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pta\Downloads\dataset\"/>
    </mc:Choice>
  </mc:AlternateContent>
  <xr:revisionPtr revIDLastSave="0" documentId="13_ncr:1_{5AAFDC17-D420-4204-BBDD-860739BBDB5C}" xr6:coauthVersionLast="47" xr6:coauthVersionMax="47" xr10:uidLastSave="{00000000-0000-0000-0000-000000000000}"/>
  <bookViews>
    <workbookView xWindow="-108" yWindow="-108" windowWidth="23256" windowHeight="12456" xr2:uid="{55B1A7D1-DCC8-4A07-BF22-AFCFEA4A032D}"/>
  </bookViews>
  <sheets>
    <sheet name="Copy1" sheetId="17" r:id="rId1"/>
    <sheet name="Sheet1" sheetId="1" r:id="rId2"/>
    <sheet name="IF Steels" sheetId="3" r:id="rId3"/>
    <sheet name="HSLA Steels" sheetId="7" r:id="rId4"/>
    <sheet name="DP Steels" sheetId="2" r:id="rId5"/>
    <sheet name="M-Mn Steels" sheetId="4" r:id="rId6"/>
    <sheet name="PH Steel" sheetId="6" r:id="rId7"/>
    <sheet name="Q&amp;P Steels" sheetId="5" r:id="rId8"/>
    <sheet name="AHSS Steels" sheetId="11" r:id="rId9"/>
    <sheet name="TRIP Steels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7" l="1"/>
  <c r="X4" i="17"/>
  <c r="X5" i="17"/>
  <c r="X6" i="17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X24" i="17"/>
  <c r="X25" i="17"/>
  <c r="X26" i="17"/>
  <c r="X27" i="17"/>
  <c r="X28" i="17"/>
  <c r="X29" i="17"/>
  <c r="X30" i="17"/>
  <c r="X31" i="17"/>
  <c r="X32" i="17"/>
  <c r="X33" i="17"/>
  <c r="X34" i="17"/>
  <c r="X35" i="17"/>
  <c r="X36" i="17"/>
  <c r="X37" i="17"/>
  <c r="X38" i="17"/>
  <c r="X39" i="17"/>
  <c r="X40" i="17"/>
  <c r="X41" i="17"/>
  <c r="X42" i="17"/>
  <c r="X43" i="17"/>
  <c r="X44" i="17"/>
  <c r="X45" i="17"/>
  <c r="X46" i="17"/>
  <c r="X47" i="17"/>
  <c r="X48" i="17"/>
  <c r="X49" i="17"/>
  <c r="X50" i="17"/>
  <c r="X51" i="17"/>
  <c r="X52" i="17"/>
  <c r="X53" i="17"/>
  <c r="X54" i="17"/>
  <c r="X55" i="17"/>
  <c r="X56" i="17"/>
  <c r="X57" i="17"/>
  <c r="X58" i="17"/>
  <c r="X59" i="17"/>
  <c r="X60" i="17"/>
  <c r="X61" i="17"/>
  <c r="X62" i="17"/>
  <c r="X63" i="17"/>
  <c r="X64" i="17"/>
  <c r="X65" i="17"/>
  <c r="X66" i="17"/>
  <c r="X67" i="17"/>
  <c r="X68" i="17"/>
  <c r="X69" i="17"/>
  <c r="X70" i="17"/>
  <c r="X71" i="17"/>
  <c r="X72" i="17"/>
  <c r="X73" i="17"/>
  <c r="X74" i="17"/>
  <c r="X75" i="17"/>
  <c r="X76" i="17"/>
  <c r="X77" i="17"/>
  <c r="X78" i="17"/>
  <c r="X79" i="17"/>
  <c r="X80" i="17"/>
  <c r="X81" i="17"/>
  <c r="X82" i="17"/>
  <c r="X83" i="17"/>
  <c r="X84" i="17"/>
  <c r="X85" i="17"/>
  <c r="X86" i="17"/>
  <c r="X87" i="17"/>
  <c r="X88" i="17"/>
  <c r="X89" i="17"/>
  <c r="X90" i="17"/>
  <c r="X91" i="17"/>
  <c r="X92" i="17"/>
  <c r="X93" i="17"/>
  <c r="X94" i="17"/>
  <c r="X95" i="17"/>
  <c r="X96" i="17"/>
  <c r="X97" i="17"/>
  <c r="X98" i="17"/>
  <c r="X99" i="17"/>
  <c r="X100" i="17"/>
  <c r="X101" i="17"/>
  <c r="X102" i="17"/>
  <c r="X103" i="17"/>
  <c r="X104" i="17"/>
  <c r="X105" i="17"/>
  <c r="X106" i="17"/>
  <c r="X107" i="17"/>
  <c r="X108" i="17"/>
  <c r="X109" i="17"/>
  <c r="X110" i="17"/>
  <c r="X111" i="17"/>
  <c r="X112" i="17"/>
  <c r="X113" i="17"/>
  <c r="X114" i="17"/>
  <c r="X115" i="17"/>
  <c r="X116" i="17"/>
  <c r="X117" i="17"/>
  <c r="X118" i="17"/>
  <c r="X119" i="17"/>
  <c r="X120" i="17"/>
  <c r="X121" i="17"/>
  <c r="X122" i="17"/>
  <c r="X123" i="17"/>
  <c r="X124" i="17"/>
  <c r="X125" i="17"/>
  <c r="X126" i="17"/>
  <c r="X127" i="17"/>
  <c r="X128" i="17"/>
  <c r="X129" i="17"/>
  <c r="X130" i="17"/>
  <c r="X131" i="17"/>
  <c r="X132" i="17"/>
  <c r="X133" i="17"/>
  <c r="X134" i="17"/>
  <c r="X135" i="17"/>
  <c r="X136" i="17"/>
  <c r="X137" i="17"/>
  <c r="X138" i="17"/>
  <c r="X139" i="17"/>
  <c r="X140" i="17"/>
  <c r="X141" i="17"/>
  <c r="X142" i="17"/>
  <c r="X143" i="17"/>
  <c r="X144" i="17"/>
  <c r="X145" i="17"/>
  <c r="X146" i="17"/>
  <c r="X147" i="17"/>
  <c r="X148" i="17"/>
  <c r="X149" i="17"/>
  <c r="X150" i="17"/>
  <c r="X151" i="17"/>
  <c r="X152" i="17"/>
  <c r="X153" i="17"/>
  <c r="X154" i="17"/>
  <c r="X155" i="17"/>
  <c r="X156" i="17"/>
  <c r="X157" i="17"/>
  <c r="X158" i="17"/>
  <c r="X159" i="17"/>
  <c r="X160" i="17"/>
  <c r="X161" i="17"/>
  <c r="X162" i="17"/>
  <c r="X163" i="17"/>
  <c r="X164" i="17"/>
  <c r="X165" i="17"/>
  <c r="X166" i="17"/>
  <c r="X167" i="17"/>
  <c r="X168" i="17"/>
  <c r="X169" i="17"/>
  <c r="X170" i="17"/>
  <c r="X171" i="17"/>
  <c r="X172" i="17"/>
  <c r="X173" i="17"/>
  <c r="X174" i="17"/>
  <c r="X175" i="17"/>
  <c r="X176" i="17"/>
  <c r="X177" i="17"/>
  <c r="X178" i="17"/>
  <c r="X179" i="17"/>
  <c r="X180" i="17"/>
  <c r="X181" i="17"/>
  <c r="X182" i="17"/>
  <c r="X183" i="17"/>
  <c r="X184" i="17"/>
  <c r="X185" i="17"/>
  <c r="X186" i="17"/>
  <c r="X187" i="17"/>
  <c r="X188" i="17"/>
  <c r="X189" i="17"/>
  <c r="X190" i="17"/>
  <c r="X2" i="17"/>
  <c r="V3" i="17"/>
  <c r="V4" i="17"/>
  <c r="V5" i="17"/>
  <c r="V6" i="17"/>
  <c r="V7" i="17"/>
  <c r="V8" i="17"/>
  <c r="V9" i="17"/>
  <c r="V10" i="17"/>
  <c r="V11" i="17"/>
  <c r="V12" i="17"/>
  <c r="V13" i="17"/>
  <c r="V14" i="17"/>
  <c r="V15" i="17"/>
  <c r="V16" i="17"/>
  <c r="V17" i="17"/>
  <c r="V18" i="17"/>
  <c r="V19" i="17"/>
  <c r="V20" i="17"/>
  <c r="V21" i="17"/>
  <c r="V22" i="17"/>
  <c r="V23" i="17"/>
  <c r="V24" i="17"/>
  <c r="V25" i="17"/>
  <c r="V26" i="17"/>
  <c r="V27" i="17"/>
  <c r="V28" i="17"/>
  <c r="V29" i="17"/>
  <c r="V30" i="17"/>
  <c r="V31" i="17"/>
  <c r="V32" i="17"/>
  <c r="V33" i="17"/>
  <c r="V34" i="17"/>
  <c r="V35" i="17"/>
  <c r="V36" i="17"/>
  <c r="V37" i="17"/>
  <c r="V38" i="17"/>
  <c r="V39" i="17"/>
  <c r="V41" i="17"/>
  <c r="V42" i="17"/>
  <c r="V43" i="17"/>
  <c r="V44" i="17"/>
  <c r="V45" i="17"/>
  <c r="V46" i="17"/>
  <c r="V47" i="17"/>
  <c r="V48" i="17"/>
  <c r="V49" i="17"/>
  <c r="V50" i="17"/>
  <c r="V51" i="17"/>
  <c r="V52" i="17"/>
  <c r="V53" i="17"/>
  <c r="V54" i="17"/>
  <c r="V55" i="17"/>
  <c r="V56" i="17"/>
  <c r="V57" i="17"/>
  <c r="V58" i="17"/>
  <c r="V59" i="17"/>
  <c r="V60" i="17"/>
  <c r="V61" i="17"/>
  <c r="V62" i="17"/>
  <c r="V63" i="17"/>
  <c r="V64" i="17"/>
  <c r="V65" i="17"/>
  <c r="V66" i="17"/>
  <c r="V67" i="17"/>
  <c r="V68" i="17"/>
  <c r="V69" i="17"/>
  <c r="V70" i="17"/>
  <c r="V71" i="17"/>
  <c r="V72" i="17"/>
  <c r="V73" i="17"/>
  <c r="V74" i="17"/>
  <c r="V75" i="17"/>
  <c r="V76" i="17"/>
  <c r="V77" i="17"/>
  <c r="V78" i="17"/>
  <c r="V79" i="17"/>
  <c r="V80" i="17"/>
  <c r="V81" i="17"/>
  <c r="V82" i="17"/>
  <c r="V83" i="17"/>
  <c r="V84" i="17"/>
  <c r="V85" i="17"/>
  <c r="V86" i="17"/>
  <c r="V87" i="17"/>
  <c r="V88" i="17"/>
  <c r="V89" i="17"/>
  <c r="V90" i="17"/>
  <c r="V91" i="17"/>
  <c r="V92" i="17"/>
  <c r="V93" i="17"/>
  <c r="V94" i="17"/>
  <c r="V95" i="17"/>
  <c r="V96" i="17"/>
  <c r="V97" i="17"/>
  <c r="V98" i="17"/>
  <c r="V99" i="17"/>
  <c r="V100" i="17"/>
  <c r="V101" i="17"/>
  <c r="V102" i="17"/>
  <c r="V103" i="17"/>
  <c r="V104" i="17"/>
  <c r="V105" i="17"/>
  <c r="V106" i="17"/>
  <c r="V107" i="17"/>
  <c r="V108" i="17"/>
  <c r="V109" i="17"/>
  <c r="V110" i="17"/>
  <c r="V111" i="17"/>
  <c r="V112" i="17"/>
  <c r="V113" i="17"/>
  <c r="V114" i="17"/>
  <c r="V115" i="17"/>
  <c r="V116" i="17"/>
  <c r="V117" i="17"/>
  <c r="V118" i="17"/>
  <c r="V119" i="17"/>
  <c r="V120" i="17"/>
  <c r="V121" i="17"/>
  <c r="V122" i="17"/>
  <c r="V123" i="17"/>
  <c r="V124" i="17"/>
  <c r="V125" i="17"/>
  <c r="V126" i="17"/>
  <c r="V127" i="17"/>
  <c r="V128" i="17"/>
  <c r="V129" i="17"/>
  <c r="V130" i="17"/>
  <c r="V131" i="17"/>
  <c r="V132" i="17"/>
  <c r="V133" i="17"/>
  <c r="V134" i="17"/>
  <c r="V135" i="17"/>
  <c r="V136" i="17"/>
  <c r="V137" i="17"/>
  <c r="V138" i="17"/>
  <c r="V139" i="17"/>
  <c r="V140" i="17"/>
  <c r="V141" i="17"/>
  <c r="V142" i="17"/>
  <c r="V143" i="17"/>
  <c r="V144" i="17"/>
  <c r="V145" i="17"/>
  <c r="V146" i="17"/>
  <c r="V147" i="17"/>
  <c r="V148" i="17"/>
  <c r="V149" i="17"/>
  <c r="V150" i="17"/>
  <c r="V151" i="17"/>
  <c r="V152" i="17"/>
  <c r="V153" i="17"/>
  <c r="V154" i="17"/>
  <c r="V155" i="17"/>
  <c r="V156" i="17"/>
  <c r="V157" i="17"/>
  <c r="V158" i="17"/>
  <c r="V159" i="17"/>
  <c r="V160" i="17"/>
  <c r="V161" i="17"/>
  <c r="V162" i="17"/>
  <c r="V163" i="17"/>
  <c r="V164" i="17"/>
  <c r="V165" i="17"/>
  <c r="V166" i="17"/>
  <c r="V167" i="17"/>
  <c r="V168" i="17"/>
  <c r="V169" i="17"/>
  <c r="V170" i="17"/>
  <c r="V171" i="17"/>
  <c r="V172" i="17"/>
  <c r="V173" i="17"/>
  <c r="V174" i="17"/>
  <c r="V175" i="17"/>
  <c r="V176" i="17"/>
  <c r="V177" i="17"/>
  <c r="V178" i="17"/>
  <c r="V179" i="17"/>
  <c r="V180" i="17"/>
  <c r="V181" i="17"/>
  <c r="V182" i="17"/>
  <c r="V183" i="17"/>
  <c r="V184" i="17"/>
  <c r="V185" i="17"/>
  <c r="V186" i="17"/>
  <c r="V187" i="17"/>
  <c r="V188" i="17"/>
  <c r="V189" i="17"/>
  <c r="V190" i="17"/>
  <c r="V2" i="17"/>
  <c r="S3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2" i="17"/>
  <c r="S33" i="17"/>
  <c r="S34" i="17"/>
  <c r="S35" i="17"/>
  <c r="S36" i="17"/>
  <c r="S37" i="17"/>
  <c r="S38" i="17"/>
  <c r="S39" i="17"/>
  <c r="S41" i="17"/>
  <c r="S42" i="17"/>
  <c r="S43" i="17"/>
  <c r="S44" i="17"/>
  <c r="S45" i="17"/>
  <c r="S46" i="17"/>
  <c r="S47" i="17"/>
  <c r="S48" i="17"/>
  <c r="S49" i="17"/>
  <c r="S50" i="17"/>
  <c r="S51" i="17"/>
  <c r="S52" i="17"/>
  <c r="S53" i="17"/>
  <c r="S54" i="17"/>
  <c r="S55" i="17"/>
  <c r="S56" i="17"/>
  <c r="S57" i="17"/>
  <c r="S58" i="17"/>
  <c r="S59" i="17"/>
  <c r="S60" i="17"/>
  <c r="S61" i="17"/>
  <c r="S62" i="17"/>
  <c r="S63" i="17"/>
  <c r="S64" i="17"/>
  <c r="S65" i="17"/>
  <c r="S66" i="17"/>
  <c r="S67" i="17"/>
  <c r="S68" i="17"/>
  <c r="S69" i="17"/>
  <c r="S70" i="17"/>
  <c r="S71" i="17"/>
  <c r="S72" i="17"/>
  <c r="S73" i="17"/>
  <c r="S74" i="17"/>
  <c r="S75" i="17"/>
  <c r="S76" i="17"/>
  <c r="S77" i="17"/>
  <c r="S78" i="17"/>
  <c r="S79" i="17"/>
  <c r="S81" i="17"/>
  <c r="S82" i="17"/>
  <c r="S83" i="17"/>
  <c r="S84" i="17"/>
  <c r="S85" i="17"/>
  <c r="S86" i="17"/>
  <c r="S87" i="17"/>
  <c r="S88" i="17"/>
  <c r="S89" i="17"/>
  <c r="S90" i="17"/>
  <c r="S91" i="17"/>
  <c r="S92" i="17"/>
  <c r="S93" i="17"/>
  <c r="S94" i="17"/>
  <c r="S96" i="17"/>
  <c r="S97" i="17"/>
  <c r="S98" i="17"/>
  <c r="S99" i="17"/>
  <c r="S100" i="17"/>
  <c r="S101" i="17"/>
  <c r="S102" i="17"/>
  <c r="S103" i="17"/>
  <c r="S104" i="17"/>
  <c r="S105" i="17"/>
  <c r="S106" i="17"/>
  <c r="S107" i="17"/>
  <c r="S108" i="17"/>
  <c r="S109" i="17"/>
  <c r="S110" i="17"/>
  <c r="S111" i="17"/>
  <c r="S112" i="17"/>
  <c r="S113" i="17"/>
  <c r="S114" i="17"/>
  <c r="S115" i="17"/>
  <c r="S116" i="17"/>
  <c r="S117" i="17"/>
  <c r="S118" i="17"/>
  <c r="S119" i="17"/>
  <c r="S120" i="17"/>
  <c r="S121" i="17"/>
  <c r="S122" i="17"/>
  <c r="S123" i="17"/>
  <c r="S124" i="17"/>
  <c r="S125" i="17"/>
  <c r="S126" i="17"/>
  <c r="S127" i="17"/>
  <c r="S128" i="17"/>
  <c r="S130" i="17"/>
  <c r="S131" i="17"/>
  <c r="S132" i="17"/>
  <c r="S133" i="17"/>
  <c r="S134" i="17"/>
  <c r="S135" i="17"/>
  <c r="S136" i="17"/>
  <c r="S137" i="17"/>
  <c r="S138" i="17"/>
  <c r="S139" i="17"/>
  <c r="S140" i="17"/>
  <c r="S141" i="17"/>
  <c r="S142" i="17"/>
  <c r="S143" i="17"/>
  <c r="S144" i="17"/>
  <c r="S145" i="17"/>
  <c r="S146" i="17"/>
  <c r="S147" i="17"/>
  <c r="S148" i="17"/>
  <c r="S149" i="17"/>
  <c r="S150" i="17"/>
  <c r="S151" i="17"/>
  <c r="S152" i="17"/>
  <c r="S153" i="17"/>
  <c r="S154" i="17"/>
  <c r="S155" i="17"/>
  <c r="S156" i="17"/>
  <c r="S157" i="17"/>
  <c r="S158" i="17"/>
  <c r="S159" i="17"/>
  <c r="S160" i="17"/>
  <c r="S161" i="17"/>
  <c r="S162" i="17"/>
  <c r="S163" i="17"/>
  <c r="S164" i="17"/>
  <c r="S165" i="17"/>
  <c r="S166" i="17"/>
  <c r="S167" i="17"/>
  <c r="S168" i="17"/>
  <c r="S169" i="17"/>
  <c r="S170" i="17"/>
  <c r="S171" i="17"/>
  <c r="S172" i="17"/>
  <c r="S173" i="17"/>
  <c r="S174" i="17"/>
  <c r="S175" i="17"/>
  <c r="S176" i="17"/>
  <c r="S177" i="17"/>
  <c r="S178" i="17"/>
  <c r="S179" i="17"/>
  <c r="S180" i="17"/>
  <c r="S181" i="17"/>
  <c r="S182" i="17"/>
  <c r="S183" i="17"/>
  <c r="S184" i="17"/>
  <c r="S185" i="17"/>
  <c r="S186" i="17"/>
  <c r="S187" i="17"/>
  <c r="S188" i="17"/>
  <c r="S189" i="17"/>
  <c r="S190" i="17"/>
  <c r="S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2" i="17"/>
  <c r="L33" i="17"/>
  <c r="L34" i="17"/>
  <c r="L35" i="17"/>
  <c r="L36" i="17"/>
  <c r="L37" i="17"/>
  <c r="L38" i="17"/>
  <c r="L39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6" i="17"/>
  <c r="L97" i="17"/>
  <c r="L98" i="17"/>
  <c r="L99" i="17"/>
  <c r="L100" i="17"/>
  <c r="L101" i="17"/>
  <c r="L102" i="17"/>
  <c r="L103" i="17"/>
  <c r="L104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30" i="17"/>
  <c r="L131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2" i="17"/>
  <c r="I3" i="17"/>
  <c r="I4" i="17"/>
  <c r="I5" i="17"/>
  <c r="I6" i="17"/>
  <c r="I7" i="17"/>
  <c r="I8" i="17"/>
  <c r="I9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2" i="17"/>
  <c r="I33" i="17"/>
  <c r="I34" i="17"/>
  <c r="I35" i="17"/>
  <c r="I36" i="17"/>
  <c r="I37" i="17"/>
  <c r="I38" i="17"/>
  <c r="I39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6" i="17"/>
  <c r="I98" i="17"/>
  <c r="I99" i="17"/>
  <c r="I100" i="17"/>
  <c r="I101" i="17"/>
  <c r="I102" i="17"/>
  <c r="I103" i="17"/>
  <c r="I104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30" i="17"/>
  <c r="I131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F3" i="17"/>
  <c r="F4" i="17"/>
  <c r="F5" i="17"/>
  <c r="F6" i="17"/>
  <c r="F7" i="17"/>
  <c r="F8" i="17"/>
  <c r="F9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2" i="17"/>
  <c r="F33" i="17"/>
  <c r="F34" i="17"/>
  <c r="F35" i="17"/>
  <c r="F36" i="17"/>
  <c r="F37" i="17"/>
  <c r="F38" i="17"/>
  <c r="F39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30" i="17"/>
  <c r="F131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D3" i="17"/>
  <c r="D4" i="17"/>
  <c r="D5" i="17"/>
  <c r="D6" i="17"/>
  <c r="D7" i="17"/>
  <c r="D8" i="17"/>
  <c r="D9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6" i="17"/>
  <c r="D97" i="17"/>
  <c r="D98" i="17"/>
  <c r="D99" i="17"/>
  <c r="D100" i="17"/>
  <c r="D101" i="17"/>
  <c r="D102" i="17"/>
  <c r="D103" i="17"/>
  <c r="D104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30" i="17"/>
  <c r="D131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R132" i="17"/>
  <c r="M132" i="17"/>
  <c r="L132" i="17" s="1"/>
  <c r="J132" i="17"/>
  <c r="I132" i="17" s="1"/>
  <c r="G132" i="17"/>
  <c r="F132" i="17" s="1"/>
  <c r="C132" i="17"/>
  <c r="D132" i="17" s="1"/>
  <c r="R129" i="17"/>
  <c r="S129" i="17" s="1"/>
  <c r="M129" i="17"/>
  <c r="L129" i="17" s="1"/>
  <c r="J129" i="17"/>
  <c r="I129" i="17" s="1"/>
  <c r="G129" i="17"/>
  <c r="F129" i="17" s="1"/>
  <c r="C129" i="17"/>
  <c r="D129" i="17" s="1"/>
  <c r="M105" i="17"/>
  <c r="L105" i="17" s="1"/>
  <c r="J105" i="17"/>
  <c r="I105" i="17" s="1"/>
  <c r="C105" i="17"/>
  <c r="D105" i="17" s="1"/>
  <c r="J97" i="17"/>
  <c r="I97" i="17" s="1"/>
  <c r="R95" i="17"/>
  <c r="S95" i="17" s="1"/>
  <c r="M95" i="17"/>
  <c r="L95" i="17" s="1"/>
  <c r="J95" i="17"/>
  <c r="I95" i="17" s="1"/>
  <c r="G95" i="17"/>
  <c r="F95" i="17" s="1"/>
  <c r="C95" i="17"/>
  <c r="D95" i="17" s="1"/>
  <c r="R80" i="17"/>
  <c r="S80" i="17" s="1"/>
  <c r="M80" i="17"/>
  <c r="L80" i="17" s="1"/>
  <c r="J80" i="17"/>
  <c r="I80" i="17" s="1"/>
  <c r="G80" i="17"/>
  <c r="F80" i="17" s="1"/>
  <c r="C80" i="17"/>
  <c r="D80" i="17" s="1"/>
  <c r="J59" i="17"/>
  <c r="I59" i="17" s="1"/>
  <c r="C59" i="17"/>
  <c r="D59" i="17" s="1"/>
  <c r="U40" i="17"/>
  <c r="V40" i="17" s="1"/>
  <c r="R40" i="17"/>
  <c r="S40" i="17" s="1"/>
  <c r="P40" i="17"/>
  <c r="N40" i="17" s="1"/>
  <c r="M40" i="17"/>
  <c r="L40" i="17" s="1"/>
  <c r="J40" i="17"/>
  <c r="I40" i="17" s="1"/>
  <c r="G40" i="17"/>
  <c r="F40" i="17" s="1"/>
  <c r="R31" i="17"/>
  <c r="S31" i="17" s="1"/>
  <c r="M31" i="17"/>
  <c r="L31" i="17" s="1"/>
  <c r="J31" i="17"/>
  <c r="I31" i="17" s="1"/>
  <c r="G31" i="17"/>
  <c r="F31" i="17" s="1"/>
  <c r="C31" i="17"/>
  <c r="D31" i="17" s="1"/>
  <c r="J10" i="17"/>
  <c r="I10" i="17" s="1"/>
  <c r="G10" i="17"/>
  <c r="F10" i="17" s="1"/>
  <c r="C10" i="17"/>
  <c r="D10" i="17" s="1"/>
  <c r="J2" i="17"/>
  <c r="I2" i="17" s="1"/>
  <c r="G2" i="17"/>
  <c r="F2" i="17" s="1"/>
  <c r="C2" i="17"/>
  <c r="D2" i="17" s="1"/>
  <c r="AB103" i="1"/>
  <c r="AB69" i="1"/>
  <c r="AB119" i="1"/>
  <c r="AB11" i="1"/>
  <c r="AB46" i="1"/>
  <c r="AB86" i="1"/>
  <c r="AB70" i="1"/>
  <c r="AB83" i="1"/>
  <c r="AB82" i="1"/>
  <c r="AB81" i="1"/>
  <c r="AB79" i="1"/>
  <c r="AB162" i="1"/>
  <c r="AB13" i="1"/>
  <c r="AB20" i="1"/>
  <c r="AB25" i="1"/>
  <c r="AB147" i="1"/>
  <c r="AB182" i="1"/>
  <c r="AB151" i="1"/>
  <c r="AB158" i="1"/>
  <c r="AB14" i="1"/>
  <c r="AB39" i="1"/>
  <c r="AB109" i="1"/>
  <c r="AB126" i="1"/>
  <c r="AB64" i="1"/>
  <c r="AB24" i="1"/>
  <c r="AB85" i="1"/>
  <c r="AB146" i="1"/>
  <c r="AB117" i="1"/>
  <c r="AB142" i="1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2" i="3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G17" i="2"/>
  <c r="AB2" i="6"/>
  <c r="AC21" i="12"/>
  <c r="AC24" i="12"/>
  <c r="AD24" i="12"/>
  <c r="AC23" i="12"/>
  <c r="AD23" i="12"/>
  <c r="AC28" i="12"/>
  <c r="AD28" i="12"/>
  <c r="AC15" i="12"/>
  <c r="AD15" i="12"/>
  <c r="AC29" i="12"/>
  <c r="AD29" i="12"/>
  <c r="AC6" i="12"/>
  <c r="AD6" i="12"/>
  <c r="AC4" i="12"/>
  <c r="AD4" i="12"/>
  <c r="AC7" i="12"/>
  <c r="AD7" i="12"/>
  <c r="AC9" i="12"/>
  <c r="AD9" i="12"/>
  <c r="AC12" i="12"/>
  <c r="AD12" i="12"/>
  <c r="AC27" i="12"/>
  <c r="AD27" i="12"/>
  <c r="AC17" i="12"/>
  <c r="AD17" i="12"/>
  <c r="AC3" i="12"/>
  <c r="AD3" i="12"/>
  <c r="AC10" i="12"/>
  <c r="AD10" i="12"/>
  <c r="AC26" i="12"/>
  <c r="AD26" i="12"/>
  <c r="AC5" i="12"/>
  <c r="AD5" i="12"/>
  <c r="AC14" i="12"/>
  <c r="AC19" i="12"/>
  <c r="AD19" i="12"/>
  <c r="AC8" i="12"/>
  <c r="AD8" i="12"/>
  <c r="AC25" i="12"/>
  <c r="AD25" i="12"/>
  <c r="AC2" i="12"/>
  <c r="AD2" i="12"/>
  <c r="AC18" i="12"/>
  <c r="AD18" i="12"/>
  <c r="AC20" i="12"/>
  <c r="AD20" i="12"/>
  <c r="AC11" i="12"/>
  <c r="AD11" i="12"/>
  <c r="AC13" i="12"/>
  <c r="AD13" i="12"/>
  <c r="AC16" i="12"/>
  <c r="AD16" i="12"/>
  <c r="AC22" i="12"/>
  <c r="AD22" i="12"/>
  <c r="AD21" i="12"/>
  <c r="AB7" i="5"/>
  <c r="AD7" i="5"/>
  <c r="AB6" i="5"/>
  <c r="AD6" i="5"/>
  <c r="AB8" i="5"/>
  <c r="AD8" i="5"/>
  <c r="AB14" i="5"/>
  <c r="AD14" i="5"/>
  <c r="AB3" i="5"/>
  <c r="AD3" i="5"/>
  <c r="AB9" i="5"/>
  <c r="AD9" i="5"/>
  <c r="AB15" i="5"/>
  <c r="AD15" i="5"/>
  <c r="AB12" i="5"/>
  <c r="AD12" i="5"/>
  <c r="AB2" i="5"/>
  <c r="AD2" i="5"/>
  <c r="AB4" i="5"/>
  <c r="AD4" i="5"/>
  <c r="AB5" i="5"/>
  <c r="AD5" i="5"/>
  <c r="AB11" i="5"/>
  <c r="AD11" i="5"/>
  <c r="AD10" i="5"/>
  <c r="AB10" i="5"/>
  <c r="AD2" i="6"/>
  <c r="AB3" i="6"/>
  <c r="AD3" i="6"/>
  <c r="AB6" i="6"/>
  <c r="AD6" i="6"/>
  <c r="AB4" i="6"/>
  <c r="AD4" i="6"/>
  <c r="AB18" i="6"/>
  <c r="AD18" i="6"/>
  <c r="AB14" i="6"/>
  <c r="AD14" i="6"/>
  <c r="AB15" i="6"/>
  <c r="AD15" i="6"/>
  <c r="AB16" i="6"/>
  <c r="AD16" i="6"/>
  <c r="AB17" i="6"/>
  <c r="AD17" i="6"/>
  <c r="AB7" i="6"/>
  <c r="AD7" i="6"/>
  <c r="AB12" i="6"/>
  <c r="AD12" i="6"/>
  <c r="AB9" i="6"/>
  <c r="AD9" i="6"/>
  <c r="AB13" i="6"/>
  <c r="AD13" i="6"/>
  <c r="AB8" i="6"/>
  <c r="AD8" i="6"/>
  <c r="AB11" i="6"/>
  <c r="AD11" i="6"/>
  <c r="AB10" i="6"/>
  <c r="AD10" i="6"/>
  <c r="AD5" i="6"/>
  <c r="AB5" i="6"/>
  <c r="AB14" i="4"/>
  <c r="AD14" i="4"/>
  <c r="AB15" i="4"/>
  <c r="AD15" i="4"/>
  <c r="AB5" i="4"/>
  <c r="AD5" i="4"/>
  <c r="AB7" i="4"/>
  <c r="AD7" i="4"/>
  <c r="AB16" i="4"/>
  <c r="AD16" i="4"/>
  <c r="AB8" i="4"/>
  <c r="AD8" i="4"/>
  <c r="AB4" i="4"/>
  <c r="AD4" i="4"/>
  <c r="AB6" i="4"/>
  <c r="AD6" i="4"/>
  <c r="AB9" i="4"/>
  <c r="AD9" i="4"/>
  <c r="AB11" i="4"/>
  <c r="AD11" i="4"/>
  <c r="AB12" i="4"/>
  <c r="AD12" i="4"/>
  <c r="AB10" i="4"/>
  <c r="AD10" i="4"/>
  <c r="AD13" i="4"/>
  <c r="AB13" i="4"/>
  <c r="AB18" i="2"/>
  <c r="AB2" i="2"/>
  <c r="AC2" i="2"/>
  <c r="AB17" i="2"/>
  <c r="AC17" i="2"/>
  <c r="AB19" i="2"/>
  <c r="AC19" i="2"/>
  <c r="AB20" i="2"/>
  <c r="AC20" i="2"/>
  <c r="AB23" i="2"/>
  <c r="AC23" i="2"/>
  <c r="AB9" i="2"/>
  <c r="AC9" i="2"/>
  <c r="AB77" i="2"/>
  <c r="AC77" i="2"/>
  <c r="AB73" i="2"/>
  <c r="AC73" i="2"/>
  <c r="AB22" i="2"/>
  <c r="AC22" i="2"/>
  <c r="AB76" i="2"/>
  <c r="AC76" i="2"/>
  <c r="AB68" i="2"/>
  <c r="AC68" i="2"/>
  <c r="AB35" i="2"/>
  <c r="AB44" i="2"/>
  <c r="AB64" i="2"/>
  <c r="AB28" i="2"/>
  <c r="AC28" i="2"/>
  <c r="AB65" i="2"/>
  <c r="AC65" i="2"/>
  <c r="AB7" i="2"/>
  <c r="AB46" i="2"/>
  <c r="AB55" i="2"/>
  <c r="AC55" i="2"/>
  <c r="AB71" i="2"/>
  <c r="AC71" i="2"/>
  <c r="AB62" i="2"/>
  <c r="AC62" i="2"/>
  <c r="AB10" i="2"/>
  <c r="AC10" i="2"/>
  <c r="AB50" i="2"/>
  <c r="AC50" i="2"/>
  <c r="AB16" i="2"/>
  <c r="AC16" i="2"/>
  <c r="AB49" i="2"/>
  <c r="AC49" i="2"/>
  <c r="AB32" i="2"/>
  <c r="AC32" i="2"/>
  <c r="AB25" i="2"/>
  <c r="AC25" i="2"/>
  <c r="AB59" i="2"/>
  <c r="AC59" i="2"/>
  <c r="AB43" i="2"/>
  <c r="AC43" i="2"/>
  <c r="AB14" i="2"/>
  <c r="AC14" i="2"/>
  <c r="AB5" i="2"/>
  <c r="AC5" i="2"/>
  <c r="AB54" i="2"/>
  <c r="AC54" i="2"/>
  <c r="AB56" i="2"/>
  <c r="AC56" i="2"/>
  <c r="AB12" i="2"/>
  <c r="AC12" i="2"/>
  <c r="AB60" i="2"/>
  <c r="AC60" i="2"/>
  <c r="AB51" i="2"/>
  <c r="AC51" i="2"/>
  <c r="AB53" i="2"/>
  <c r="AC53" i="2"/>
  <c r="AB79" i="2"/>
  <c r="AC79" i="2"/>
  <c r="AB75" i="2"/>
  <c r="AC75" i="2"/>
  <c r="AB11" i="2"/>
  <c r="AC11" i="2"/>
  <c r="AB40" i="2"/>
  <c r="AC40" i="2"/>
  <c r="AB72" i="2"/>
  <c r="AC72" i="2"/>
  <c r="AB63" i="2"/>
  <c r="AC63" i="2"/>
  <c r="AB26" i="2"/>
  <c r="AC26" i="2"/>
  <c r="AB41" i="2"/>
  <c r="AC41" i="2"/>
  <c r="AB29" i="2"/>
  <c r="AC29" i="2"/>
  <c r="AB33" i="2"/>
  <c r="AC33" i="2"/>
  <c r="AB42" i="2"/>
  <c r="AC42" i="2"/>
  <c r="AB45" i="2"/>
  <c r="AC45" i="2"/>
  <c r="AB24" i="2"/>
  <c r="AC24" i="2"/>
  <c r="AB48" i="2"/>
  <c r="AC48" i="2"/>
  <c r="AB70" i="2"/>
  <c r="AC70" i="2"/>
  <c r="AB80" i="2"/>
  <c r="AC80" i="2"/>
  <c r="AB38" i="2"/>
  <c r="AC38" i="2"/>
  <c r="AB37" i="2"/>
  <c r="AC37" i="2"/>
  <c r="AB36" i="2"/>
  <c r="AC36" i="2"/>
  <c r="AB39" i="2"/>
  <c r="AC39" i="2"/>
  <c r="AB13" i="2"/>
  <c r="AC13" i="2"/>
  <c r="AB34" i="2"/>
  <c r="AC34" i="2"/>
  <c r="AB6" i="2"/>
  <c r="AC6" i="2"/>
  <c r="AB15" i="2"/>
  <c r="AC15" i="2"/>
  <c r="AB67" i="2"/>
  <c r="AC67" i="2"/>
  <c r="AB57" i="2"/>
  <c r="AC57" i="2"/>
  <c r="AB30" i="2"/>
  <c r="AC30" i="2"/>
  <c r="AB21" i="2"/>
  <c r="AC21" i="2"/>
  <c r="AB58" i="2"/>
  <c r="AC58" i="2"/>
  <c r="AB69" i="2"/>
  <c r="AC69" i="2"/>
  <c r="AB3" i="2"/>
  <c r="AC3" i="2"/>
  <c r="AB66" i="2"/>
  <c r="AC66" i="2"/>
  <c r="AB74" i="2"/>
  <c r="AC74" i="2"/>
  <c r="AB31" i="2"/>
  <c r="AC31" i="2"/>
  <c r="AB8" i="2"/>
  <c r="AC8" i="2"/>
  <c r="AB27" i="2"/>
  <c r="AC27" i="2"/>
  <c r="AB4" i="2"/>
  <c r="AC4" i="2"/>
  <c r="AB78" i="2"/>
  <c r="AC78" i="2"/>
  <c r="AB61" i="2"/>
  <c r="AC61" i="2"/>
  <c r="AB47" i="2"/>
  <c r="AC47" i="2"/>
  <c r="AB52" i="2"/>
  <c r="Z3" i="7"/>
  <c r="AA3" i="7"/>
  <c r="Z4" i="7"/>
  <c r="AA4" i="7"/>
  <c r="Z5" i="7"/>
  <c r="AA5" i="7"/>
  <c r="Z6" i="7"/>
  <c r="AA6" i="7"/>
  <c r="Z7" i="7"/>
  <c r="AA7" i="7"/>
  <c r="Z8" i="7"/>
  <c r="AA8" i="7"/>
  <c r="Z9" i="7"/>
  <c r="AA9" i="7"/>
  <c r="Z10" i="7"/>
  <c r="AA10" i="7"/>
  <c r="Z11" i="7"/>
  <c r="AA11" i="7"/>
  <c r="Z12" i="7"/>
  <c r="AA12" i="7"/>
  <c r="Z13" i="7"/>
  <c r="AA13" i="7"/>
  <c r="Z14" i="7"/>
  <c r="AA14" i="7"/>
  <c r="Z15" i="7"/>
  <c r="AA15" i="7"/>
  <c r="Z16" i="7"/>
  <c r="AA16" i="7"/>
  <c r="Z17" i="7"/>
  <c r="AA17" i="7"/>
  <c r="Z18" i="7"/>
  <c r="AA18" i="7"/>
  <c r="Z19" i="7"/>
  <c r="AA19" i="7"/>
  <c r="Z20" i="7"/>
  <c r="AA20" i="7"/>
  <c r="AA2" i="7"/>
  <c r="Z2" i="7"/>
  <c r="AB11" i="3"/>
  <c r="AB4" i="3"/>
  <c r="AE4" i="3"/>
  <c r="AB16" i="3"/>
  <c r="AE16" i="3"/>
  <c r="AB18" i="3"/>
  <c r="AE18" i="3"/>
  <c r="AB8" i="3"/>
  <c r="AE8" i="3"/>
  <c r="AB10" i="3"/>
  <c r="AE10" i="3"/>
  <c r="AB7" i="3"/>
  <c r="AE7" i="3"/>
  <c r="AB5" i="3"/>
  <c r="AE5" i="3"/>
  <c r="AB6" i="3"/>
  <c r="AE6" i="3"/>
  <c r="AB3" i="3"/>
  <c r="AE3" i="3"/>
  <c r="AB12" i="3"/>
  <c r="AE12" i="3"/>
  <c r="AB13" i="3"/>
  <c r="AE13" i="3"/>
  <c r="AB15" i="3"/>
  <c r="AE15" i="3"/>
  <c r="AB9" i="3"/>
  <c r="AE9" i="3"/>
  <c r="AB17" i="3"/>
  <c r="AE17" i="3"/>
  <c r="AB14" i="3"/>
  <c r="AE14" i="3"/>
  <c r="AB2" i="3"/>
  <c r="Z106" i="1"/>
  <c r="Z171" i="1"/>
  <c r="AA171" i="1"/>
  <c r="Z121" i="1"/>
  <c r="AA121" i="1"/>
  <c r="Z99" i="1"/>
  <c r="AB99" i="1" s="1"/>
  <c r="AA99" i="1"/>
  <c r="AA117" i="1"/>
  <c r="Z185" i="1"/>
  <c r="AA185" i="1"/>
  <c r="Z62" i="1"/>
  <c r="AA62" i="1"/>
  <c r="Z117" i="1"/>
  <c r="Z142" i="1"/>
  <c r="AA142" i="1"/>
  <c r="Z65" i="1"/>
  <c r="AB65" i="1" s="1"/>
  <c r="AA65" i="1"/>
  <c r="Z48" i="1"/>
  <c r="AA48" i="1"/>
  <c r="Z41" i="1"/>
  <c r="AA41" i="1"/>
  <c r="Z72" i="1"/>
  <c r="AA72" i="1"/>
  <c r="AB72" i="1" s="1"/>
  <c r="Z34" i="1"/>
  <c r="AA34" i="1"/>
  <c r="Z140" i="1"/>
  <c r="AA140" i="1"/>
  <c r="Z181" i="1"/>
  <c r="AA181" i="1"/>
  <c r="Z184" i="1"/>
  <c r="AB184" i="1" s="1"/>
  <c r="AA184" i="1"/>
  <c r="Z176" i="1"/>
  <c r="AB176" i="1" s="1"/>
  <c r="AA176" i="1"/>
  <c r="Z186" i="1"/>
  <c r="AA186" i="1"/>
  <c r="AB186" i="1" s="1"/>
  <c r="Z16" i="1"/>
  <c r="AA16" i="1"/>
  <c r="Z24" i="1"/>
  <c r="AA24" i="1"/>
  <c r="Z19" i="1"/>
  <c r="AB19" i="1" s="1"/>
  <c r="AA19" i="1"/>
  <c r="Z32" i="1"/>
  <c r="AA32" i="1"/>
  <c r="Z27" i="1"/>
  <c r="AA27" i="1"/>
  <c r="Z7" i="1"/>
  <c r="AA7" i="1"/>
  <c r="Z35" i="1"/>
  <c r="AA35" i="1"/>
  <c r="Z187" i="1"/>
  <c r="AA187" i="1"/>
  <c r="Z177" i="1"/>
  <c r="AA177" i="1"/>
  <c r="Z94" i="1"/>
  <c r="AA94" i="1"/>
  <c r="AB94" i="1" s="1"/>
  <c r="Z139" i="1"/>
  <c r="AA139" i="1"/>
  <c r="Z164" i="1"/>
  <c r="AA164" i="1"/>
  <c r="Z38" i="1"/>
  <c r="AA38" i="1"/>
  <c r="Z126" i="1"/>
  <c r="AA126" i="1"/>
  <c r="Z64" i="1"/>
  <c r="AA64" i="1"/>
  <c r="Z104" i="1"/>
  <c r="AA104" i="1"/>
  <c r="AB104" i="1" s="1"/>
  <c r="Z12" i="1"/>
  <c r="AA12" i="1"/>
  <c r="Z102" i="1"/>
  <c r="AA102" i="1"/>
  <c r="AB102" i="1" s="1"/>
  <c r="Z91" i="1"/>
  <c r="AA91" i="1"/>
  <c r="Z40" i="1"/>
  <c r="AA40" i="1"/>
  <c r="Z98" i="1"/>
  <c r="Z28" i="1"/>
  <c r="AA28" i="1"/>
  <c r="AB28" i="1" s="1"/>
  <c r="Z45" i="1"/>
  <c r="AB45" i="1" s="1"/>
  <c r="AA45" i="1"/>
  <c r="Z29" i="1"/>
  <c r="AA29" i="1"/>
  <c r="Z44" i="1"/>
  <c r="AA44" i="1"/>
  <c r="Z103" i="1"/>
  <c r="AA103" i="1"/>
  <c r="Z56" i="1"/>
  <c r="AA56" i="1"/>
  <c r="AB56" i="1" s="1"/>
  <c r="Z101" i="1"/>
  <c r="AA101" i="1"/>
  <c r="Z77" i="1"/>
  <c r="AA77" i="1"/>
  <c r="Z69" i="1"/>
  <c r="AA69" i="1"/>
  <c r="Z119" i="1"/>
  <c r="AA119" i="1"/>
  <c r="Z92" i="1"/>
  <c r="AA92" i="1"/>
  <c r="Z17" i="1"/>
  <c r="AA17" i="1"/>
  <c r="Z54" i="1"/>
  <c r="AB54" i="1" s="1"/>
  <c r="AA54" i="1"/>
  <c r="Z36" i="1"/>
  <c r="AA36" i="1"/>
  <c r="AB36" i="1" s="1"/>
  <c r="Z113" i="1"/>
  <c r="AA113" i="1"/>
  <c r="Z115" i="1"/>
  <c r="AA115" i="1"/>
  <c r="Z47" i="1"/>
  <c r="AB47" i="1" s="1"/>
  <c r="AA47" i="1"/>
  <c r="Z120" i="1"/>
  <c r="AB120" i="1" s="1"/>
  <c r="AA120" i="1"/>
  <c r="Z52" i="1"/>
  <c r="AA52" i="1"/>
  <c r="Z6" i="1"/>
  <c r="AA6" i="1"/>
  <c r="Z11" i="1"/>
  <c r="AA11" i="1"/>
  <c r="Z8" i="1"/>
  <c r="AA8" i="1"/>
  <c r="AB8" i="1" s="1"/>
  <c r="Z15" i="1"/>
  <c r="AA15" i="1"/>
  <c r="AB15" i="1" s="1"/>
  <c r="Z5" i="1"/>
  <c r="AA5" i="1"/>
  <c r="Z46" i="1"/>
  <c r="AA46" i="1"/>
  <c r="Z86" i="1"/>
  <c r="AA86" i="1"/>
  <c r="Z157" i="1"/>
  <c r="AA157" i="1"/>
  <c r="Z132" i="1"/>
  <c r="AA132" i="1"/>
  <c r="Z70" i="1"/>
  <c r="AA70" i="1"/>
  <c r="Z87" i="1"/>
  <c r="AA87" i="1"/>
  <c r="AB87" i="1" s="1"/>
  <c r="Z74" i="1"/>
  <c r="AA74" i="1"/>
  <c r="Z57" i="1"/>
  <c r="AA57" i="1"/>
  <c r="Z168" i="1"/>
  <c r="AB168" i="1" s="1"/>
  <c r="AA168" i="1"/>
  <c r="Z97" i="1"/>
  <c r="AB97" i="1" s="1"/>
  <c r="AA97" i="1"/>
  <c r="Z51" i="1"/>
  <c r="AA51" i="1"/>
  <c r="Z68" i="1"/>
  <c r="AA68" i="1"/>
  <c r="Z100" i="1"/>
  <c r="AB100" i="1" s="1"/>
  <c r="AA100" i="1"/>
  <c r="Z88" i="1"/>
  <c r="AA88" i="1"/>
  <c r="AB88" i="1" s="1"/>
  <c r="Z30" i="1"/>
  <c r="AA30" i="1"/>
  <c r="Z83" i="1"/>
  <c r="AA83" i="1"/>
  <c r="Z82" i="1"/>
  <c r="AA82" i="1"/>
  <c r="Z81" i="1"/>
  <c r="AA81" i="1"/>
  <c r="Z84" i="1"/>
  <c r="AA84" i="1"/>
  <c r="Z154" i="1"/>
  <c r="AA154" i="1"/>
  <c r="Z79" i="1"/>
  <c r="AA79" i="1"/>
  <c r="Z23" i="1"/>
  <c r="AA23" i="1"/>
  <c r="AB23" i="1" s="1"/>
  <c r="Z152" i="1"/>
  <c r="AA152" i="1"/>
  <c r="Z155" i="1"/>
  <c r="AA155" i="1"/>
  <c r="Z49" i="1"/>
  <c r="AB49" i="1" s="1"/>
  <c r="AA49" i="1"/>
  <c r="Z169" i="1"/>
  <c r="AB169" i="1" s="1"/>
  <c r="AA169" i="1"/>
  <c r="Z75" i="1"/>
  <c r="AA75" i="1"/>
  <c r="Z156" i="1"/>
  <c r="AA156" i="1"/>
  <c r="Z116" i="1"/>
  <c r="AB116" i="1" s="1"/>
  <c r="AA116" i="1"/>
  <c r="Z172" i="1"/>
  <c r="AA172" i="1"/>
  <c r="AB172" i="1" s="1"/>
  <c r="Z50" i="1"/>
  <c r="AA50" i="1"/>
  <c r="Z118" i="1"/>
  <c r="AA118" i="1"/>
  <c r="Z149" i="1"/>
  <c r="AA149" i="1"/>
  <c r="AB149" i="1" s="1"/>
  <c r="Z143" i="1"/>
  <c r="AB143" i="1" s="1"/>
  <c r="AA143" i="1"/>
  <c r="Z190" i="1"/>
  <c r="AA190" i="1"/>
  <c r="Z192" i="1"/>
  <c r="AA192" i="1"/>
  <c r="Z162" i="1"/>
  <c r="AA162" i="1"/>
  <c r="Z173" i="1"/>
  <c r="AA173" i="1"/>
  <c r="AB173" i="1" s="1"/>
  <c r="Z161" i="1"/>
  <c r="AA161" i="1"/>
  <c r="Z71" i="1"/>
  <c r="AA71" i="1"/>
  <c r="AB71" i="1" s="1"/>
  <c r="Z13" i="1"/>
  <c r="AA13" i="1"/>
  <c r="Z78" i="1"/>
  <c r="AB78" i="1" s="1"/>
  <c r="AA78" i="1"/>
  <c r="Z129" i="1"/>
  <c r="AA129" i="1"/>
  <c r="Z89" i="1"/>
  <c r="AA89" i="1"/>
  <c r="Z145" i="1"/>
  <c r="AB145" i="1" s="1"/>
  <c r="AA145" i="1"/>
  <c r="Z66" i="1"/>
  <c r="AA66" i="1"/>
  <c r="AB66" i="1" s="1"/>
  <c r="Z33" i="1"/>
  <c r="AA33" i="1"/>
  <c r="Z18" i="1"/>
  <c r="AA18" i="1"/>
  <c r="Z37" i="1"/>
  <c r="AB37" i="1" s="1"/>
  <c r="AA37" i="1"/>
  <c r="Z55" i="1"/>
  <c r="AB55" i="1" s="1"/>
  <c r="AA55" i="1"/>
  <c r="Z138" i="1"/>
  <c r="AA138" i="1"/>
  <c r="Z191" i="1"/>
  <c r="AA191" i="1"/>
  <c r="Z20" i="1"/>
  <c r="AA20" i="1"/>
  <c r="Z148" i="1"/>
  <c r="AA148" i="1"/>
  <c r="AB148" i="1" s="1"/>
  <c r="Z128" i="1"/>
  <c r="AA128" i="1"/>
  <c r="Z163" i="1"/>
  <c r="AA163" i="1"/>
  <c r="Z25" i="1"/>
  <c r="AA25" i="1"/>
  <c r="Z147" i="1"/>
  <c r="AA147" i="1"/>
  <c r="Z144" i="1"/>
  <c r="AA144" i="1"/>
  <c r="Z170" i="1"/>
  <c r="AA170" i="1"/>
  <c r="Z178" i="1"/>
  <c r="AB178" i="1" s="1"/>
  <c r="AA178" i="1"/>
  <c r="Z159" i="1"/>
  <c r="AA159" i="1"/>
  <c r="AB159" i="1" s="1"/>
  <c r="Z4" i="1"/>
  <c r="AA4" i="1"/>
  <c r="AB4" i="1" s="1"/>
  <c r="Z43" i="1"/>
  <c r="AA43" i="1"/>
  <c r="Z26" i="1"/>
  <c r="AB26" i="1" s="1"/>
  <c r="AA26" i="1"/>
  <c r="Z105" i="1"/>
  <c r="AB105" i="1" s="1"/>
  <c r="AA105" i="1"/>
  <c r="Z107" i="1"/>
  <c r="AA107" i="1"/>
  <c r="Z137" i="1"/>
  <c r="AA137" i="1"/>
  <c r="Z123" i="1"/>
  <c r="AA123" i="1"/>
  <c r="AB123" i="1" s="1"/>
  <c r="Z188" i="1"/>
  <c r="AA188" i="1"/>
  <c r="AB188" i="1" s="1"/>
  <c r="Z179" i="1"/>
  <c r="AA179" i="1"/>
  <c r="Z180" i="1"/>
  <c r="AA180" i="1"/>
  <c r="Z182" i="1"/>
  <c r="AA182" i="1"/>
  <c r="Z90" i="1"/>
  <c r="AA90" i="1"/>
  <c r="AB90" i="1" s="1"/>
  <c r="Z183" i="1"/>
  <c r="AA183" i="1"/>
  <c r="Z189" i="1"/>
  <c r="AA189" i="1"/>
  <c r="Z151" i="1"/>
  <c r="AA151" i="1"/>
  <c r="Z160" i="1"/>
  <c r="AA160" i="1"/>
  <c r="AB160" i="1" s="1"/>
  <c r="Z158" i="1"/>
  <c r="AA158" i="1"/>
  <c r="Z174" i="1"/>
  <c r="AB174" i="1" s="1"/>
  <c r="AA174" i="1"/>
  <c r="Z134" i="1"/>
  <c r="AB134" i="1" s="1"/>
  <c r="AA134" i="1"/>
  <c r="Z175" i="1"/>
  <c r="AB175" i="1" s="1"/>
  <c r="AA175" i="1"/>
  <c r="Z131" i="1"/>
  <c r="AA131" i="1"/>
  <c r="Z122" i="1"/>
  <c r="AA122" i="1"/>
  <c r="Z112" i="1"/>
  <c r="AA112" i="1"/>
  <c r="AB112" i="1" s="1"/>
  <c r="Z136" i="1"/>
  <c r="AA136" i="1"/>
  <c r="AB136" i="1" s="1"/>
  <c r="Z165" i="1"/>
  <c r="AA165" i="1"/>
  <c r="Z3" i="1"/>
  <c r="AA3" i="1"/>
  <c r="Z14" i="1"/>
  <c r="AA14" i="1"/>
  <c r="Z135" i="1"/>
  <c r="AA135" i="1"/>
  <c r="AB135" i="1" s="1"/>
  <c r="Z114" i="1"/>
  <c r="AA114" i="1"/>
  <c r="Z153" i="1"/>
  <c r="AA153" i="1"/>
  <c r="Z39" i="1"/>
  <c r="AA39" i="1"/>
  <c r="Z53" i="1"/>
  <c r="AA53" i="1"/>
  <c r="AB53" i="1" s="1"/>
  <c r="Z111" i="1"/>
  <c r="AA111" i="1"/>
  <c r="Z93" i="1"/>
  <c r="AA93" i="1"/>
  <c r="Z109" i="1"/>
  <c r="AA109" i="1"/>
  <c r="Z95" i="1"/>
  <c r="AB95" i="1" s="1"/>
  <c r="AA95" i="1"/>
  <c r="Z73" i="1"/>
  <c r="AA73" i="1"/>
  <c r="Z63" i="1"/>
  <c r="AA63" i="1"/>
  <c r="Z125" i="1"/>
  <c r="AB125" i="1" s="1"/>
  <c r="AA125" i="1"/>
  <c r="Z167" i="1"/>
  <c r="AA167" i="1"/>
  <c r="AB167" i="1" s="1"/>
  <c r="Z110" i="1"/>
  <c r="AA110" i="1"/>
  <c r="Z76" i="1"/>
  <c r="AA76" i="1"/>
  <c r="AB76" i="1" s="1"/>
  <c r="Z108" i="1"/>
  <c r="AA108" i="1"/>
  <c r="AB108" i="1" s="1"/>
  <c r="Z124" i="1"/>
  <c r="AB124" i="1" s="1"/>
  <c r="AA124" i="1"/>
  <c r="Z127" i="1"/>
  <c r="AA127" i="1"/>
  <c r="Z59" i="1"/>
  <c r="Z21" i="1"/>
  <c r="AA21" i="1"/>
  <c r="AB21" i="1" s="1"/>
  <c r="Z58" i="1"/>
  <c r="AA58" i="1"/>
  <c r="Z60" i="1"/>
  <c r="AA60" i="1"/>
  <c r="Z61" i="1"/>
  <c r="AB61" i="1" s="1"/>
  <c r="AA61" i="1"/>
  <c r="Z67" i="1"/>
  <c r="AB67" i="1" s="1"/>
  <c r="AA67" i="1"/>
  <c r="Z42" i="1"/>
  <c r="AA42" i="1"/>
  <c r="Z166" i="1"/>
  <c r="AA166" i="1"/>
  <c r="Z150" i="1"/>
  <c r="AA150" i="1"/>
  <c r="Z141" i="1"/>
  <c r="AA141" i="1"/>
  <c r="Z22" i="1"/>
  <c r="AA22" i="1"/>
  <c r="Z31" i="1"/>
  <c r="Z80" i="1"/>
  <c r="Z96" i="1"/>
  <c r="Z133" i="1"/>
  <c r="Z130" i="1"/>
  <c r="Z2" i="1"/>
  <c r="Z10" i="1"/>
  <c r="Z9" i="1"/>
  <c r="AA9" i="1"/>
  <c r="AE99" i="1"/>
  <c r="AD99" i="1"/>
  <c r="AE121" i="1"/>
  <c r="AD121" i="1"/>
  <c r="AE171" i="1"/>
  <c r="AD171" i="1"/>
  <c r="AF47" i="2"/>
  <c r="AG47" i="2"/>
  <c r="AG61" i="2"/>
  <c r="AF61" i="2"/>
  <c r="AF78" i="2"/>
  <c r="AG78" i="2"/>
  <c r="AE34" i="1"/>
  <c r="AD34" i="1"/>
  <c r="AE72" i="1"/>
  <c r="AD72" i="1"/>
  <c r="AE41" i="1"/>
  <c r="AD41" i="1"/>
  <c r="AG4" i="2"/>
  <c r="AF4" i="2"/>
  <c r="AF27" i="2"/>
  <c r="AG27" i="2"/>
  <c r="AG8" i="2"/>
  <c r="AF8" i="2"/>
  <c r="AF11" i="12"/>
  <c r="AE11" i="12"/>
  <c r="AF12" i="12"/>
  <c r="AE12" i="12"/>
  <c r="AF9" i="12"/>
  <c r="AE9" i="12"/>
  <c r="AF7" i="12"/>
  <c r="AE7" i="12"/>
  <c r="AF26" i="12"/>
  <c r="AE26" i="12"/>
  <c r="AF10" i="12"/>
  <c r="AE10" i="12"/>
  <c r="AF3" i="12"/>
  <c r="AE3" i="12"/>
  <c r="AF22" i="12"/>
  <c r="AE22" i="12"/>
  <c r="AF16" i="12"/>
  <c r="AE16" i="12"/>
  <c r="AF29" i="12"/>
  <c r="AE29" i="12"/>
  <c r="AF15" i="12"/>
  <c r="AE15" i="12"/>
  <c r="AF28" i="12"/>
  <c r="AE28" i="12"/>
  <c r="AF23" i="12"/>
  <c r="AE23" i="12"/>
  <c r="AF24" i="12"/>
  <c r="AE24" i="12"/>
  <c r="AF21" i="12"/>
  <c r="AE21" i="12"/>
  <c r="AF20" i="12"/>
  <c r="AE20" i="12"/>
  <c r="AF18" i="12"/>
  <c r="AE18" i="12"/>
  <c r="AF25" i="12"/>
  <c r="AE25" i="12"/>
  <c r="AF8" i="12"/>
  <c r="AE8" i="12"/>
  <c r="AF19" i="12"/>
  <c r="AE19" i="12"/>
  <c r="AF13" i="12"/>
  <c r="AE13" i="12"/>
  <c r="AF2" i="12"/>
  <c r="AE2" i="12"/>
  <c r="AF5" i="12"/>
  <c r="AE5" i="12"/>
  <c r="AF27" i="12"/>
  <c r="AE27" i="12"/>
  <c r="AF4" i="12"/>
  <c r="AE4" i="12"/>
  <c r="AF6" i="12"/>
  <c r="AE6" i="12"/>
  <c r="AE14" i="12"/>
  <c r="U14" i="12"/>
  <c r="Q14" i="12"/>
  <c r="O14" i="12"/>
  <c r="M14" i="12"/>
  <c r="K14" i="12"/>
  <c r="F14" i="12"/>
  <c r="AF17" i="12"/>
  <c r="AE17" i="12"/>
  <c r="F17" i="12"/>
  <c r="AG31" i="2"/>
  <c r="AF31" i="2"/>
  <c r="AG74" i="2"/>
  <c r="AF74" i="2"/>
  <c r="AG69" i="2"/>
  <c r="AF69" i="2"/>
  <c r="AF58" i="2"/>
  <c r="AG58" i="2"/>
  <c r="AG21" i="2"/>
  <c r="AF21" i="2"/>
  <c r="AG14" i="3"/>
  <c r="AF14" i="3"/>
  <c r="AC20" i="7"/>
  <c r="AB20" i="7"/>
  <c r="AC13" i="7"/>
  <c r="AB13" i="7"/>
  <c r="AC12" i="7"/>
  <c r="AB12" i="7"/>
  <c r="AC11" i="7"/>
  <c r="AB11" i="7"/>
  <c r="AC19" i="7"/>
  <c r="AB19" i="7"/>
  <c r="AC18" i="7"/>
  <c r="AB18" i="7"/>
  <c r="AC17" i="7"/>
  <c r="AB17" i="7"/>
  <c r="AC16" i="7"/>
  <c r="AB16" i="7"/>
  <c r="AC15" i="7"/>
  <c r="AB15" i="7"/>
  <c r="AC14" i="7"/>
  <c r="AB14" i="7"/>
  <c r="AC10" i="7"/>
  <c r="AB10" i="7"/>
  <c r="AC9" i="7"/>
  <c r="AB9" i="7"/>
  <c r="AC8" i="7"/>
  <c r="AB8" i="7"/>
  <c r="AC7" i="7"/>
  <c r="AB7" i="7"/>
  <c r="AC6" i="7"/>
  <c r="AB6" i="7"/>
  <c r="AC5" i="7"/>
  <c r="AB5" i="7"/>
  <c r="AC4" i="7"/>
  <c r="AB4" i="7"/>
  <c r="AB3" i="7"/>
  <c r="U3" i="7"/>
  <c r="Q3" i="7"/>
  <c r="O3" i="7"/>
  <c r="M3" i="7"/>
  <c r="K3" i="7"/>
  <c r="F3" i="7"/>
  <c r="AC2" i="7"/>
  <c r="AB2" i="7"/>
  <c r="AF10" i="6"/>
  <c r="AE10" i="6"/>
  <c r="AF11" i="6"/>
  <c r="AE11" i="6"/>
  <c r="AF8" i="6"/>
  <c r="AE8" i="6"/>
  <c r="AF13" i="6"/>
  <c r="AE13" i="6"/>
  <c r="AF9" i="6"/>
  <c r="AE9" i="6"/>
  <c r="AF12" i="6"/>
  <c r="AE12" i="6"/>
  <c r="AF7" i="6"/>
  <c r="AE7" i="6"/>
  <c r="AF17" i="6"/>
  <c r="AE17" i="6"/>
  <c r="AF16" i="6"/>
  <c r="AE16" i="6"/>
  <c r="AF15" i="6"/>
  <c r="AE15" i="6"/>
  <c r="AF14" i="6"/>
  <c r="AE14" i="6"/>
  <c r="AF18" i="6"/>
  <c r="AE18" i="6"/>
  <c r="AF4" i="6"/>
  <c r="AE4" i="6"/>
  <c r="AF6" i="6"/>
  <c r="AE6" i="6"/>
  <c r="AF3" i="6"/>
  <c r="AE3" i="6"/>
  <c r="AF2" i="6"/>
  <c r="AE2" i="6"/>
  <c r="AF5" i="6"/>
  <c r="AE5" i="6"/>
  <c r="AF5" i="5"/>
  <c r="AE5" i="5"/>
  <c r="AF11" i="5"/>
  <c r="AE11" i="5"/>
  <c r="AF4" i="5"/>
  <c r="AE4" i="5"/>
  <c r="AF2" i="5"/>
  <c r="AE2" i="5"/>
  <c r="AF12" i="5"/>
  <c r="AE12" i="5"/>
  <c r="AF15" i="5"/>
  <c r="AE15" i="5"/>
  <c r="AF3" i="5"/>
  <c r="AE3" i="5"/>
  <c r="AF9" i="5"/>
  <c r="AE9" i="5"/>
  <c r="AF14" i="5"/>
  <c r="AE14" i="5"/>
  <c r="AF8" i="5"/>
  <c r="AE8" i="5"/>
  <c r="AF6" i="5"/>
  <c r="AE6" i="5"/>
  <c r="AF7" i="5"/>
  <c r="AE7" i="5"/>
  <c r="AF10" i="5"/>
  <c r="AE10" i="5"/>
  <c r="AE185" i="1"/>
  <c r="AD185" i="1"/>
  <c r="AE186" i="1"/>
  <c r="AD186" i="1"/>
  <c r="AE176" i="1"/>
  <c r="AD176" i="1"/>
  <c r="AF10" i="4"/>
  <c r="AE10" i="4"/>
  <c r="AF12" i="4"/>
  <c r="AE12" i="4"/>
  <c r="AF11" i="4"/>
  <c r="AE11" i="4"/>
  <c r="AE184" i="1"/>
  <c r="AD184" i="1"/>
  <c r="AF9" i="4"/>
  <c r="AE9" i="4"/>
  <c r="AE181" i="1"/>
  <c r="AD181" i="1"/>
  <c r="AF6" i="4"/>
  <c r="AE6" i="4"/>
  <c r="AF4" i="4"/>
  <c r="AE4" i="4"/>
  <c r="AE177" i="1"/>
  <c r="AD177" i="1"/>
  <c r="AF13" i="4"/>
  <c r="AE13" i="4"/>
  <c r="AF16" i="4"/>
  <c r="AE16" i="4"/>
  <c r="AF8" i="4"/>
  <c r="AE8" i="4"/>
  <c r="AF7" i="4"/>
  <c r="AE7" i="4"/>
  <c r="AF5" i="4"/>
  <c r="AE5" i="4"/>
  <c r="AF15" i="4"/>
  <c r="AE15" i="4"/>
  <c r="AF14" i="4"/>
  <c r="AE14" i="4"/>
  <c r="AE187" i="1"/>
  <c r="AD187" i="1"/>
  <c r="AE35" i="1"/>
  <c r="AD35" i="1"/>
  <c r="AE7" i="1"/>
  <c r="AD7" i="1"/>
  <c r="AD19" i="1"/>
  <c r="AE19" i="1"/>
  <c r="AD32" i="1"/>
  <c r="AE32" i="1"/>
  <c r="AD27" i="1"/>
  <c r="AE27" i="1"/>
  <c r="AG17" i="3"/>
  <c r="AF17" i="3"/>
  <c r="AF9" i="3"/>
  <c r="AG9" i="3"/>
  <c r="AE24" i="1"/>
  <c r="AD24" i="1"/>
  <c r="AE16" i="1"/>
  <c r="AD16" i="1"/>
  <c r="AE91" i="1"/>
  <c r="AD91" i="1"/>
  <c r="AG15" i="3"/>
  <c r="AF15" i="3"/>
  <c r="AG13" i="3"/>
  <c r="AF13" i="3"/>
  <c r="AG12" i="3"/>
  <c r="AF12" i="3"/>
  <c r="AG3" i="3"/>
  <c r="AF3" i="3"/>
  <c r="AG6" i="3"/>
  <c r="AF6" i="3"/>
  <c r="AG5" i="3"/>
  <c r="AF5" i="3"/>
  <c r="AG7" i="3"/>
  <c r="AF7" i="3"/>
  <c r="AG10" i="3"/>
  <c r="AF10" i="3"/>
  <c r="AG8" i="3"/>
  <c r="AF8" i="3"/>
  <c r="AG18" i="3"/>
  <c r="AF18" i="3"/>
  <c r="AG16" i="3"/>
  <c r="AF16" i="3"/>
  <c r="AG4" i="3"/>
  <c r="AF4" i="3"/>
  <c r="AF11" i="3"/>
  <c r="O11" i="3"/>
  <c r="AE11" i="3" s="1"/>
  <c r="M11" i="3"/>
  <c r="K11" i="3"/>
  <c r="AF2" i="3"/>
  <c r="O2" i="3"/>
  <c r="M2" i="3"/>
  <c r="K2" i="3"/>
  <c r="AE2" i="3" s="1"/>
  <c r="AG22" i="2"/>
  <c r="AF22" i="2"/>
  <c r="AG76" i="2"/>
  <c r="AF76" i="2"/>
  <c r="AG68" i="2"/>
  <c r="AF68" i="2"/>
  <c r="AG28" i="2"/>
  <c r="AF28" i="2"/>
  <c r="AG55" i="2"/>
  <c r="AF55" i="2"/>
  <c r="AG65" i="2"/>
  <c r="AF65" i="2"/>
  <c r="AG66" i="2"/>
  <c r="AF66" i="2"/>
  <c r="AG53" i="2"/>
  <c r="AF53" i="2"/>
  <c r="AG51" i="2"/>
  <c r="AF51" i="2"/>
  <c r="AG79" i="2"/>
  <c r="AF79" i="2"/>
  <c r="AG71" i="2"/>
  <c r="AF71" i="2"/>
  <c r="AG62" i="2"/>
  <c r="AF62" i="2"/>
  <c r="AG67" i="2"/>
  <c r="AF67" i="2"/>
  <c r="AG15" i="2"/>
  <c r="AF15" i="2"/>
  <c r="AG6" i="2"/>
  <c r="AF6" i="2"/>
  <c r="AG42" i="2"/>
  <c r="AF42" i="2"/>
  <c r="AG33" i="2"/>
  <c r="AF33" i="2"/>
  <c r="AG75" i="2"/>
  <c r="AF75" i="2"/>
  <c r="AG80" i="2"/>
  <c r="AF80" i="2"/>
  <c r="AG70" i="2"/>
  <c r="AF70" i="2"/>
  <c r="AG72" i="2"/>
  <c r="AF72" i="2"/>
  <c r="AG13" i="2"/>
  <c r="AF13" i="2"/>
  <c r="AG57" i="2"/>
  <c r="AF57" i="2"/>
  <c r="AG30" i="2"/>
  <c r="AF30" i="2"/>
  <c r="AG3" i="2"/>
  <c r="AF3" i="2"/>
  <c r="AG34" i="2"/>
  <c r="AF34" i="2"/>
  <c r="AG39" i="2"/>
  <c r="AF39" i="2"/>
  <c r="AG36" i="2"/>
  <c r="AF36" i="2"/>
  <c r="AG37" i="2"/>
  <c r="AF37" i="2"/>
  <c r="AG38" i="2"/>
  <c r="AF38" i="2"/>
  <c r="AG48" i="2"/>
  <c r="AF48" i="2"/>
  <c r="AG24" i="2"/>
  <c r="AF24" i="2"/>
  <c r="AG45" i="2"/>
  <c r="AF45" i="2"/>
  <c r="AG29" i="2"/>
  <c r="AF29" i="2"/>
  <c r="AG41" i="2"/>
  <c r="AF41" i="2"/>
  <c r="AG26" i="2"/>
  <c r="AF26" i="2"/>
  <c r="AG63" i="2"/>
  <c r="AF63" i="2"/>
  <c r="AG40" i="2"/>
  <c r="AF40" i="2"/>
  <c r="AG11" i="2"/>
  <c r="AF11" i="2"/>
  <c r="AG60" i="2"/>
  <c r="AF60" i="2"/>
  <c r="AG12" i="2"/>
  <c r="AF12" i="2"/>
  <c r="AG56" i="2"/>
  <c r="AF56" i="2"/>
  <c r="AG54" i="2"/>
  <c r="AF54" i="2"/>
  <c r="AG5" i="2"/>
  <c r="AF5" i="2"/>
  <c r="AG14" i="2"/>
  <c r="AF14" i="2"/>
  <c r="AG43" i="2"/>
  <c r="AF43" i="2"/>
  <c r="AG59" i="2"/>
  <c r="AF59" i="2"/>
  <c r="AG25" i="2"/>
  <c r="AF25" i="2"/>
  <c r="AG32" i="2"/>
  <c r="AF32" i="2"/>
  <c r="AG49" i="2"/>
  <c r="AF49" i="2"/>
  <c r="AG16" i="2"/>
  <c r="AF16" i="2"/>
  <c r="AG50" i="2"/>
  <c r="AF50" i="2"/>
  <c r="AG10" i="2"/>
  <c r="AF10" i="2"/>
  <c r="AF46" i="2"/>
  <c r="O46" i="2"/>
  <c r="AG46" i="2" s="1"/>
  <c r="AF7" i="2"/>
  <c r="W7" i="2"/>
  <c r="U7" i="2"/>
  <c r="S7" i="2"/>
  <c r="Q7" i="2"/>
  <c r="O7" i="2"/>
  <c r="M7" i="2"/>
  <c r="AC7" i="2" s="1"/>
  <c r="AF64" i="2"/>
  <c r="U64" i="2"/>
  <c r="Q64" i="2"/>
  <c r="O64" i="2"/>
  <c r="M64" i="2"/>
  <c r="K64" i="2"/>
  <c r="F64" i="2"/>
  <c r="AF44" i="2"/>
  <c r="U44" i="2"/>
  <c r="Q44" i="2"/>
  <c r="O44" i="2"/>
  <c r="M44" i="2"/>
  <c r="K44" i="2"/>
  <c r="F44" i="2"/>
  <c r="AF35" i="2"/>
  <c r="U35" i="2"/>
  <c r="Q35" i="2"/>
  <c r="O35" i="2"/>
  <c r="M35" i="2"/>
  <c r="K35" i="2"/>
  <c r="F35" i="2"/>
  <c r="AG73" i="2"/>
  <c r="AF73" i="2"/>
  <c r="AG77" i="2"/>
  <c r="AF77" i="2"/>
  <c r="AG9" i="2"/>
  <c r="AF9" i="2"/>
  <c r="AG23" i="2"/>
  <c r="AF23" i="2"/>
  <c r="AG20" i="2"/>
  <c r="AF20" i="2"/>
  <c r="AG19" i="2"/>
  <c r="AF19" i="2"/>
  <c r="AF17" i="2"/>
  <c r="AG2" i="2"/>
  <c r="AF2" i="2"/>
  <c r="AF18" i="2"/>
  <c r="O18" i="2"/>
  <c r="K18" i="2"/>
  <c r="AF52" i="2"/>
  <c r="Q52" i="2"/>
  <c r="O52" i="2"/>
  <c r="K52" i="2"/>
  <c r="AE102" i="1"/>
  <c r="AD102" i="1"/>
  <c r="AE12" i="1"/>
  <c r="AD12" i="1"/>
  <c r="AE104" i="1"/>
  <c r="AD104" i="1"/>
  <c r="AE64" i="1"/>
  <c r="AD64" i="1"/>
  <c r="AD38" i="1"/>
  <c r="AE38" i="1"/>
  <c r="AD126" i="1"/>
  <c r="AE126" i="1"/>
  <c r="AD139" i="1"/>
  <c r="AE139" i="1"/>
  <c r="AD164" i="1"/>
  <c r="AE164" i="1"/>
  <c r="AD94" i="1"/>
  <c r="AE94" i="1"/>
  <c r="AD108" i="1"/>
  <c r="AE108" i="1"/>
  <c r="AD124" i="1"/>
  <c r="AE124" i="1"/>
  <c r="AD127" i="1"/>
  <c r="AE127" i="1"/>
  <c r="AE65" i="1"/>
  <c r="AD65" i="1"/>
  <c r="AE110" i="1"/>
  <c r="AD110" i="1"/>
  <c r="AE167" i="1"/>
  <c r="AD167" i="1"/>
  <c r="AE125" i="1"/>
  <c r="AD125" i="1"/>
  <c r="AE63" i="1"/>
  <c r="AD63" i="1"/>
  <c r="AE73" i="1"/>
  <c r="AD73" i="1"/>
  <c r="AE95" i="1"/>
  <c r="AD95" i="1"/>
  <c r="AE109" i="1"/>
  <c r="AD109" i="1"/>
  <c r="AD93" i="1"/>
  <c r="AE93" i="1"/>
  <c r="AD39" i="1"/>
  <c r="AE39" i="1"/>
  <c r="AD53" i="1"/>
  <c r="AE53" i="1"/>
  <c r="AD111" i="1"/>
  <c r="AE111" i="1"/>
  <c r="AE48" i="1"/>
  <c r="AD48" i="1"/>
  <c r="AE114" i="1"/>
  <c r="AD114" i="1"/>
  <c r="AE135" i="1"/>
  <c r="AD135" i="1"/>
  <c r="AE3" i="1"/>
  <c r="AE14" i="1"/>
  <c r="AD14" i="1"/>
  <c r="AD3" i="1"/>
  <c r="AE165" i="1"/>
  <c r="AD165" i="1"/>
  <c r="AE136" i="1"/>
  <c r="AD136" i="1"/>
  <c r="AE112" i="1"/>
  <c r="AD122" i="1"/>
  <c r="AD112" i="1"/>
  <c r="AE122" i="1"/>
  <c r="AE131" i="1"/>
  <c r="AD131" i="1"/>
  <c r="AE151" i="1"/>
  <c r="AE160" i="1"/>
  <c r="AE158" i="1"/>
  <c r="AE174" i="1"/>
  <c r="AE134" i="1"/>
  <c r="AE175" i="1"/>
  <c r="AD175" i="1"/>
  <c r="AD134" i="1"/>
  <c r="AD174" i="1"/>
  <c r="AD158" i="1"/>
  <c r="AD160" i="1"/>
  <c r="AD151" i="1"/>
  <c r="AE189" i="1"/>
  <c r="AD189" i="1"/>
  <c r="AD183" i="1"/>
  <c r="AE183" i="1"/>
  <c r="AD182" i="1"/>
  <c r="AD90" i="1"/>
  <c r="AE26" i="1"/>
  <c r="AE105" i="1"/>
  <c r="AE107" i="1"/>
  <c r="AE137" i="1"/>
  <c r="AE123" i="1"/>
  <c r="AE188" i="1"/>
  <c r="AE179" i="1"/>
  <c r="AE180" i="1"/>
  <c r="AE182" i="1"/>
  <c r="AE90" i="1"/>
  <c r="AD180" i="1"/>
  <c r="AD179" i="1"/>
  <c r="AD188" i="1"/>
  <c r="AD107" i="1"/>
  <c r="AD137" i="1"/>
  <c r="AD123" i="1"/>
  <c r="AD105" i="1"/>
  <c r="AD4" i="1"/>
  <c r="AE4" i="1"/>
  <c r="AD43" i="1"/>
  <c r="AE43" i="1"/>
  <c r="AD26" i="1"/>
  <c r="AD159" i="1"/>
  <c r="AE159" i="1"/>
  <c r="AE178" i="1"/>
  <c r="AD178" i="1"/>
  <c r="AE170" i="1"/>
  <c r="AD170" i="1"/>
  <c r="AE144" i="1"/>
  <c r="AD144" i="1"/>
  <c r="AE147" i="1"/>
  <c r="AD147" i="1"/>
  <c r="AE25" i="1"/>
  <c r="AD25" i="1"/>
  <c r="AE163" i="1"/>
  <c r="AD163" i="1"/>
  <c r="AD128" i="1"/>
  <c r="AE128" i="1"/>
  <c r="AE148" i="1"/>
  <c r="AD148" i="1"/>
  <c r="AE20" i="1"/>
  <c r="AD20" i="1"/>
  <c r="AE191" i="1"/>
  <c r="AD191" i="1"/>
  <c r="AE138" i="1"/>
  <c r="AD138" i="1"/>
  <c r="AD55" i="1"/>
  <c r="AE55" i="1"/>
  <c r="AE37" i="1"/>
  <c r="AD37" i="1"/>
  <c r="AE18" i="1"/>
  <c r="AD18" i="1"/>
  <c r="AD33" i="1"/>
  <c r="AE33" i="1"/>
  <c r="AE13" i="1"/>
  <c r="AE78" i="1"/>
  <c r="AE129" i="1"/>
  <c r="AE89" i="1"/>
  <c r="AE145" i="1"/>
  <c r="AE66" i="1"/>
  <c r="AD66" i="1"/>
  <c r="AD145" i="1"/>
  <c r="AD89" i="1"/>
  <c r="AD129" i="1"/>
  <c r="AD78" i="1"/>
  <c r="AD13" i="1"/>
  <c r="AE71" i="1"/>
  <c r="AD71" i="1"/>
  <c r="AE161" i="1"/>
  <c r="AD161" i="1"/>
  <c r="AD162" i="1"/>
  <c r="AE162" i="1"/>
  <c r="AD173" i="1"/>
  <c r="AE173" i="1"/>
  <c r="AD192" i="1"/>
  <c r="AE192" i="1"/>
  <c r="AD143" i="1"/>
  <c r="AE143" i="1"/>
  <c r="AD190" i="1"/>
  <c r="AE190" i="1"/>
  <c r="AE149" i="1"/>
  <c r="AD149" i="1"/>
  <c r="AE87" i="1"/>
  <c r="AD87" i="1"/>
  <c r="AE118" i="1"/>
  <c r="AD118" i="1"/>
  <c r="AD50" i="1"/>
  <c r="AE50" i="1"/>
  <c r="AE172" i="1"/>
  <c r="AD172" i="1"/>
  <c r="AE116" i="1"/>
  <c r="AD116" i="1"/>
  <c r="AE156" i="1"/>
  <c r="AD156" i="1"/>
  <c r="AE75" i="1"/>
  <c r="AD75" i="1"/>
  <c r="AE169" i="1"/>
  <c r="AD169" i="1"/>
  <c r="AE155" i="1"/>
  <c r="AD155" i="1"/>
  <c r="AE152" i="1"/>
  <c r="AD152" i="1"/>
  <c r="AE49" i="1"/>
  <c r="AD49" i="1"/>
  <c r="AE23" i="1"/>
  <c r="AD23" i="1"/>
  <c r="AE79" i="1"/>
  <c r="AD79" i="1"/>
  <c r="AE154" i="1"/>
  <c r="AD154" i="1"/>
  <c r="AD82" i="1"/>
  <c r="AE82" i="1"/>
  <c r="AD81" i="1"/>
  <c r="AE81" i="1"/>
  <c r="AD84" i="1"/>
  <c r="AE84" i="1"/>
  <c r="AE83" i="1"/>
  <c r="AD83" i="1"/>
  <c r="AE100" i="1"/>
  <c r="AE88" i="1"/>
  <c r="AE30" i="1"/>
  <c r="AD88" i="1"/>
  <c r="AD30" i="1"/>
  <c r="AD100" i="1"/>
  <c r="AE68" i="1"/>
  <c r="AD68" i="1"/>
  <c r="AE51" i="1"/>
  <c r="AD51" i="1"/>
  <c r="AE97" i="1"/>
  <c r="AD97" i="1"/>
  <c r="AE168" i="1"/>
  <c r="AD168" i="1"/>
  <c r="AE54" i="1"/>
  <c r="AD54" i="1"/>
  <c r="AE17" i="1"/>
  <c r="AD17" i="1"/>
  <c r="AE57" i="1"/>
  <c r="AD57" i="1"/>
  <c r="AE74" i="1"/>
  <c r="AD74" i="1"/>
  <c r="AE70" i="1"/>
  <c r="AD70" i="1"/>
  <c r="AE132" i="1"/>
  <c r="AD132" i="1"/>
  <c r="AE157" i="1"/>
  <c r="AD157" i="1"/>
  <c r="AE86" i="1"/>
  <c r="AD86" i="1"/>
  <c r="AE46" i="1"/>
  <c r="AD46" i="1"/>
  <c r="AE5" i="1"/>
  <c r="AD5" i="1"/>
  <c r="AE15" i="1"/>
  <c r="AD15" i="1"/>
  <c r="AE8" i="1"/>
  <c r="AD8" i="1"/>
  <c r="AE11" i="1"/>
  <c r="AD11" i="1"/>
  <c r="AE6" i="1"/>
  <c r="AD6" i="1"/>
  <c r="AE52" i="1"/>
  <c r="AD52" i="1"/>
  <c r="AE120" i="1"/>
  <c r="AD120" i="1"/>
  <c r="AE113" i="1"/>
  <c r="AE115" i="1"/>
  <c r="AE47" i="1"/>
  <c r="AD113" i="1"/>
  <c r="AD115" i="1"/>
  <c r="AD47" i="1"/>
  <c r="AE36" i="1"/>
  <c r="AD36" i="1"/>
  <c r="AE92" i="1"/>
  <c r="AD92" i="1"/>
  <c r="AE119" i="1"/>
  <c r="AD119" i="1"/>
  <c r="AE69" i="1"/>
  <c r="AD69" i="1"/>
  <c r="AE77" i="1"/>
  <c r="AD77" i="1"/>
  <c r="AE101" i="1"/>
  <c r="AD101" i="1"/>
  <c r="AE56" i="1"/>
  <c r="AD56" i="1"/>
  <c r="AE103" i="1"/>
  <c r="AD103" i="1"/>
  <c r="AE44" i="1"/>
  <c r="AD44" i="1"/>
  <c r="AE29" i="1"/>
  <c r="AD29" i="1"/>
  <c r="AE45" i="1"/>
  <c r="AD45" i="1"/>
  <c r="AE28" i="1"/>
  <c r="AD28" i="1"/>
  <c r="AD98" i="1"/>
  <c r="O98" i="1"/>
  <c r="AE98" i="1" s="1"/>
  <c r="AE9" i="1"/>
  <c r="W40" i="1"/>
  <c r="AD40" i="1"/>
  <c r="U40" i="1"/>
  <c r="S40" i="1"/>
  <c r="Q40" i="1"/>
  <c r="O40" i="1"/>
  <c r="M40" i="1"/>
  <c r="AE21" i="1"/>
  <c r="AE58" i="1"/>
  <c r="AE60" i="1"/>
  <c r="AE61" i="1"/>
  <c r="AE67" i="1"/>
  <c r="AE42" i="1"/>
  <c r="AE166" i="1"/>
  <c r="AE150" i="1"/>
  <c r="AE141" i="1"/>
  <c r="AE22" i="1"/>
  <c r="AD9" i="1"/>
  <c r="AD10" i="1"/>
  <c r="AD2" i="1"/>
  <c r="O10" i="1"/>
  <c r="O2" i="1"/>
  <c r="M10" i="1"/>
  <c r="M2" i="1"/>
  <c r="K10" i="1"/>
  <c r="K2" i="1"/>
  <c r="AA2" i="1" s="1"/>
  <c r="AB2" i="1" s="1"/>
  <c r="AD59" i="1"/>
  <c r="AD21" i="1"/>
  <c r="AD58" i="1"/>
  <c r="AD60" i="1"/>
  <c r="AD61" i="1"/>
  <c r="AD67" i="1"/>
  <c r="AD42" i="1"/>
  <c r="AD166" i="1"/>
  <c r="AD150" i="1"/>
  <c r="AD141" i="1"/>
  <c r="AD22" i="1"/>
  <c r="AD31" i="1"/>
  <c r="AD80" i="1"/>
  <c r="AD96" i="1"/>
  <c r="AD133" i="1"/>
  <c r="AD130" i="1"/>
  <c r="AD106" i="1"/>
  <c r="U80" i="1"/>
  <c r="U96" i="1"/>
  <c r="U133" i="1"/>
  <c r="U130" i="1"/>
  <c r="U31" i="1"/>
  <c r="Q80" i="1"/>
  <c r="Q96" i="1"/>
  <c r="Q133" i="1"/>
  <c r="Q130" i="1"/>
  <c r="Q31" i="1"/>
  <c r="O80" i="1"/>
  <c r="O96" i="1"/>
  <c r="O133" i="1"/>
  <c r="O130" i="1"/>
  <c r="O31" i="1"/>
  <c r="AA31" i="1" s="1"/>
  <c r="M80" i="1"/>
  <c r="M96" i="1"/>
  <c r="M133" i="1"/>
  <c r="M130" i="1"/>
  <c r="M31" i="1"/>
  <c r="K80" i="1"/>
  <c r="K96" i="1"/>
  <c r="K133" i="1"/>
  <c r="K130" i="1"/>
  <c r="K31" i="1"/>
  <c r="F80" i="1"/>
  <c r="F96" i="1"/>
  <c r="F133" i="1"/>
  <c r="F130" i="1"/>
  <c r="F31" i="1"/>
  <c r="F141" i="1"/>
  <c r="Q106" i="1"/>
  <c r="O59" i="1"/>
  <c r="O106" i="1"/>
  <c r="K59" i="1"/>
  <c r="AA59" i="1" s="1"/>
  <c r="K106" i="1"/>
  <c r="AB32" i="1" l="1"/>
  <c r="AB110" i="1"/>
  <c r="AB111" i="1"/>
  <c r="AB128" i="1"/>
  <c r="AB161" i="1"/>
  <c r="AB30" i="1"/>
  <c r="AB113" i="1"/>
  <c r="AB165" i="1"/>
  <c r="AB179" i="1"/>
  <c r="AB33" i="1"/>
  <c r="AB50" i="1"/>
  <c r="AB152" i="1"/>
  <c r="AB74" i="1"/>
  <c r="AB101" i="1"/>
  <c r="AB48" i="1"/>
  <c r="AB171" i="1"/>
  <c r="AA96" i="1"/>
  <c r="AB96" i="1" s="1"/>
  <c r="AB9" i="1"/>
  <c r="AB91" i="1"/>
  <c r="AB139" i="1"/>
  <c r="AB35" i="1"/>
  <c r="AB34" i="1"/>
  <c r="AA106" i="1"/>
  <c r="AB106" i="1" s="1"/>
  <c r="AB42" i="1"/>
  <c r="AB58" i="1"/>
  <c r="AA130" i="1"/>
  <c r="AA133" i="1"/>
  <c r="AB133" i="1" s="1"/>
  <c r="AB7" i="1"/>
  <c r="AB141" i="1"/>
  <c r="AA98" i="1"/>
  <c r="AB98" i="1" s="1"/>
  <c r="AB150" i="1"/>
  <c r="AB93" i="1"/>
  <c r="AB3" i="1"/>
  <c r="AB180" i="1"/>
  <c r="AB43" i="1"/>
  <c r="AB163" i="1"/>
  <c r="AB18" i="1"/>
  <c r="AB118" i="1"/>
  <c r="AB155" i="1"/>
  <c r="AB57" i="1"/>
  <c r="AB5" i="1"/>
  <c r="AB115" i="1"/>
  <c r="AB77" i="1"/>
  <c r="AB38" i="1"/>
  <c r="AB27" i="1"/>
  <c r="AB181" i="1"/>
  <c r="AB121" i="1"/>
  <c r="AB31" i="1"/>
  <c r="AB60" i="1"/>
  <c r="AB170" i="1"/>
  <c r="AB191" i="1"/>
  <c r="AB89" i="1"/>
  <c r="AB156" i="1"/>
  <c r="AB12" i="1"/>
  <c r="AB130" i="1"/>
  <c r="AB131" i="1"/>
  <c r="AB51" i="1"/>
  <c r="AB157" i="1"/>
  <c r="AB29" i="1"/>
  <c r="AB140" i="1"/>
  <c r="AB185" i="1"/>
  <c r="AB166" i="1"/>
  <c r="AB59" i="1"/>
  <c r="AB63" i="1"/>
  <c r="AB153" i="1"/>
  <c r="AB122" i="1"/>
  <c r="AB189" i="1"/>
  <c r="AB137" i="1"/>
  <c r="AB192" i="1"/>
  <c r="AB154" i="1"/>
  <c r="AB68" i="1"/>
  <c r="AB132" i="1"/>
  <c r="AB6" i="1"/>
  <c r="AB17" i="1"/>
  <c r="AB44" i="1"/>
  <c r="AB177" i="1"/>
  <c r="AB16" i="1"/>
  <c r="AB41" i="1"/>
  <c r="AB62" i="1"/>
  <c r="AB22" i="1"/>
  <c r="AB127" i="1"/>
  <c r="AB73" i="1"/>
  <c r="AB114" i="1"/>
  <c r="AB183" i="1"/>
  <c r="AB107" i="1"/>
  <c r="AB144" i="1"/>
  <c r="AB138" i="1"/>
  <c r="AB129" i="1"/>
  <c r="AB190" i="1"/>
  <c r="AB75" i="1"/>
  <c r="AB84" i="1"/>
  <c r="AB52" i="1"/>
  <c r="AB92" i="1"/>
  <c r="AB40" i="1"/>
  <c r="AB164" i="1"/>
  <c r="AB187" i="1"/>
  <c r="AA80" i="1"/>
  <c r="AB80" i="1" s="1"/>
  <c r="AA10" i="1"/>
  <c r="AB10" i="1" s="1"/>
  <c r="AC64" i="2"/>
  <c r="AC52" i="2"/>
  <c r="AC18" i="2"/>
  <c r="AC44" i="2"/>
  <c r="AC35" i="2"/>
  <c r="AC46" i="2"/>
  <c r="AG11" i="3"/>
  <c r="AF14" i="12"/>
  <c r="AD14" i="12"/>
  <c r="AC3" i="7"/>
  <c r="AG52" i="2"/>
  <c r="AG35" i="2"/>
  <c r="AG44" i="2"/>
  <c r="AG7" i="2"/>
  <c r="AG18" i="2"/>
  <c r="AG2" i="3"/>
  <c r="AE2" i="1"/>
  <c r="AE59" i="1"/>
  <c r="AE31" i="1"/>
  <c r="AE96" i="1"/>
  <c r="AE40" i="1"/>
  <c r="AE130" i="1"/>
  <c r="AE80" i="1"/>
  <c r="AE106" i="1"/>
  <c r="AE10" i="1"/>
</calcChain>
</file>

<file path=xl/sharedStrings.xml><?xml version="1.0" encoding="utf-8"?>
<sst xmlns="http://schemas.openxmlformats.org/spreadsheetml/2006/main" count="2267" uniqueCount="404">
  <si>
    <t>Grade of Steel Sheet 1</t>
  </si>
  <si>
    <t>Grade of Steel Sheet 2</t>
  </si>
  <si>
    <t>Galvannealed DP600 Steel</t>
  </si>
  <si>
    <t>Bare DP600 Steel</t>
  </si>
  <si>
    <t>Thickness of Steel Sheet 1 (mm)</t>
  </si>
  <si>
    <t>Thickness of Steel Sheet 2 (mm)</t>
  </si>
  <si>
    <t>https://doi.org/10.1016/j.jmatprotec.2019.04.005</t>
  </si>
  <si>
    <t>Paper Link</t>
  </si>
  <si>
    <t xml:space="preserve">DP600 Steel </t>
  </si>
  <si>
    <t>Average Hardness of Fusion Zone (HV)</t>
  </si>
  <si>
    <t>https://doi.org/10.1016/j.jmatprotec.2014.06.009</t>
  </si>
  <si>
    <t>Xiaodong Wan</t>
  </si>
  <si>
    <t>Kaushal Kishore</t>
  </si>
  <si>
    <t>UTS of Steel 1 (MPa)</t>
  </si>
  <si>
    <t>UTS of Steel 2 (MPa)</t>
  </si>
  <si>
    <t>https://www.academia.edu/download/102844950/WJ_2005_11_s172.pdf</t>
  </si>
  <si>
    <t>M. Marya</t>
  </si>
  <si>
    <t>%C in Steel Sheet 1</t>
  </si>
  <si>
    <t>%C in Steel Sheet 2</t>
  </si>
  <si>
    <t>%Mn in Steel Sheet 1</t>
  </si>
  <si>
    <t>%Mn in Steel Sheet 2</t>
  </si>
  <si>
    <t>%Cr in Steel Sheet 1</t>
  </si>
  <si>
    <t>%Cr in Steel Sheet 2</t>
  </si>
  <si>
    <t>%Mo in Steel Sheet 1</t>
  </si>
  <si>
    <t>%Mo in Steel Sheet 2</t>
  </si>
  <si>
    <t>%V in Steel Sheet 1</t>
  </si>
  <si>
    <t>%Si in Steel Sheet 1</t>
  </si>
  <si>
    <t>%V in Steel Sheet 2</t>
  </si>
  <si>
    <t>%Si in Steel Sheet 2</t>
  </si>
  <si>
    <t>%Ni in Steel Sheet 1</t>
  </si>
  <si>
    <t>%Ni in Steel Sheet 2</t>
  </si>
  <si>
    <t>%Cu in Steel Sheet 1</t>
  </si>
  <si>
    <t>%Cu in Steel Sheet 2</t>
  </si>
  <si>
    <t>CE (IIW Formula) 1</t>
  </si>
  <si>
    <t>CE (IIW Formula) 2</t>
  </si>
  <si>
    <t>CE (Japanese Formula) 1</t>
  </si>
  <si>
    <t>CE (Japanese Formula) 2</t>
  </si>
  <si>
    <t>https://doi.org/10.1016/j.jmatprotec.2016.08.012</t>
  </si>
  <si>
    <t>Xinjian Yuan</t>
  </si>
  <si>
    <t>DC54D Steel</t>
  </si>
  <si>
    <t>https://doi.org/10.3390/met5031704</t>
  </si>
  <si>
    <t>Ali Ramazani</t>
  </si>
  <si>
    <t>https://doi.org/10.1016/j.matdes.2013.02.016</t>
  </si>
  <si>
    <t>D.W. Zhao</t>
  </si>
  <si>
    <t>https://doi.org/10.2355/isijinternational.54.2375</t>
  </si>
  <si>
    <t>https://doi.org/10.1080/10426914.2011.647940</t>
  </si>
  <si>
    <t>S. Aktas</t>
  </si>
  <si>
    <t>https://doi.org/10.1016/j.jmatprotec.2016.07.023</t>
  </si>
  <si>
    <t>P. Banerjee</t>
  </si>
  <si>
    <t>DP590 Steel</t>
  </si>
  <si>
    <t>DP1000 Steel</t>
  </si>
  <si>
    <t>https://doi.org/10.1016/j.matdes.2017.03.070</t>
  </si>
  <si>
    <t>A. Chabok</t>
  </si>
  <si>
    <t>DP980 Steel</t>
  </si>
  <si>
    <t>GMW2 Steel</t>
  </si>
  <si>
    <t>TRIP980 Steel</t>
  </si>
  <si>
    <t>https://doi.org/10.1016/j.ijplas.2016.10.010</t>
  </si>
  <si>
    <t>Kwansoo Chung</t>
  </si>
  <si>
    <t>https://doi.org/10.1016/j.ijplas.2016.10.012</t>
  </si>
  <si>
    <t>HSLA Steel</t>
  </si>
  <si>
    <t>590R Steel</t>
  </si>
  <si>
    <t>DP780 Steel</t>
  </si>
  <si>
    <t>TRIP780 Steel</t>
  </si>
  <si>
    <t>https://doi.org/10.2320/matertrans.MRA2008031</t>
  </si>
  <si>
    <t>M. I. Khan</t>
  </si>
  <si>
    <t>https://doi.org/10.2320/matertrans.MRA2008032</t>
  </si>
  <si>
    <t>https://doi.org/10.2320/matertrans.MRA2008033</t>
  </si>
  <si>
    <t>https://doi.org/10.2320/matertrans.MRA2008034</t>
  </si>
  <si>
    <t>Extra IF Steel</t>
  </si>
  <si>
    <t>High Strength IF Steel</t>
  </si>
  <si>
    <t>https://doi.org/10.1016/j.jmatprotec.2008.04.065</t>
  </si>
  <si>
    <t>G. Mukhopadhyay</t>
  </si>
  <si>
    <t>M. Pouranvari</t>
  </si>
  <si>
    <t>https://doi.org/10.1179/1743281211Y.0000000066</t>
  </si>
  <si>
    <t>Reference</t>
  </si>
  <si>
    <t>https://doi.org/10.1016/j.matchemphys.2022.127254</t>
  </si>
  <si>
    <t>Kaushal Kishore</t>
  </si>
  <si>
    <t>https://doi.org/10.1016/j.jmapro.2024.07.077</t>
  </si>
  <si>
    <t>Brajesh Asati</t>
  </si>
  <si>
    <t>IF Steel</t>
  </si>
  <si>
    <t>https://link.springer.com/article/10.1007/s11665-020-04857-z</t>
  </si>
  <si>
    <t>Gorti Janardhan</t>
  </si>
  <si>
    <t>https://doi.org/10.1016/j.msea.2020.139796</t>
  </si>
  <si>
    <t>HSNb Steel</t>
  </si>
  <si>
    <t>https://link.springer.com/article/10.1007/s12540-020-00678-w</t>
  </si>
  <si>
    <t xml:space="preserve">Galvannealed DP600 Steel </t>
  </si>
  <si>
    <t>Galvannealed IF Steel</t>
  </si>
  <si>
    <t>https://link.springer.com/article/10.1007/s12540-020-00939-8</t>
  </si>
  <si>
    <t>DP600 Steel</t>
  </si>
  <si>
    <t>https://link.springer.com/article/10.1007/s11665-022-07060-4</t>
  </si>
  <si>
    <t>https://www.tandfonline.com/doi/abs/10.1179/174328409X414995</t>
  </si>
  <si>
    <t>F. Nikoosohbat</t>
  </si>
  <si>
    <t>https://doi.org/10.2355/isijinternational.51.99</t>
  </si>
  <si>
    <t>Sylvain Dancette</t>
  </si>
  <si>
    <t>https://doi.org/10.1179/136217109X12590746472535</t>
  </si>
  <si>
    <t>ST14 LC Steel</t>
  </si>
  <si>
    <t>https://link.springer.com/article/10.1007/s11661-005-0263-4</t>
  </si>
  <si>
    <t>Wei Tong</t>
  </si>
  <si>
    <t>https://doi.org/10.1179/1743281211Y.0000000024</t>
  </si>
  <si>
    <t>https://doi.org/10.1179/136217108X325470</t>
  </si>
  <si>
    <t>https://doi.org/10.1179/136217108X325471</t>
  </si>
  <si>
    <t>https://doi.org/10.1179/136217108X325472</t>
  </si>
  <si>
    <t>V. H. Baltazar Hernandez</t>
  </si>
  <si>
    <t>https://citeseerx.ist.psu.edu/document?repid=rep1&amp;type=pdf&amp;doi=ee63f55abc1d1778bc708dda96501d04d30830d3</t>
  </si>
  <si>
    <t>MS1200 Martensitic AHSS</t>
  </si>
  <si>
    <t>https://doi.org/10.1016/j.jmapro.2018.01.009</t>
  </si>
  <si>
    <t>7114 IF Steel</t>
  </si>
  <si>
    <t>https://www.researchgate.net/profile/Bilge-Demir/publication/280827638_Effect_of_weld_time_and_weld_current_on_the_mechanical_properties_of_resistance_spot_welded_IF_DIN_EN_10130-1999_steel/links/5686f97b08ae1e63f1f5b2d5/Effect-of-weld-time-and-weld-current-on-the-mechanical-properties-of-resistance-spot-welded-IF-DIN-EN-10130-1999-steel.pdf?origin=journalDetail&amp;_tp=eyJwYWdlIjoiam91cm5hbERldGFpbCJ9</t>
  </si>
  <si>
    <t>F. Hayat</t>
  </si>
  <si>
    <t>ST12 LC Steel</t>
  </si>
  <si>
    <t>https://doi.org/10.1179/174328409X459301</t>
  </si>
  <si>
    <t>https://doi.org/10.1179/026708310X12701095964603</t>
  </si>
  <si>
    <t>G. Chakraborty</t>
  </si>
  <si>
    <t>Shravan Singh Rao</t>
  </si>
  <si>
    <t>https://doi.org/10.1016/j.jmatprotec.2017.03.027</t>
  </si>
  <si>
    <t>Sajad Salimi Beni</t>
  </si>
  <si>
    <t>https://link.springer.com/article/10.1007/s11661-019-05146-8</t>
  </si>
  <si>
    <t>HSLA350 Steel</t>
  </si>
  <si>
    <t>https://doi.org/10.1179/136217109X12464549883295</t>
  </si>
  <si>
    <t>M. S. Khan</t>
  </si>
  <si>
    <t>https://link.springer.com/article/10.1007/s11665-011-9850-2</t>
  </si>
  <si>
    <t>Tapan Kumar Pal</t>
  </si>
  <si>
    <t>Q&amp;P980 Steel</t>
  </si>
  <si>
    <t>https://doi.org/10.1016/j.ijfatigue.2014.03.004</t>
  </si>
  <si>
    <t>B. Wang</t>
  </si>
  <si>
    <t>https://doi.org/10.1007/s11665-023-08914-1</t>
  </si>
  <si>
    <t>Bindu Pal</t>
  </si>
  <si>
    <t>TRIP590 Steel</t>
  </si>
  <si>
    <t>https://doi.org/10.1016/j.matdes.2006.10.019</t>
  </si>
  <si>
    <t>T. B. Hilditch</t>
  </si>
  <si>
    <t>C. Ma</t>
  </si>
  <si>
    <t>https://doi.org/10.1016/j.msea.2007.08.010</t>
  </si>
  <si>
    <t xml:space="preserve">MS1400 Steel </t>
  </si>
  <si>
    <t>MS1400 Steel</t>
  </si>
  <si>
    <t>https://doi.org/10.1007/s11661-020-06104-5</t>
  </si>
  <si>
    <t>M. Tamizi</t>
  </si>
  <si>
    <t>https://doi.org/10.3390/met9101086</t>
  </si>
  <si>
    <t>Heewon Cho</t>
  </si>
  <si>
    <t>DP800 Steel</t>
  </si>
  <si>
    <t>C. Rajarajan</t>
  </si>
  <si>
    <t>https://doi.org/10.1016/j.matpr.2019.09.009</t>
  </si>
  <si>
    <t>HSLA Steel (JIS SPFC590Y)</t>
  </si>
  <si>
    <t>https://doi.org/10.1016/j.engfracmech.2017.01.031</t>
  </si>
  <si>
    <t>Ryota Tanegashima</t>
  </si>
  <si>
    <t>Imtiaz Ali Soomro</t>
  </si>
  <si>
    <t>https://doi.org/10.1007/s00170-021-07134-y</t>
  </si>
  <si>
    <t>Xin Long</t>
  </si>
  <si>
    <t>TRIP600 Steel</t>
  </si>
  <si>
    <t>HSLA340Y Steel</t>
  </si>
  <si>
    <t>https://doi.org/10.1016/j.ijfatigue.2006.08.003</t>
  </si>
  <si>
    <t>https://doi.org/10.1016/j.ijfatigue.2006.08.005</t>
  </si>
  <si>
    <t>Usibor1500 Steel</t>
  </si>
  <si>
    <t>Thibaut Huin</t>
  </si>
  <si>
    <t>https://doi.org/10.3390/met6050111</t>
  </si>
  <si>
    <t>https://doi.org/10.3390/met6050112</t>
  </si>
  <si>
    <t>https://doi.org/10.3390/met6050113</t>
  </si>
  <si>
    <t>https://doi.org/10.3390/met6050114</t>
  </si>
  <si>
    <t>Yi Jing</t>
  </si>
  <si>
    <t xml:space="preserve">https://doi.org/10.1016/j.matchar.2023.113041 </t>
  </si>
  <si>
    <t>https://doi.org/10.1016/j.matpr.2022.03.332</t>
  </si>
  <si>
    <t>Gorti Janardhan</t>
  </si>
  <si>
    <t>DP1180 Steel</t>
  </si>
  <si>
    <t xml:space="preserve">https://doi.org/10.1016/j.matchemphys.2022.125909 </t>
  </si>
  <si>
    <t>Fatemeh Yaghoobi</t>
  </si>
  <si>
    <t>https://doi.org/10.1016/j.ijmecsci.2018.06.009</t>
  </si>
  <si>
    <t>Wooram Noh</t>
  </si>
  <si>
    <t xml:space="preserve">https://doi.org/10.1016/j.jmapro.2022.01.019 </t>
  </si>
  <si>
    <t>D. C. Ramachandran</t>
  </si>
  <si>
    <t xml:space="preserve">https://doi.org/10.1016/j.msea.2022.143130 </t>
  </si>
  <si>
    <t>Q&amp;P1180 Steel</t>
  </si>
  <si>
    <t>https://doi.org/10.1016/j.jmatprotec.2020.116797</t>
  </si>
  <si>
    <t>Ting Chen</t>
  </si>
  <si>
    <t>P. Zhang</t>
  </si>
  <si>
    <t>https://doi.org/10.1179/136217110X12813393169</t>
  </si>
  <si>
    <t>X. D. Liu</t>
  </si>
  <si>
    <t>https://doi.org/10.1016/j.jmatprotec.2018.08.018</t>
  </si>
  <si>
    <t xml:space="preserve">https://doi.org/10.1016/j.jmrt.2024.06.052 </t>
  </si>
  <si>
    <t>Nima Nadimi</t>
  </si>
  <si>
    <t xml:space="preserve">https://doi.org/10.1016/j.msea.2021.142164 </t>
  </si>
  <si>
    <t>H. L. Jaber</t>
  </si>
  <si>
    <t>https://doi.org/10.1080/03019233.2016.1229880</t>
  </si>
  <si>
    <t>Low Carbon Steel</t>
  </si>
  <si>
    <t xml:space="preserve">https://doi.org/10.1016/j.msea.2020.139703 </t>
  </si>
  <si>
    <t>Farzad Badkoobeh</t>
  </si>
  <si>
    <t>J.H. Ordoñez</t>
  </si>
  <si>
    <t>https://doi.org/10.1016/j.ijfatigue.2018.12.026</t>
  </si>
  <si>
    <t>http://dx.doi.org/10.2355/isijinternational.ISIJINT-2016-043</t>
  </si>
  <si>
    <t>Hiroki Fujimoto</t>
  </si>
  <si>
    <t>DP1000-GI Steel</t>
  </si>
  <si>
    <t>Ali Chabok</t>
  </si>
  <si>
    <t>https://doi.org/10.1080/13621718.2018.1452875</t>
  </si>
  <si>
    <t>https://doi.org/10.1080/13621718.2016.1226569</t>
  </si>
  <si>
    <t>S. T. Wei</t>
  </si>
  <si>
    <t>https://doi.org/10.1080/13621718.2016.1226570</t>
  </si>
  <si>
    <t>TWIP980 Steel</t>
  </si>
  <si>
    <t>HF980 Steel</t>
  </si>
  <si>
    <t>M. Shamsujjoha</t>
  </si>
  <si>
    <t>https://doi.org/10.1016/j.mtla.2020.100975</t>
  </si>
  <si>
    <t>https://doi.org/10.1007/s11661-019-05388-6</t>
  </si>
  <si>
    <t>Zhanxiang Ling</t>
  </si>
  <si>
    <t>Cheng Luo</t>
  </si>
  <si>
    <t>https://doi.org/10.1051/matecconf/201926903002</t>
  </si>
  <si>
    <t>DQSK Steel</t>
  </si>
  <si>
    <t>TRIP700 Steel</t>
  </si>
  <si>
    <t>MS1200 Steel</t>
  </si>
  <si>
    <t>https://doi.org/10.1016/j.jmrt.2023.08.251</t>
  </si>
  <si>
    <t>https://doi.org/10.1016/j.jmrt.2023.08.252</t>
  </si>
  <si>
    <t>https://doi.org/10.1016/j.jmrt.2023.08.254</t>
  </si>
  <si>
    <t>https://doi.org/10.1016/j.jmrt.2023.08.255</t>
  </si>
  <si>
    <t>DC01 Steel</t>
  </si>
  <si>
    <t>Haiqiang Long</t>
  </si>
  <si>
    <t>http://dx.doi.org/10.1016/j.commatsci.2016.01.011</t>
  </si>
  <si>
    <t>https://doi.org/10.4271/982278</t>
  </si>
  <si>
    <t>M. Victor Li</t>
  </si>
  <si>
    <t>https://doi.org/10.1016/j.msea.2012.03.040</t>
  </si>
  <si>
    <t>https://doi.org/10.1016/j.msea.2012.03.041</t>
  </si>
  <si>
    <t>https://doi.org/10.1016/j.msea.2012.03.042</t>
  </si>
  <si>
    <t>https://doi.org/10.1016/j.matdes.2021.109505</t>
  </si>
  <si>
    <t>Yunwu Ma</t>
  </si>
  <si>
    <t>TWIP Steel</t>
  </si>
  <si>
    <t>https://doi.org/10.1016/j.jmapro.2022.02.031</t>
  </si>
  <si>
    <t>Kai Ding</t>
  </si>
  <si>
    <t>340BH Steel</t>
  </si>
  <si>
    <t xml:space="preserve">https://doi.org/10.1016/j.matchar.2023.113126 </t>
  </si>
  <si>
    <t>Saurabh Pawar</t>
  </si>
  <si>
    <t>G. Shi</t>
  </si>
  <si>
    <t>http://www.phase-trans.msm.cam.ac.uk/2005/LINK/89.pdf</t>
  </si>
  <si>
    <t>TRIP1100 Steel</t>
  </si>
  <si>
    <t>Iman Hajiannia</t>
  </si>
  <si>
    <t>https://www.jstor.org/stable/26840402</t>
  </si>
  <si>
    <t>https://doi.org/10.1016/j.jmatprotec.2008.11.017</t>
  </si>
  <si>
    <t>M. Goodarzi</t>
  </si>
  <si>
    <t>AHS Steel</t>
  </si>
  <si>
    <t>Teruki Sadasue</t>
  </si>
  <si>
    <t>http://dx.doi.org/10.1080/09507116.2016.1142187</t>
  </si>
  <si>
    <t>AHS/TRIP Steel</t>
  </si>
  <si>
    <t>http://dx.doi.org/10.1016/j.ijmecsci.2016.12.006</t>
  </si>
  <si>
    <t>A. Ghatei-Kalashami</t>
  </si>
  <si>
    <t xml:space="preserve">https://doi.org/10.1016/j.jmatprotec.2021.117370 </t>
  </si>
  <si>
    <t>Gitae Park</t>
  </si>
  <si>
    <t>https://doi.org/10.1016/j.msea.2019.138401</t>
  </si>
  <si>
    <t>https://doi.org/10.4271/2006-01-1214</t>
  </si>
  <si>
    <t>Murali D. Tumuluru</t>
  </si>
  <si>
    <t>https://doi.org/10.1016/j.ijimpeng.2020.103663</t>
  </si>
  <si>
    <t>Bohan Ma</t>
  </si>
  <si>
    <t>https://doi.org/10.1016/j.matpr.2022.05.020</t>
  </si>
  <si>
    <t>https://doi.org/10.1016/j.matpr.2022.05.021</t>
  </si>
  <si>
    <t>https://doi.org/10.1016/j.matpr.2022.05.022</t>
  </si>
  <si>
    <t>B1500HS Steel</t>
  </si>
  <si>
    <t>Zhongwei Xu</t>
  </si>
  <si>
    <t>https://doi.org/10.1016/j.engfracmech.2023.109474</t>
  </si>
  <si>
    <t>https://doi.org/10.1016/j.engfracmech.2023.109475</t>
  </si>
  <si>
    <t>https://doi.org/10.1016/j.engfracmech.2023.109476</t>
  </si>
  <si>
    <t>M-Mn Steel</t>
  </si>
  <si>
    <t xml:space="preserve">https://doi.org/10.1016/j.jmapro.2023.07.022 </t>
  </si>
  <si>
    <t>Vikram Kumar S. Jain</t>
  </si>
  <si>
    <t>P. Eftekharimilani</t>
  </si>
  <si>
    <t>https://doi.org/10.1080/13621718.2016.1274848</t>
  </si>
  <si>
    <t>M-Mn TRIP Steel</t>
  </si>
  <si>
    <t>https://doi.org/10.3390/met11020270</t>
  </si>
  <si>
    <t>Manfred Stadler</t>
  </si>
  <si>
    <t>https://doi.org/10.1007/s11665-021-05787-0</t>
  </si>
  <si>
    <t>22MnB5 Martensitic Steel</t>
  </si>
  <si>
    <t>https://doi.org/10.3390/met10010010</t>
  </si>
  <si>
    <t>Oleksii Sherepenko</t>
  </si>
  <si>
    <t>Bingge Zhao</t>
  </si>
  <si>
    <t>https://doi.org/10.1007/s13296-021-00464-3</t>
  </si>
  <si>
    <t>Shadab Sarmast-Ghahfarokhi</t>
  </si>
  <si>
    <t>https://doi.org/10.1016/j.jmapro.2022.05.005</t>
  </si>
  <si>
    <t>TRIP Steel</t>
  </si>
  <si>
    <t>https://doi.org/10.1016/j.jmapro.2018.02.005</t>
  </si>
  <si>
    <t>V.H. Vargas</t>
  </si>
  <si>
    <t>AHS1000 Steel</t>
  </si>
  <si>
    <t>PH Steel (22MnB5)</t>
  </si>
  <si>
    <t>https://doi.org/10.1007/s11665-019-03988-2</t>
  </si>
  <si>
    <t>K. Paveebunvipak</t>
  </si>
  <si>
    <t>https://doi.org/10.1007/s11665-019-03988-3</t>
  </si>
  <si>
    <t>https://doi.org/10.1007/s11665-019-03988-4</t>
  </si>
  <si>
    <t>TRIP800 Steel</t>
  </si>
  <si>
    <t>Hayriye Ertek Emre</t>
  </si>
  <si>
    <t>https://doi.org/10.3390/met6120299</t>
  </si>
  <si>
    <t>Q&amp;P Steel</t>
  </si>
  <si>
    <t>Pasquale Russo Spena</t>
  </si>
  <si>
    <t>https://doi.org/10.1002/srin.201600007</t>
  </si>
  <si>
    <t>EIF Steel</t>
  </si>
  <si>
    <t>HIF Steel</t>
  </si>
  <si>
    <t>G. Mukhopadhyay</t>
  </si>
  <si>
    <t>https://doi.org/10.1016/j.matdes.2008.11.006</t>
  </si>
  <si>
    <t>https://doi.org/10.1016/j.matdes.2008.11.007</t>
  </si>
  <si>
    <t>Hong-Seok Choi</t>
  </si>
  <si>
    <t xml:space="preserve">https://doi.org/10.1007/s12206-011-0408-x </t>
  </si>
  <si>
    <t>Chengjie Liu</t>
  </si>
  <si>
    <t>http://dx.doi.org/10.1016/j.matdes.2016.03.120</t>
  </si>
  <si>
    <t>Xuebo Liang</t>
  </si>
  <si>
    <t>https://doi.org/10.1007/s12541-016-0192-8</t>
  </si>
  <si>
    <t>HSLA Steel (HX340LAD)</t>
  </si>
  <si>
    <t>AHS Steel (HCT690T)</t>
  </si>
  <si>
    <t>S. Brauser</t>
  </si>
  <si>
    <t>https://doi.org/10.1016/j.msea.2010.07.091</t>
  </si>
  <si>
    <t>https://doi.org/10.1016/j.msea.2010.07.092</t>
  </si>
  <si>
    <t>Olakunle Timothy Betiku</t>
  </si>
  <si>
    <t>https://doi.org/10.1007/s40194-022-01332-2</t>
  </si>
  <si>
    <t>PH Steel (HS1300T)</t>
  </si>
  <si>
    <t>https://doi.org/10.1007/s11665-020-04555-w</t>
  </si>
  <si>
    <t>https://doi.org/10.1080/13621718.2020.1773057</t>
  </si>
  <si>
    <t>Alireza Mohamadizadeh</t>
  </si>
  <si>
    <t xml:space="preserve">https://doi.org/10.1016/j.msea.2020.140713 </t>
  </si>
  <si>
    <t>TRIP690 Steel</t>
  </si>
  <si>
    <t>TRIP960 Steel</t>
  </si>
  <si>
    <t xml:space="preserve"> W. L. Chuko</t>
  </si>
  <si>
    <t>https://www.academia.edu/download/75342048/WJ_2002_01_s1.pdf</t>
  </si>
  <si>
    <t>S. Sajjadi-Nikoo</t>
  </si>
  <si>
    <t>https://doi.org/10.1080/13621718.2017.1323174</t>
  </si>
  <si>
    <t>TRIP Steel (TBF)</t>
  </si>
  <si>
    <t>https://doi.org/10.1007/s40194-019-00835-9</t>
  </si>
  <si>
    <t>Ruiming Chen</t>
  </si>
  <si>
    <t>https://doi.org/10.1115/1.4051680</t>
  </si>
  <si>
    <t>Ultrafine-grained HSS</t>
  </si>
  <si>
    <t>T Otani</t>
  </si>
  <si>
    <t>https://doi.org/10.1533/wint.2004.3256</t>
  </si>
  <si>
    <t>TRIP Steel (Al)</t>
  </si>
  <si>
    <t>TRIP Steel (Al-Si)</t>
  </si>
  <si>
    <t>TRIP Steel (Si)</t>
  </si>
  <si>
    <t>http://dx.doi.org/10.1016/j.msea.2012.04.096</t>
  </si>
  <si>
    <t>S.S. Nayak</t>
  </si>
  <si>
    <t>0.09 - 014</t>
  </si>
  <si>
    <t>0.09 - 015</t>
  </si>
  <si>
    <t>D. J. Radakovic</t>
  </si>
  <si>
    <t>http://s3.amazonaws.com/WJ-www.aws.org/supplement/WJ_2012_01_s8.pdf</t>
  </si>
  <si>
    <t xml:space="preserve">https://doi.org/10.1016/j.jmatprotec.2023.118122 </t>
  </si>
  <si>
    <t>Olakunle Timothy Betiku</t>
  </si>
  <si>
    <t>DP1000 Steel (HC)</t>
  </si>
  <si>
    <t>DP1000 Steel (LC)</t>
  </si>
  <si>
    <t xml:space="preserve">https://doi.org/10.1016/j.msea.2020.139501 </t>
  </si>
  <si>
    <t>https://doi.org/10.1016/j.msea.2020.139502</t>
  </si>
  <si>
    <t>LCS (Q235)</t>
  </si>
  <si>
    <t>https://doi.org/10.1179/1362171814Y.0000000262</t>
  </si>
  <si>
    <t>R. Duan</t>
  </si>
  <si>
    <t>https://www.uwaterloo.ca/centre-advanced-materials-joining/sites/default/files/uploads/files/baltazar_2012_wj_0.pdf</t>
  </si>
  <si>
    <t>Y. B. Li</t>
  </si>
  <si>
    <t>https://doi.org/10.1080/13621718.2016.1141493</t>
  </si>
  <si>
    <t>https://doi.org/10.1016/j.matdes.2018.05.067</t>
  </si>
  <si>
    <t>Ying Lu</t>
  </si>
  <si>
    <t>S. S. Babu</t>
  </si>
  <si>
    <t>https://www.osti.gov/servlets/purl/296745</t>
  </si>
  <si>
    <t>Oguz Tuncel</t>
  </si>
  <si>
    <t>https://doi.org/10.1080/09507116.2023.2200152</t>
  </si>
  <si>
    <t>http://dx.doi.org/10.1016/j.jmatprotec.2017.03.027</t>
  </si>
  <si>
    <t>HS DP Steel</t>
  </si>
  <si>
    <t>UFG IF Steel</t>
  </si>
  <si>
    <t>http://dx.doi.org/10.1016/j.matdes.2013.08.027</t>
  </si>
  <si>
    <t>Hongqiang Zhang</t>
  </si>
  <si>
    <t>H. Oikawa</t>
  </si>
  <si>
    <t>https://doi.org/10.1007/bf03266555</t>
  </si>
  <si>
    <t>https://www.academia.edu/download/77097543/bd888fd38a9d72344417630e27c2d9953618.pdf</t>
  </si>
  <si>
    <t>Arian Ghandi</t>
  </si>
  <si>
    <t>https://doi.org/10.1007/s11665-024-09830-8</t>
  </si>
  <si>
    <t>M130 Martensitic Steel</t>
  </si>
  <si>
    <t>D S Safanama</t>
  </si>
  <si>
    <t>https://doi.org/10.1179/1362171812Y.0000000006</t>
  </si>
  <si>
    <t>https://doi.org/10.1007/s11663-018-1463-9</t>
  </si>
  <si>
    <t>Shuoshuo Li</t>
  </si>
  <si>
    <t>https://doi.org/10.3390/met8010048</t>
  </si>
  <si>
    <t>Qiang Jia</t>
  </si>
  <si>
    <t>https://doi.org/10.3390/ma14123362</t>
  </si>
  <si>
    <t>Bingge Zhao</t>
  </si>
  <si>
    <t>https://doi.org/10.1007/s11665-020-05440-2</t>
  </si>
  <si>
    <t>Fufa Wei</t>
  </si>
  <si>
    <t>https://doi.org/10.3390/met12101596</t>
  </si>
  <si>
    <t>Yunming Zhu</t>
  </si>
  <si>
    <t>https://doi.org/10.1590/1980-5373-MR-2022-0091</t>
  </si>
  <si>
    <t>https://doi.org/10.1016/j.msea.2019.03.023</t>
  </si>
  <si>
    <t>https://doi.org/10.1016/j.msea.2019.03.024</t>
  </si>
  <si>
    <t>https://doi.org/10.24425/amm.2022.141054</t>
  </si>
  <si>
    <t xml:space="preserve">https://doi.org/10.1016/j.mtcomm.2023.106787 </t>
  </si>
  <si>
    <t>Zhenduo Yao</t>
  </si>
  <si>
    <t>B1800HS Steel</t>
  </si>
  <si>
    <t>https://doi.org/10.7512/j.issn.1001-2303.2020.08.13</t>
  </si>
  <si>
    <t>Hua Ling</t>
  </si>
  <si>
    <t>https://doi.org/10.1115/IMECE2007-42675</t>
  </si>
  <si>
    <t>R. Koganti</t>
  </si>
  <si>
    <t>Bijoy Rajak</t>
  </si>
  <si>
    <t xml:space="preserve">https://doi.org/10.1016/j.matchemphys.2022.127254 </t>
  </si>
  <si>
    <t>Bin Wang</t>
  </si>
  <si>
    <t>https://doi.org/10.1007/s00170-016-8361-6</t>
  </si>
  <si>
    <t>DC06 Steel</t>
  </si>
  <si>
    <t>C. Sawanishi</t>
  </si>
  <si>
    <t>https://doi.org/10.1179/1362171813Y.0000000165</t>
  </si>
  <si>
    <t>PH Steel</t>
  </si>
  <si>
    <t xml:space="preserve">https://doi.org/10.1016/j.jmrt.2024.01.027 </t>
  </si>
  <si>
    <t>Xuefei Chen</t>
  </si>
  <si>
    <t>Majid Pouranvari</t>
  </si>
  <si>
    <t>http://mit.imt.si/izvodi/mit126/pouranvari.pdf</t>
  </si>
  <si>
    <t>https://doi.org/10.1007/s40194-021-01179-z</t>
  </si>
  <si>
    <t>Bruna Figueredo</t>
  </si>
  <si>
    <t>Average CE</t>
  </si>
  <si>
    <t>C</t>
  </si>
  <si>
    <t>Mn</t>
  </si>
  <si>
    <t>Cr</t>
  </si>
  <si>
    <t>Mo</t>
  </si>
  <si>
    <t>V</t>
  </si>
  <si>
    <t>Si</t>
  </si>
  <si>
    <t>Ni</t>
  </si>
  <si>
    <t>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</si>
</sst>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1F1F1F"/>
      <name val="Arial"/>
      <family val="2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3" fillId="0" borderId="0" xfId="1"/>
    <xf numFmtId="0" fontId="1" fillId="2" borderId="0" xfId="0" applyFont="1" applyFill="1" applyAlignment="1">
      <alignment horizontal="left"/>
    </xf>
    <xf numFmtId="0" fontId="3" fillId="0" borderId="0" xfId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0" fontId="3" fillId="0" borderId="0" xfId="1" applyAlignment="1">
      <alignment horizontal="left" vertical="center" wrapText="1" indent="1"/>
    </xf>
    <xf numFmtId="0" fontId="4" fillId="0" borderId="0" xfId="0" applyFont="1"/>
    <xf numFmtId="0" fontId="3" fillId="0" borderId="0" xfId="1" applyAlignment="1">
      <alignment vertical="center" wrapText="1"/>
    </xf>
    <xf numFmtId="0" fontId="3" fillId="3" borderId="0" xfId="1" applyFill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jmrt.2023.08.251" TargetMode="External"/><Relationship Id="rId13" Type="http://schemas.openxmlformats.org/officeDocument/2006/relationships/hyperlink" Target="http://dx.doi.org/10.1016/j.ijmecsci.2016.12.006" TargetMode="External"/><Relationship Id="rId18" Type="http://schemas.openxmlformats.org/officeDocument/2006/relationships/hyperlink" Target="https://doi.org/10.1016/j.jmapro.2018.02.005" TargetMode="External"/><Relationship Id="rId26" Type="http://schemas.openxmlformats.org/officeDocument/2006/relationships/hyperlink" Target="http://dx.doi.org/10.1016/j.msea.2012.04.096" TargetMode="External"/><Relationship Id="rId3" Type="http://schemas.openxmlformats.org/officeDocument/2006/relationships/hyperlink" Target="https://doi.org/10.1179/136217108X325470" TargetMode="External"/><Relationship Id="rId21" Type="http://schemas.openxmlformats.org/officeDocument/2006/relationships/hyperlink" Target="https://doi.org/10.3390/met6120299" TargetMode="External"/><Relationship Id="rId7" Type="http://schemas.openxmlformats.org/officeDocument/2006/relationships/hyperlink" Target="https://doi.org/10.1016/j.ijmecsci.2018.06.009" TargetMode="External"/><Relationship Id="rId12" Type="http://schemas.openxmlformats.org/officeDocument/2006/relationships/hyperlink" Target="http://dx.doi.org/10.1080/09507116.2016.1142187" TargetMode="External"/><Relationship Id="rId17" Type="http://schemas.openxmlformats.org/officeDocument/2006/relationships/hyperlink" Target="https://doi.org/10.1016/j.jmapro.2018.02.005" TargetMode="External"/><Relationship Id="rId25" Type="http://schemas.openxmlformats.org/officeDocument/2006/relationships/hyperlink" Target="https://doi.org/10.1007/s40194-019-00835-9" TargetMode="External"/><Relationship Id="rId2" Type="http://schemas.openxmlformats.org/officeDocument/2006/relationships/hyperlink" Target="https://doi.org/10.2320/matertrans.MRA2008031" TargetMode="External"/><Relationship Id="rId16" Type="http://schemas.openxmlformats.org/officeDocument/2006/relationships/hyperlink" Target="https://doi.org/10.1016/j.jmapro.2018.02.005" TargetMode="External"/><Relationship Id="rId20" Type="http://schemas.openxmlformats.org/officeDocument/2006/relationships/hyperlink" Target="https://doi.org/10.1016/j.jmapro.2018.02.005" TargetMode="External"/><Relationship Id="rId29" Type="http://schemas.openxmlformats.org/officeDocument/2006/relationships/hyperlink" Target="https://www.uwaterloo.ca/centre-advanced-materials-joining/sites/default/files/uploads/files/baltazar_2012_wj_0.pdf" TargetMode="External"/><Relationship Id="rId1" Type="http://schemas.openxmlformats.org/officeDocument/2006/relationships/hyperlink" Target="https://doi.org/10.1016/j.ijplas.2016.10.010" TargetMode="External"/><Relationship Id="rId6" Type="http://schemas.openxmlformats.org/officeDocument/2006/relationships/hyperlink" Target="https://doi.org/10.1016/j.ijfatigue.2006.08.003" TargetMode="External"/><Relationship Id="rId11" Type="http://schemas.openxmlformats.org/officeDocument/2006/relationships/hyperlink" Target="https://www.jstor.org/stable/26840402" TargetMode="External"/><Relationship Id="rId24" Type="http://schemas.openxmlformats.org/officeDocument/2006/relationships/hyperlink" Target="https://doi.org/10.1080/13621718.2017.1323174" TargetMode="External"/><Relationship Id="rId32" Type="http://schemas.openxmlformats.org/officeDocument/2006/relationships/hyperlink" Target="https://doi.org/10.1016/j.ijfatigue.2006.08.003" TargetMode="External"/><Relationship Id="rId5" Type="http://schemas.openxmlformats.org/officeDocument/2006/relationships/hyperlink" Target="https://doi.org/10.3390/met9101086" TargetMode="External"/><Relationship Id="rId15" Type="http://schemas.openxmlformats.org/officeDocument/2006/relationships/hyperlink" Target="https://doi.org/10.1016/j.jmapro.2018.02.005" TargetMode="External"/><Relationship Id="rId23" Type="http://schemas.openxmlformats.org/officeDocument/2006/relationships/hyperlink" Target="https://www.academia.edu/download/75342048/WJ_2002_01_s1.pdf" TargetMode="External"/><Relationship Id="rId28" Type="http://schemas.openxmlformats.org/officeDocument/2006/relationships/hyperlink" Target="http://dx.doi.org/10.1016/j.msea.2012.04.096" TargetMode="External"/><Relationship Id="rId10" Type="http://schemas.openxmlformats.org/officeDocument/2006/relationships/hyperlink" Target="http://www.phase-trans.msm.cam.ac.uk/2005/LINK/89.pdf" TargetMode="External"/><Relationship Id="rId19" Type="http://schemas.openxmlformats.org/officeDocument/2006/relationships/hyperlink" Target="https://doi.org/10.1016/j.jmapro.2018.02.005" TargetMode="External"/><Relationship Id="rId31" Type="http://schemas.openxmlformats.org/officeDocument/2006/relationships/hyperlink" Target="https://doi.org/10.1007/bf03266555" TargetMode="External"/><Relationship Id="rId4" Type="http://schemas.openxmlformats.org/officeDocument/2006/relationships/hyperlink" Target="https://doi.org/10.1016/j.matdes.2006.10.019" TargetMode="External"/><Relationship Id="rId9" Type="http://schemas.openxmlformats.org/officeDocument/2006/relationships/hyperlink" Target="http://www.phase-trans.msm.cam.ac.uk/2005/LINK/89.pdf" TargetMode="External"/><Relationship Id="rId14" Type="http://schemas.openxmlformats.org/officeDocument/2006/relationships/hyperlink" Target="https://doi.org/10.4271/2006-01-1214" TargetMode="External"/><Relationship Id="rId22" Type="http://schemas.openxmlformats.org/officeDocument/2006/relationships/hyperlink" Target="https://doi.org/10.1002/srin.201600007" TargetMode="External"/><Relationship Id="rId27" Type="http://schemas.openxmlformats.org/officeDocument/2006/relationships/hyperlink" Target="http://dx.doi.org/10.1016/j.msea.2012.04.096" TargetMode="External"/><Relationship Id="rId30" Type="http://schemas.openxmlformats.org/officeDocument/2006/relationships/hyperlink" Target="https://doi.org/10.1007/bf03266555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3390/met11020270" TargetMode="External"/><Relationship Id="rId21" Type="http://schemas.openxmlformats.org/officeDocument/2006/relationships/hyperlink" Target="https://doi.org/10.1016/j.matchemphys.2022.127254" TargetMode="External"/><Relationship Id="rId42" Type="http://schemas.openxmlformats.org/officeDocument/2006/relationships/hyperlink" Target="https://doi.org/10.1016/j.jmatprotec.2017.03.027" TargetMode="External"/><Relationship Id="rId63" Type="http://schemas.openxmlformats.org/officeDocument/2006/relationships/hyperlink" Target="https://doi.org/10.1016/j.matchemphys.2022.125909" TargetMode="External"/><Relationship Id="rId84" Type="http://schemas.openxmlformats.org/officeDocument/2006/relationships/hyperlink" Target="https://doi.org/10.1016/j.jmrt.2023.08.251" TargetMode="External"/><Relationship Id="rId138" Type="http://schemas.openxmlformats.org/officeDocument/2006/relationships/hyperlink" Target="https://doi.org/10.1016/j.msea.2010.07.091" TargetMode="External"/><Relationship Id="rId159" Type="http://schemas.openxmlformats.org/officeDocument/2006/relationships/hyperlink" Target="https://doi.org/10.1016/j.msea.2020.139501" TargetMode="External"/><Relationship Id="rId170" Type="http://schemas.openxmlformats.org/officeDocument/2006/relationships/hyperlink" Target="https://doi.org/10.1007/bf03266555" TargetMode="External"/><Relationship Id="rId191" Type="http://schemas.openxmlformats.org/officeDocument/2006/relationships/hyperlink" Target="https://doi.org/10.1016/j.ijfatigue.2006.08.003" TargetMode="External"/><Relationship Id="rId107" Type="http://schemas.openxmlformats.org/officeDocument/2006/relationships/hyperlink" Target="https://doi.org/10.1016/j.ijimpeng.2020.103663" TargetMode="External"/><Relationship Id="rId11" Type="http://schemas.openxmlformats.org/officeDocument/2006/relationships/hyperlink" Target="https://doi.org/10.1016/j.ijplas.2016.10.010" TargetMode="External"/><Relationship Id="rId32" Type="http://schemas.openxmlformats.org/officeDocument/2006/relationships/hyperlink" Target="https://doi.org/10.1179/136217109X12590746472535" TargetMode="External"/><Relationship Id="rId53" Type="http://schemas.openxmlformats.org/officeDocument/2006/relationships/hyperlink" Target="https://doi.org/10.3390/met9101086" TargetMode="External"/><Relationship Id="rId74" Type="http://schemas.openxmlformats.org/officeDocument/2006/relationships/hyperlink" Target="http://dx.doi.org/10.2355/isijinternational.ISIJINT-2016-043" TargetMode="External"/><Relationship Id="rId128" Type="http://schemas.openxmlformats.org/officeDocument/2006/relationships/hyperlink" Target="https://doi.org/10.1007/s11665-019-03988-2" TargetMode="External"/><Relationship Id="rId149" Type="http://schemas.openxmlformats.org/officeDocument/2006/relationships/hyperlink" Target="https://doi.org/10.1115/1.4051680" TargetMode="External"/><Relationship Id="rId5" Type="http://schemas.openxmlformats.org/officeDocument/2006/relationships/hyperlink" Target="https://doi.org/10.3390/met5031704" TargetMode="External"/><Relationship Id="rId95" Type="http://schemas.openxmlformats.org/officeDocument/2006/relationships/hyperlink" Target="https://doi.org/10.1016/j.jmapro.2022.02.031" TargetMode="External"/><Relationship Id="rId160" Type="http://schemas.openxmlformats.org/officeDocument/2006/relationships/hyperlink" Target="https://doi.org/10.1179/1362171814Y.0000000262" TargetMode="External"/><Relationship Id="rId181" Type="http://schemas.openxmlformats.org/officeDocument/2006/relationships/hyperlink" Target="https://doi.org/10.1590/1980-5373-MR-2022-0091" TargetMode="External"/><Relationship Id="rId22" Type="http://schemas.openxmlformats.org/officeDocument/2006/relationships/hyperlink" Target="https://doi.org/10.1016/j.jmapro.2024.07.077" TargetMode="External"/><Relationship Id="rId43" Type="http://schemas.openxmlformats.org/officeDocument/2006/relationships/hyperlink" Target="https://link.springer.com/article/10.1007/s11661-019-05146-8" TargetMode="External"/><Relationship Id="rId64" Type="http://schemas.openxmlformats.org/officeDocument/2006/relationships/hyperlink" Target="https://doi.org/10.1016/j.ijmecsci.2018.06.009" TargetMode="External"/><Relationship Id="rId118" Type="http://schemas.openxmlformats.org/officeDocument/2006/relationships/hyperlink" Target="https://doi.org/10.1007/s11665-021-05787-0" TargetMode="External"/><Relationship Id="rId139" Type="http://schemas.openxmlformats.org/officeDocument/2006/relationships/hyperlink" Target="https://doi.org/10.1016/j.msea.2010.07.091" TargetMode="External"/><Relationship Id="rId85" Type="http://schemas.openxmlformats.org/officeDocument/2006/relationships/hyperlink" Target="https://doi.org/10.1016/j.jmrt.2023.08.251" TargetMode="External"/><Relationship Id="rId150" Type="http://schemas.openxmlformats.org/officeDocument/2006/relationships/hyperlink" Target="https://doi.org/10.1533/wint.2004.3256" TargetMode="External"/><Relationship Id="rId171" Type="http://schemas.openxmlformats.org/officeDocument/2006/relationships/hyperlink" Target="https://doi.org/10.1007/bf03266555" TargetMode="External"/><Relationship Id="rId192" Type="http://schemas.openxmlformats.org/officeDocument/2006/relationships/hyperlink" Target="https://doi.org/10.1179/136217108X325470" TargetMode="External"/><Relationship Id="rId12" Type="http://schemas.openxmlformats.org/officeDocument/2006/relationships/hyperlink" Target="https://doi.org/10.1016/j.ijplas.2016.10.010" TargetMode="External"/><Relationship Id="rId33" Type="http://schemas.openxmlformats.org/officeDocument/2006/relationships/hyperlink" Target="https://doi.org/10.1179/1743281211Y.0000000024" TargetMode="External"/><Relationship Id="rId108" Type="http://schemas.openxmlformats.org/officeDocument/2006/relationships/hyperlink" Target="https://doi.org/10.1016/j.matpr.2022.05.020" TargetMode="External"/><Relationship Id="rId129" Type="http://schemas.openxmlformats.org/officeDocument/2006/relationships/hyperlink" Target="https://doi.org/10.1007/s11665-019-03988-2" TargetMode="External"/><Relationship Id="rId54" Type="http://schemas.openxmlformats.org/officeDocument/2006/relationships/hyperlink" Target="https://doi.org/10.1016/j.matpr.2019.09.009" TargetMode="External"/><Relationship Id="rId75" Type="http://schemas.openxmlformats.org/officeDocument/2006/relationships/hyperlink" Target="https://doi.org/10.1080/13621718.2018.1452875" TargetMode="External"/><Relationship Id="rId96" Type="http://schemas.openxmlformats.org/officeDocument/2006/relationships/hyperlink" Target="https://doi.org/10.1016/j.matchar.2023.113126" TargetMode="External"/><Relationship Id="rId140" Type="http://schemas.openxmlformats.org/officeDocument/2006/relationships/hyperlink" Target="https://doi.org/10.1016/j.msea.2010.07.091" TargetMode="External"/><Relationship Id="rId161" Type="http://schemas.openxmlformats.org/officeDocument/2006/relationships/hyperlink" Target="https://www.uwaterloo.ca/centre-advanced-materials-joining/sites/default/files/uploads/files/baltazar_2012_wj_0.pdf" TargetMode="External"/><Relationship Id="rId182" Type="http://schemas.openxmlformats.org/officeDocument/2006/relationships/hyperlink" Target="https://doi.org/10.1016/j.msea.2019.03.023" TargetMode="External"/><Relationship Id="rId6" Type="http://schemas.openxmlformats.org/officeDocument/2006/relationships/hyperlink" Target="https://doi.org/10.1016/j.matdes.2013.02.016" TargetMode="External"/><Relationship Id="rId23" Type="http://schemas.openxmlformats.org/officeDocument/2006/relationships/hyperlink" Target="https://link.springer.com/article/10.1007/s11665-020-04857-z" TargetMode="External"/><Relationship Id="rId119" Type="http://schemas.openxmlformats.org/officeDocument/2006/relationships/hyperlink" Target="https://doi.org/10.3390/met10010010" TargetMode="External"/><Relationship Id="rId44" Type="http://schemas.openxmlformats.org/officeDocument/2006/relationships/hyperlink" Target="https://doi.org/10.1179/136217109X12464549883295" TargetMode="External"/><Relationship Id="rId65" Type="http://schemas.openxmlformats.org/officeDocument/2006/relationships/hyperlink" Target="https://doi.org/10.1016/j.jmatprotec.2020.116797" TargetMode="External"/><Relationship Id="rId86" Type="http://schemas.openxmlformats.org/officeDocument/2006/relationships/hyperlink" Target="https://doi.org/10.1016/j.jmrt.2023.08.251" TargetMode="External"/><Relationship Id="rId130" Type="http://schemas.openxmlformats.org/officeDocument/2006/relationships/hyperlink" Target="https://doi.org/10.1007/s11665-019-03988-2" TargetMode="External"/><Relationship Id="rId151" Type="http://schemas.openxmlformats.org/officeDocument/2006/relationships/hyperlink" Target="https://doi.org/10.1080/10426914.2011.647940" TargetMode="External"/><Relationship Id="rId172" Type="http://schemas.openxmlformats.org/officeDocument/2006/relationships/hyperlink" Target="https://doi.org/10.1007/bf03266555" TargetMode="External"/><Relationship Id="rId193" Type="http://schemas.openxmlformats.org/officeDocument/2006/relationships/hyperlink" Target="https://doi.org/10.1179/136217108X325470" TargetMode="External"/><Relationship Id="rId13" Type="http://schemas.openxmlformats.org/officeDocument/2006/relationships/hyperlink" Target="https://doi.org/10.2320/matertrans.MRA2008031" TargetMode="External"/><Relationship Id="rId109" Type="http://schemas.openxmlformats.org/officeDocument/2006/relationships/hyperlink" Target="https://doi.org/10.1016/j.matpr.2022.05.020" TargetMode="External"/><Relationship Id="rId34" Type="http://schemas.openxmlformats.org/officeDocument/2006/relationships/hyperlink" Target="https://link.springer.com/article/10.1007/s11661-005-0263-4" TargetMode="External"/><Relationship Id="rId55" Type="http://schemas.openxmlformats.org/officeDocument/2006/relationships/hyperlink" Target="https://doi.org/10.1016/j.engfracmech.2017.01.031" TargetMode="External"/><Relationship Id="rId76" Type="http://schemas.openxmlformats.org/officeDocument/2006/relationships/hyperlink" Target="https://doi.org/10.1080/13621718.2016.1226569" TargetMode="External"/><Relationship Id="rId97" Type="http://schemas.openxmlformats.org/officeDocument/2006/relationships/hyperlink" Target="http://www.phase-trans.msm.cam.ac.uk/2005/LINK/89.pdf" TargetMode="External"/><Relationship Id="rId120" Type="http://schemas.openxmlformats.org/officeDocument/2006/relationships/hyperlink" Target="https://doi.org/10.1007/s13296-021-00464-3" TargetMode="External"/><Relationship Id="rId141" Type="http://schemas.openxmlformats.org/officeDocument/2006/relationships/hyperlink" Target="https://doi.org/10.1007/s40194-022-01332-2" TargetMode="External"/><Relationship Id="rId7" Type="http://schemas.openxmlformats.org/officeDocument/2006/relationships/hyperlink" Target="https://doi.org/10.2355/isijinternational.54.2375" TargetMode="External"/><Relationship Id="rId162" Type="http://schemas.openxmlformats.org/officeDocument/2006/relationships/hyperlink" Target="https://doi.org/10.1080/13621718.2016.1141493" TargetMode="External"/><Relationship Id="rId183" Type="http://schemas.openxmlformats.org/officeDocument/2006/relationships/hyperlink" Target="https://doi.org/10.1016/j.msea.2019.03.023" TargetMode="External"/><Relationship Id="rId2" Type="http://schemas.openxmlformats.org/officeDocument/2006/relationships/hyperlink" Target="https://doi.org/10.1016/j.jmatprotec.2014.06.009" TargetMode="External"/><Relationship Id="rId29" Type="http://schemas.openxmlformats.org/officeDocument/2006/relationships/hyperlink" Target="https://doi.org/10.2355/isijinternational.51.99" TargetMode="External"/><Relationship Id="rId24" Type="http://schemas.openxmlformats.org/officeDocument/2006/relationships/hyperlink" Target="https://doi.org/10.1016/j.msea.2020.139796" TargetMode="External"/><Relationship Id="rId40" Type="http://schemas.openxmlformats.org/officeDocument/2006/relationships/hyperlink" Target="https://doi.org/10.1179/174328409X459301" TargetMode="External"/><Relationship Id="rId45" Type="http://schemas.openxmlformats.org/officeDocument/2006/relationships/hyperlink" Target="https://link.springer.com/article/10.1007/s11665-011-9850-2" TargetMode="External"/><Relationship Id="rId66" Type="http://schemas.openxmlformats.org/officeDocument/2006/relationships/hyperlink" Target="https://doi.org/10.1179/136217110X12813393169732" TargetMode="External"/><Relationship Id="rId87" Type="http://schemas.openxmlformats.org/officeDocument/2006/relationships/hyperlink" Target="https://doi.org/10.1016/j.jmrt.2023.08.251" TargetMode="External"/><Relationship Id="rId110" Type="http://schemas.openxmlformats.org/officeDocument/2006/relationships/hyperlink" Target="https://doi.org/10.1016/j.matpr.2022.05.020" TargetMode="External"/><Relationship Id="rId115" Type="http://schemas.openxmlformats.org/officeDocument/2006/relationships/hyperlink" Target="https://doi.org/10.1016/j.jmapro.2023.07.022" TargetMode="External"/><Relationship Id="rId131" Type="http://schemas.openxmlformats.org/officeDocument/2006/relationships/hyperlink" Target="https://doi.org/10.3390/met6120299" TargetMode="External"/><Relationship Id="rId136" Type="http://schemas.openxmlformats.org/officeDocument/2006/relationships/hyperlink" Target="http://dx.doi.org/10.1016/j.matdes.2016.03.120" TargetMode="External"/><Relationship Id="rId157" Type="http://schemas.openxmlformats.org/officeDocument/2006/relationships/hyperlink" Target="https://doi.org/10.1016/j.jmatprotec.2023.118122" TargetMode="External"/><Relationship Id="rId178" Type="http://schemas.openxmlformats.org/officeDocument/2006/relationships/hyperlink" Target="https://doi.org/10.3390/met8010048" TargetMode="External"/><Relationship Id="rId61" Type="http://schemas.openxmlformats.org/officeDocument/2006/relationships/hyperlink" Target="https://doi.org/10.1016/j.matchar.2023.113041" TargetMode="External"/><Relationship Id="rId82" Type="http://schemas.openxmlformats.org/officeDocument/2006/relationships/hyperlink" Target="https://doi.org/10.1051/matecconf/201926903002" TargetMode="External"/><Relationship Id="rId152" Type="http://schemas.openxmlformats.org/officeDocument/2006/relationships/hyperlink" Target="http://dx.doi.org/10.1016/j.msea.2012.04.096" TargetMode="External"/><Relationship Id="rId173" Type="http://schemas.openxmlformats.org/officeDocument/2006/relationships/hyperlink" Target="https://doi.org/10.1007/bf03266555" TargetMode="External"/><Relationship Id="rId194" Type="http://schemas.openxmlformats.org/officeDocument/2006/relationships/hyperlink" Target="https://doi.org/10.1016/j.mtcomm.2023.106787" TargetMode="External"/><Relationship Id="rId199" Type="http://schemas.openxmlformats.org/officeDocument/2006/relationships/hyperlink" Target="https://doi.org/10.1007/s00170-016-8361-6" TargetMode="External"/><Relationship Id="rId19" Type="http://schemas.openxmlformats.org/officeDocument/2006/relationships/hyperlink" Target="https://doi.org/10.1016/j.jmatprotec.2008.04.065" TargetMode="External"/><Relationship Id="rId14" Type="http://schemas.openxmlformats.org/officeDocument/2006/relationships/hyperlink" Target="https://doi.org/10.2320/matertrans.MRA2008031" TargetMode="External"/><Relationship Id="rId30" Type="http://schemas.openxmlformats.org/officeDocument/2006/relationships/hyperlink" Target="https://doi.org/10.1179/136217109X12590746472535" TargetMode="External"/><Relationship Id="rId35" Type="http://schemas.openxmlformats.org/officeDocument/2006/relationships/hyperlink" Target="https://doi.org/10.1179/136217108X325470" TargetMode="External"/><Relationship Id="rId56" Type="http://schemas.openxmlformats.org/officeDocument/2006/relationships/hyperlink" Target="https://doi.org/10.1007/s00170-021-07134-y" TargetMode="External"/><Relationship Id="rId77" Type="http://schemas.openxmlformats.org/officeDocument/2006/relationships/hyperlink" Target="https://doi.org/10.1080/13621718.2016.1226569" TargetMode="External"/><Relationship Id="rId100" Type="http://schemas.openxmlformats.org/officeDocument/2006/relationships/hyperlink" Target="https://doi.org/10.1016/j.jmatprotec.2008.11.017" TargetMode="External"/><Relationship Id="rId105" Type="http://schemas.openxmlformats.org/officeDocument/2006/relationships/hyperlink" Target="https://doi.org/10.4271/2006-01-1214" TargetMode="External"/><Relationship Id="rId126" Type="http://schemas.openxmlformats.org/officeDocument/2006/relationships/hyperlink" Target="https://doi.org/10.1016/j.jmapro.2018.02.005" TargetMode="External"/><Relationship Id="rId147" Type="http://schemas.openxmlformats.org/officeDocument/2006/relationships/hyperlink" Target="https://doi.org/10.1080/13621718.2017.1323174" TargetMode="External"/><Relationship Id="rId168" Type="http://schemas.openxmlformats.org/officeDocument/2006/relationships/hyperlink" Target="https://doi.org/10.1007/bf03266555" TargetMode="External"/><Relationship Id="rId8" Type="http://schemas.openxmlformats.org/officeDocument/2006/relationships/hyperlink" Target="https://doi.org/10.1016/j.jmatprotec.2016.07.023" TargetMode="External"/><Relationship Id="rId51" Type="http://schemas.openxmlformats.org/officeDocument/2006/relationships/hyperlink" Target="https://doi.org/10.1179/1743281211Y.0000000024" TargetMode="External"/><Relationship Id="rId72" Type="http://schemas.openxmlformats.org/officeDocument/2006/relationships/hyperlink" Target="https://doi.org/10.1016/j.msea.2020.139703" TargetMode="External"/><Relationship Id="rId93" Type="http://schemas.openxmlformats.org/officeDocument/2006/relationships/hyperlink" Target="https://doi.org/10.1016/j.msea.2012.03.040" TargetMode="External"/><Relationship Id="rId98" Type="http://schemas.openxmlformats.org/officeDocument/2006/relationships/hyperlink" Target="http://www.phase-trans.msm.cam.ac.uk/2005/LINK/89.pdf" TargetMode="External"/><Relationship Id="rId121" Type="http://schemas.openxmlformats.org/officeDocument/2006/relationships/hyperlink" Target="https://doi.org/10.1016/j.jmapro.2022.05.005" TargetMode="External"/><Relationship Id="rId142" Type="http://schemas.openxmlformats.org/officeDocument/2006/relationships/hyperlink" Target="https://doi.org/10.1016/j.jmapro.2022.01.019" TargetMode="External"/><Relationship Id="rId163" Type="http://schemas.openxmlformats.org/officeDocument/2006/relationships/hyperlink" Target="https://doi.org/10.1016/j.matdes.2018.05.067" TargetMode="External"/><Relationship Id="rId184" Type="http://schemas.openxmlformats.org/officeDocument/2006/relationships/hyperlink" Target="https://doi.org/10.24425/amm.2022.141054" TargetMode="External"/><Relationship Id="rId189" Type="http://schemas.openxmlformats.org/officeDocument/2006/relationships/hyperlink" Target="https://doi.org/10.3390/met6050111" TargetMode="External"/><Relationship Id="rId3" Type="http://schemas.openxmlformats.org/officeDocument/2006/relationships/hyperlink" Target="https://www.academia.edu/download/102844950/WJ_2005_11_s172.pdf" TargetMode="External"/><Relationship Id="rId25" Type="http://schemas.openxmlformats.org/officeDocument/2006/relationships/hyperlink" Target="https://link.springer.com/article/10.1007/s12540-020-00678-w" TargetMode="External"/><Relationship Id="rId46" Type="http://schemas.openxmlformats.org/officeDocument/2006/relationships/hyperlink" Target="https://doi.org/10.1016/j.ijfatigue.2014.03.004" TargetMode="External"/><Relationship Id="rId67" Type="http://schemas.openxmlformats.org/officeDocument/2006/relationships/hyperlink" Target="https://doi.org/10.1016/j.jmatprotec.2018.08.018" TargetMode="External"/><Relationship Id="rId116" Type="http://schemas.openxmlformats.org/officeDocument/2006/relationships/hyperlink" Target="https://doi.org/10.1080/13621718.2016.1274848" TargetMode="External"/><Relationship Id="rId137" Type="http://schemas.openxmlformats.org/officeDocument/2006/relationships/hyperlink" Target="https://doi.org/10.1007/s12541-016-0192-8" TargetMode="External"/><Relationship Id="rId158" Type="http://schemas.openxmlformats.org/officeDocument/2006/relationships/hyperlink" Target="https://doi.org/10.1016/j.msea.2020.139501" TargetMode="External"/><Relationship Id="rId20" Type="http://schemas.openxmlformats.org/officeDocument/2006/relationships/hyperlink" Target="https://doi.org/10.1179/1743281211Y.0000000066" TargetMode="External"/><Relationship Id="rId41" Type="http://schemas.openxmlformats.org/officeDocument/2006/relationships/hyperlink" Target="https://doi.org/10.1179/026708310X12701095964603" TargetMode="External"/><Relationship Id="rId62" Type="http://schemas.openxmlformats.org/officeDocument/2006/relationships/hyperlink" Target="https://doi.org/10.1016/j.matpr.2022.03.332" TargetMode="External"/><Relationship Id="rId83" Type="http://schemas.openxmlformats.org/officeDocument/2006/relationships/hyperlink" Target="https://doi.org/10.1016/j.jmrt.2023.08.251" TargetMode="External"/><Relationship Id="rId88" Type="http://schemas.openxmlformats.org/officeDocument/2006/relationships/hyperlink" Target="https://doi.org/10.1016/j.jmrt.2023.08.251" TargetMode="External"/><Relationship Id="rId111" Type="http://schemas.openxmlformats.org/officeDocument/2006/relationships/hyperlink" Target="https://doi.org/10.1016/j.engfracmech.2023.109474" TargetMode="External"/><Relationship Id="rId132" Type="http://schemas.openxmlformats.org/officeDocument/2006/relationships/hyperlink" Target="https://doi.org/10.1002/srin.201600007" TargetMode="External"/><Relationship Id="rId153" Type="http://schemas.openxmlformats.org/officeDocument/2006/relationships/hyperlink" Target="http://dx.doi.org/10.1016/j.msea.2012.04.096" TargetMode="External"/><Relationship Id="rId174" Type="http://schemas.openxmlformats.org/officeDocument/2006/relationships/hyperlink" Target="http://dx.doi.org/10.1016/j.jmatprotec.2017.03.027" TargetMode="External"/><Relationship Id="rId179" Type="http://schemas.openxmlformats.org/officeDocument/2006/relationships/hyperlink" Target="https://doi.org/10.3390/ma14123362" TargetMode="External"/><Relationship Id="rId195" Type="http://schemas.openxmlformats.org/officeDocument/2006/relationships/hyperlink" Target="https://doi.org/10.1016/j.mtcomm.2023.106787" TargetMode="External"/><Relationship Id="rId190" Type="http://schemas.openxmlformats.org/officeDocument/2006/relationships/hyperlink" Target="https://doi.org/10.1016/j.ijfatigue.2006.08.003" TargetMode="External"/><Relationship Id="rId15" Type="http://schemas.openxmlformats.org/officeDocument/2006/relationships/hyperlink" Target="https://doi.org/10.2320/matertrans.MRA2008031" TargetMode="External"/><Relationship Id="rId36" Type="http://schemas.openxmlformats.org/officeDocument/2006/relationships/hyperlink" Target="https://doi.org/10.1179/136217108X325470" TargetMode="External"/><Relationship Id="rId57" Type="http://schemas.openxmlformats.org/officeDocument/2006/relationships/hyperlink" Target="https://doi.org/10.1016/j.ijfatigue.2006.08.003" TargetMode="External"/><Relationship Id="rId106" Type="http://schemas.openxmlformats.org/officeDocument/2006/relationships/hyperlink" Target="https://doi.org/10.4271/2006-01-1214" TargetMode="External"/><Relationship Id="rId127" Type="http://schemas.openxmlformats.org/officeDocument/2006/relationships/hyperlink" Target="https://doi.org/10.1016/j.jmapro.2018.02.005" TargetMode="External"/><Relationship Id="rId10" Type="http://schemas.openxmlformats.org/officeDocument/2006/relationships/hyperlink" Target="https://doi.org/10.1016/j.ijplas.2016.10.010" TargetMode="External"/><Relationship Id="rId31" Type="http://schemas.openxmlformats.org/officeDocument/2006/relationships/hyperlink" Target="https://doi.org/10.1179/136217109X12590746472535" TargetMode="External"/><Relationship Id="rId52" Type="http://schemas.openxmlformats.org/officeDocument/2006/relationships/hyperlink" Target="https://doi.org/10.1179/1743281211Y.0000000024" TargetMode="External"/><Relationship Id="rId73" Type="http://schemas.openxmlformats.org/officeDocument/2006/relationships/hyperlink" Target="https://doi.org/10.1016/j.ijfatigue.2018.12.026" TargetMode="External"/><Relationship Id="rId78" Type="http://schemas.openxmlformats.org/officeDocument/2006/relationships/hyperlink" Target="https://doi.org/10.1080/13621718.2016.1226569" TargetMode="External"/><Relationship Id="rId94" Type="http://schemas.openxmlformats.org/officeDocument/2006/relationships/hyperlink" Target="https://doi.org/10.1016/j.matdes.2021.109505" TargetMode="External"/><Relationship Id="rId99" Type="http://schemas.openxmlformats.org/officeDocument/2006/relationships/hyperlink" Target="https://www.jstor.org/stable/26840402" TargetMode="External"/><Relationship Id="rId101" Type="http://schemas.openxmlformats.org/officeDocument/2006/relationships/hyperlink" Target="http://dx.doi.org/10.1080/09507116.2016.1142187" TargetMode="External"/><Relationship Id="rId122" Type="http://schemas.openxmlformats.org/officeDocument/2006/relationships/hyperlink" Target="https://doi.org/10.1016/j.jmapro.2018.02.005" TargetMode="External"/><Relationship Id="rId143" Type="http://schemas.openxmlformats.org/officeDocument/2006/relationships/hyperlink" Target="https://doi.org/10.1007/s11665-020-04555-w" TargetMode="External"/><Relationship Id="rId148" Type="http://schemas.openxmlformats.org/officeDocument/2006/relationships/hyperlink" Target="https://doi.org/10.1007/s40194-019-00835-9" TargetMode="External"/><Relationship Id="rId164" Type="http://schemas.openxmlformats.org/officeDocument/2006/relationships/hyperlink" Target="https://www.osti.gov/servlets/purl/296745" TargetMode="External"/><Relationship Id="rId169" Type="http://schemas.openxmlformats.org/officeDocument/2006/relationships/hyperlink" Target="https://doi.org/10.1007/bf03266555" TargetMode="External"/><Relationship Id="rId185" Type="http://schemas.openxmlformats.org/officeDocument/2006/relationships/hyperlink" Target="https://doi.org/10.1179/1362171812Y.0000000006" TargetMode="External"/><Relationship Id="rId4" Type="http://schemas.openxmlformats.org/officeDocument/2006/relationships/hyperlink" Target="https://doi.org/10.1016/j.jmatprotec.2016.08.012" TargetMode="External"/><Relationship Id="rId9" Type="http://schemas.openxmlformats.org/officeDocument/2006/relationships/hyperlink" Target="https://doi.org/10.1016/j.matdes.2017.03.070" TargetMode="External"/><Relationship Id="rId180" Type="http://schemas.openxmlformats.org/officeDocument/2006/relationships/hyperlink" Target="https://doi.org/10.3390/met12101596" TargetMode="External"/><Relationship Id="rId26" Type="http://schemas.openxmlformats.org/officeDocument/2006/relationships/hyperlink" Target="https://link.springer.com/article/10.1007/s12540-020-00939-8" TargetMode="External"/><Relationship Id="rId47" Type="http://schemas.openxmlformats.org/officeDocument/2006/relationships/hyperlink" Target="https://doi.org/10.1007/s11665-023-08914-1" TargetMode="External"/><Relationship Id="rId68" Type="http://schemas.openxmlformats.org/officeDocument/2006/relationships/hyperlink" Target="https://doi.org/10.1016/j.msea.2022.143130" TargetMode="External"/><Relationship Id="rId89" Type="http://schemas.openxmlformats.org/officeDocument/2006/relationships/hyperlink" Target="http://dx.doi.org/10.1016/j.commatsci.2016.01.011" TargetMode="External"/><Relationship Id="rId112" Type="http://schemas.openxmlformats.org/officeDocument/2006/relationships/hyperlink" Target="https://doi.org/10.1016/j.engfracmech.2023.109474" TargetMode="External"/><Relationship Id="rId133" Type="http://schemas.openxmlformats.org/officeDocument/2006/relationships/hyperlink" Target="https://doi.org/10.1016/j.matdes.2008.11.006" TargetMode="External"/><Relationship Id="rId154" Type="http://schemas.openxmlformats.org/officeDocument/2006/relationships/hyperlink" Target="http://dx.doi.org/10.1016/j.msea.2012.04.096" TargetMode="External"/><Relationship Id="rId175" Type="http://schemas.openxmlformats.org/officeDocument/2006/relationships/hyperlink" Target="https://doi.org/10.1179/1362171812Y.0000000006" TargetMode="External"/><Relationship Id="rId196" Type="http://schemas.openxmlformats.org/officeDocument/2006/relationships/hyperlink" Target="https://doi.org/10.7512/j.issn.1001-2303.2020.08.13" TargetMode="External"/><Relationship Id="rId200" Type="http://schemas.openxmlformats.org/officeDocument/2006/relationships/hyperlink" Target="https://doi.org/10.1179/1362171813Y.0000000165" TargetMode="External"/><Relationship Id="rId16" Type="http://schemas.openxmlformats.org/officeDocument/2006/relationships/hyperlink" Target="https://doi.org/10.2320/matertrans.MRA2008031" TargetMode="External"/><Relationship Id="rId37" Type="http://schemas.openxmlformats.org/officeDocument/2006/relationships/hyperlink" Target="https://citeseerx.ist.psu.edu/document?repid=rep1&amp;type=pdf&amp;doi=ee63f55abc1d1778bc708dda96501d04d30830d3" TargetMode="External"/><Relationship Id="rId58" Type="http://schemas.openxmlformats.org/officeDocument/2006/relationships/hyperlink" Target="https://doi.org/10.1016/j.ijfatigue.2006.08.003" TargetMode="External"/><Relationship Id="rId79" Type="http://schemas.openxmlformats.org/officeDocument/2006/relationships/hyperlink" Target="https://doi.org/10.1016/j.mtla.2020.100975" TargetMode="External"/><Relationship Id="rId102" Type="http://schemas.openxmlformats.org/officeDocument/2006/relationships/hyperlink" Target="http://dx.doi.org/10.1016/j.ijmecsci.2016.12.006" TargetMode="External"/><Relationship Id="rId123" Type="http://schemas.openxmlformats.org/officeDocument/2006/relationships/hyperlink" Target="https://doi.org/10.1016/j.jmapro.2018.02.005" TargetMode="External"/><Relationship Id="rId144" Type="http://schemas.openxmlformats.org/officeDocument/2006/relationships/hyperlink" Target="https://doi.org/10.1080/13621718.2020.1773057" TargetMode="External"/><Relationship Id="rId90" Type="http://schemas.openxmlformats.org/officeDocument/2006/relationships/hyperlink" Target="https://doi.org/10.4271/982278" TargetMode="External"/><Relationship Id="rId165" Type="http://schemas.openxmlformats.org/officeDocument/2006/relationships/hyperlink" Target="https://doi.org/10.1080/09507116.2023.2200152" TargetMode="External"/><Relationship Id="rId186" Type="http://schemas.openxmlformats.org/officeDocument/2006/relationships/hyperlink" Target="https://doi.org/10.1179/1362171812Y.0000000006" TargetMode="External"/><Relationship Id="rId27" Type="http://schemas.openxmlformats.org/officeDocument/2006/relationships/hyperlink" Target="https://link.springer.com/article/10.1007/s11665-022-07060-4" TargetMode="External"/><Relationship Id="rId48" Type="http://schemas.openxmlformats.org/officeDocument/2006/relationships/hyperlink" Target="https://doi.org/10.1016/j.matdes.2006.10.019" TargetMode="External"/><Relationship Id="rId69" Type="http://schemas.openxmlformats.org/officeDocument/2006/relationships/hyperlink" Target="https://doi.org/10.1016/j.jmrt.2024.06.052" TargetMode="External"/><Relationship Id="rId113" Type="http://schemas.openxmlformats.org/officeDocument/2006/relationships/hyperlink" Target="https://doi.org/10.1016/j.engfracmech.2023.109474" TargetMode="External"/><Relationship Id="rId134" Type="http://schemas.openxmlformats.org/officeDocument/2006/relationships/hyperlink" Target="https://doi.org/10.1016/j.matdes.2008.11.006" TargetMode="External"/><Relationship Id="rId80" Type="http://schemas.openxmlformats.org/officeDocument/2006/relationships/hyperlink" Target="https://doi.org/10.1016/j.mtla.2020.100975" TargetMode="External"/><Relationship Id="rId155" Type="http://schemas.openxmlformats.org/officeDocument/2006/relationships/hyperlink" Target="http://s3.amazonaws.com/WJ-www.aws.org/supplement/WJ_2012_01_s8.pdf" TargetMode="External"/><Relationship Id="rId176" Type="http://schemas.openxmlformats.org/officeDocument/2006/relationships/hyperlink" Target="https://doi.org/10.1179/1362171812Y.0000000006" TargetMode="External"/><Relationship Id="rId197" Type="http://schemas.openxmlformats.org/officeDocument/2006/relationships/hyperlink" Target="https://doi.org/10.1115/IMECE2007-42675" TargetMode="External"/><Relationship Id="rId201" Type="http://schemas.openxmlformats.org/officeDocument/2006/relationships/hyperlink" Target="https://doi.org/10.1016/j.jmrt.2024.01.027" TargetMode="External"/><Relationship Id="rId17" Type="http://schemas.openxmlformats.org/officeDocument/2006/relationships/hyperlink" Target="https://doi.org/10.2320/matertrans.MRA2008031" TargetMode="External"/><Relationship Id="rId38" Type="http://schemas.openxmlformats.org/officeDocument/2006/relationships/hyperlink" Target="https://doi.org/10.1016/j.jmapro.2018.01.009" TargetMode="External"/><Relationship Id="rId59" Type="http://schemas.openxmlformats.org/officeDocument/2006/relationships/hyperlink" Target="https://doi.org/10.3390/met6050111" TargetMode="External"/><Relationship Id="rId103" Type="http://schemas.openxmlformats.org/officeDocument/2006/relationships/hyperlink" Target="https://doi.org/10.1016/j.jmatprotec.2021.117370" TargetMode="External"/><Relationship Id="rId124" Type="http://schemas.openxmlformats.org/officeDocument/2006/relationships/hyperlink" Target="https://doi.org/10.1016/j.jmapro.2018.02.005" TargetMode="External"/><Relationship Id="rId70" Type="http://schemas.openxmlformats.org/officeDocument/2006/relationships/hyperlink" Target="https://doi.org/10.1016/j.msea.2021.142164" TargetMode="External"/><Relationship Id="rId91" Type="http://schemas.openxmlformats.org/officeDocument/2006/relationships/hyperlink" Target="https://doi.org/10.1016/j.msea.2012.03.040" TargetMode="External"/><Relationship Id="rId145" Type="http://schemas.openxmlformats.org/officeDocument/2006/relationships/hyperlink" Target="https://doi.org/10.1016/j.msea.2020.140713" TargetMode="External"/><Relationship Id="rId166" Type="http://schemas.openxmlformats.org/officeDocument/2006/relationships/hyperlink" Target="http://dx.doi.org/10.1016/j.matdes.2013.08.027" TargetMode="External"/><Relationship Id="rId187" Type="http://schemas.openxmlformats.org/officeDocument/2006/relationships/hyperlink" Target="https://doi.org/10.3390/met6050111" TargetMode="External"/><Relationship Id="rId1" Type="http://schemas.openxmlformats.org/officeDocument/2006/relationships/hyperlink" Target="https://doi.org/10.1016/j.jmatprotec.2019.04.005" TargetMode="External"/><Relationship Id="rId28" Type="http://schemas.openxmlformats.org/officeDocument/2006/relationships/hyperlink" Target="https://www.tandfonline.com/doi/abs/10.1179/174328409X414995" TargetMode="External"/><Relationship Id="rId49" Type="http://schemas.openxmlformats.org/officeDocument/2006/relationships/hyperlink" Target="https://doi.org/10.1016/j.msea.2007.08.010" TargetMode="External"/><Relationship Id="rId114" Type="http://schemas.openxmlformats.org/officeDocument/2006/relationships/hyperlink" Target="https://doi.org/10.1016/j.engfracmech.2023.109474" TargetMode="External"/><Relationship Id="rId60" Type="http://schemas.openxmlformats.org/officeDocument/2006/relationships/hyperlink" Target="https://doi.org/10.3390/met6050111" TargetMode="External"/><Relationship Id="rId81" Type="http://schemas.openxmlformats.org/officeDocument/2006/relationships/hyperlink" Target="https://doi.org/10.1007/s11661-019-05388-6" TargetMode="External"/><Relationship Id="rId135" Type="http://schemas.openxmlformats.org/officeDocument/2006/relationships/hyperlink" Target="https://doi.org/10.1007/s12206-011-0408-x" TargetMode="External"/><Relationship Id="rId156" Type="http://schemas.openxmlformats.org/officeDocument/2006/relationships/hyperlink" Target="http://s3.amazonaws.com/WJ-www.aws.org/supplement/WJ_2012_01_s8.pdf" TargetMode="External"/><Relationship Id="rId177" Type="http://schemas.openxmlformats.org/officeDocument/2006/relationships/hyperlink" Target="https://doi.org/10.1007/s11663-018-1463-9" TargetMode="External"/><Relationship Id="rId198" Type="http://schemas.openxmlformats.org/officeDocument/2006/relationships/hyperlink" Target="https://doi.org/10.1016/j.matchemphys.2022.127254" TargetMode="External"/><Relationship Id="rId202" Type="http://schemas.openxmlformats.org/officeDocument/2006/relationships/printerSettings" Target="../printerSettings/printerSettings1.bin"/><Relationship Id="rId18" Type="http://schemas.openxmlformats.org/officeDocument/2006/relationships/hyperlink" Target="https://doi.org/10.1016/j.jmatprotec.2008.04.065" TargetMode="External"/><Relationship Id="rId39" Type="http://schemas.openxmlformats.org/officeDocument/2006/relationships/hyperlink" Target="https://www.researchgate.net/profile/Bilge-Demir/publication/280827638_Effect_of_weld_time_and_weld_current_on_the_mechanical_properties_of_resistance_spot_welded_IF_DIN_EN_10130-1999_steel/links/5686f97b08ae1e63f1f5b2d5/Effect-of-weld-time-and-weld-current-on-the-mechanical-properties-of-resistance-spot-welded-IF-DIN-EN-10130-1999-steel.pdf?origin=journalDetail&amp;_tp=eyJwYWdlIjoiam91cm5hbERldGFpbCJ9" TargetMode="External"/><Relationship Id="rId50" Type="http://schemas.openxmlformats.org/officeDocument/2006/relationships/hyperlink" Target="https://doi.org/10.1007/s11661-020-06104-5" TargetMode="External"/><Relationship Id="rId104" Type="http://schemas.openxmlformats.org/officeDocument/2006/relationships/hyperlink" Target="https://doi.org/10.1016/j.msea.2019.138401" TargetMode="External"/><Relationship Id="rId125" Type="http://schemas.openxmlformats.org/officeDocument/2006/relationships/hyperlink" Target="https://doi.org/10.1016/j.jmapro.2018.02.005" TargetMode="External"/><Relationship Id="rId146" Type="http://schemas.openxmlformats.org/officeDocument/2006/relationships/hyperlink" Target="https://www.academia.edu/download/75342048/WJ_2002_01_s1.pdf" TargetMode="External"/><Relationship Id="rId167" Type="http://schemas.openxmlformats.org/officeDocument/2006/relationships/hyperlink" Target="https://doi.org/10.1007/bf03266555" TargetMode="External"/><Relationship Id="rId188" Type="http://schemas.openxmlformats.org/officeDocument/2006/relationships/hyperlink" Target="https://doi.org/10.3390/met6050111" TargetMode="External"/><Relationship Id="rId71" Type="http://schemas.openxmlformats.org/officeDocument/2006/relationships/hyperlink" Target="https://doi.org/10.1080/03019233.2016.1229880" TargetMode="External"/><Relationship Id="rId92" Type="http://schemas.openxmlformats.org/officeDocument/2006/relationships/hyperlink" Target="https://doi.org/10.1016/j.msea.2012.03.04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ink.springer.com/article/10.1007/s11661-019-05146-8" TargetMode="External"/><Relationship Id="rId13" Type="http://schemas.openxmlformats.org/officeDocument/2006/relationships/hyperlink" Target="http://dx.doi.org/10.1016/j.jmatprotec.2017.03.027" TargetMode="External"/><Relationship Id="rId3" Type="http://schemas.openxmlformats.org/officeDocument/2006/relationships/hyperlink" Target="https://link.springer.com/article/10.1007/s11665-020-04857-z" TargetMode="External"/><Relationship Id="rId7" Type="http://schemas.openxmlformats.org/officeDocument/2006/relationships/hyperlink" Target="https://doi.org/10.1179/026708310X12701095964603" TargetMode="External"/><Relationship Id="rId12" Type="http://schemas.openxmlformats.org/officeDocument/2006/relationships/hyperlink" Target="https://doi.org/10.1016/j.matdes.2008.11.006" TargetMode="External"/><Relationship Id="rId2" Type="http://schemas.openxmlformats.org/officeDocument/2006/relationships/hyperlink" Target="https://doi.org/10.1016/j.jmatprotec.2008.04.065" TargetMode="External"/><Relationship Id="rId1" Type="http://schemas.openxmlformats.org/officeDocument/2006/relationships/hyperlink" Target="https://doi.org/10.1016/j.jmatprotec.2008.04.065" TargetMode="External"/><Relationship Id="rId6" Type="http://schemas.openxmlformats.org/officeDocument/2006/relationships/hyperlink" Target="https://www.researchgate.net/profile/Bilge-Demir/publication/280827638_Effect_of_weld_time_and_weld_current_on_the_mechanical_properties_of_resistance_spot_welded_IF_DIN_EN_10130-1999_steel/links/5686f97b08ae1e63f1f5b2d5/Effect-of-weld-time-and-weld-current-on-the-mechanical-properties-of-resistance-spot-welded-IF-DIN-EN-10130-1999-steel.pdf?origin=journalDetail&amp;_tp=eyJwYWdlIjoiam91cm5hbERldGFpbCJ9" TargetMode="External"/><Relationship Id="rId11" Type="http://schemas.openxmlformats.org/officeDocument/2006/relationships/hyperlink" Target="https://doi.org/10.1016/j.matdes.2008.11.006" TargetMode="External"/><Relationship Id="rId5" Type="http://schemas.openxmlformats.org/officeDocument/2006/relationships/hyperlink" Target="https://link.springer.com/article/10.1007/s12540-020-00939-8" TargetMode="External"/><Relationship Id="rId15" Type="http://schemas.openxmlformats.org/officeDocument/2006/relationships/hyperlink" Target="https://doi.org/10.1016/j.jmatprotec.2016.08.012" TargetMode="External"/><Relationship Id="rId10" Type="http://schemas.openxmlformats.org/officeDocument/2006/relationships/hyperlink" Target="https://doi.org/10.1016/j.matpr.2022.05.020" TargetMode="External"/><Relationship Id="rId4" Type="http://schemas.openxmlformats.org/officeDocument/2006/relationships/hyperlink" Target="https://link.springer.com/article/10.1007/s12540-020-00678-w" TargetMode="External"/><Relationship Id="rId9" Type="http://schemas.openxmlformats.org/officeDocument/2006/relationships/hyperlink" Target="https://doi.org/10.1016/j.matpr.2022.05.020" TargetMode="External"/><Relationship Id="rId14" Type="http://schemas.openxmlformats.org/officeDocument/2006/relationships/hyperlink" Target="https://doi.org/10.1007/bf03266555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79/136217109X12464549883295" TargetMode="External"/><Relationship Id="rId13" Type="http://schemas.openxmlformats.org/officeDocument/2006/relationships/hyperlink" Target="https://doi.org/10.4271/982278" TargetMode="External"/><Relationship Id="rId18" Type="http://schemas.openxmlformats.org/officeDocument/2006/relationships/hyperlink" Target="https://doi.org/10.1016/j.msea.2010.07.091" TargetMode="External"/><Relationship Id="rId3" Type="http://schemas.openxmlformats.org/officeDocument/2006/relationships/hyperlink" Target="https://doi.org/10.1179/1743281211Y.0000000066" TargetMode="External"/><Relationship Id="rId7" Type="http://schemas.openxmlformats.org/officeDocument/2006/relationships/hyperlink" Target="https://doi.org/10.1179/136217108X325470" TargetMode="External"/><Relationship Id="rId12" Type="http://schemas.openxmlformats.org/officeDocument/2006/relationships/hyperlink" Target="https://doi.org/10.1016/j.jmrt.2023.08.251" TargetMode="External"/><Relationship Id="rId17" Type="http://schemas.openxmlformats.org/officeDocument/2006/relationships/hyperlink" Target="https://doi.org/10.1016/j.msea.2010.07.091" TargetMode="External"/><Relationship Id="rId2" Type="http://schemas.openxmlformats.org/officeDocument/2006/relationships/hyperlink" Target="https://doi.org/10.2320/matertrans.MRA2008031" TargetMode="External"/><Relationship Id="rId16" Type="http://schemas.openxmlformats.org/officeDocument/2006/relationships/hyperlink" Target="https://doi.org/10.1007/s12541-016-0192-8" TargetMode="External"/><Relationship Id="rId1" Type="http://schemas.openxmlformats.org/officeDocument/2006/relationships/hyperlink" Target="https://doi.org/10.1016/j.ijplas.2016.10.010" TargetMode="External"/><Relationship Id="rId6" Type="http://schemas.openxmlformats.org/officeDocument/2006/relationships/hyperlink" Target="https://link.springer.com/article/10.1007/s12540-020-00678-w" TargetMode="External"/><Relationship Id="rId11" Type="http://schemas.openxmlformats.org/officeDocument/2006/relationships/hyperlink" Target="https://doi.org/10.1016/j.ijmecsci.2018.06.009" TargetMode="External"/><Relationship Id="rId5" Type="http://schemas.openxmlformats.org/officeDocument/2006/relationships/hyperlink" Target="https://doi.org/10.1016/j.msea.2020.139796" TargetMode="External"/><Relationship Id="rId15" Type="http://schemas.openxmlformats.org/officeDocument/2006/relationships/hyperlink" Target="https://doi.org/10.1016/j.matpr.2022.05.020" TargetMode="External"/><Relationship Id="rId10" Type="http://schemas.openxmlformats.org/officeDocument/2006/relationships/hyperlink" Target="https://doi.org/10.1016/j.ijfatigue.2006.08.003" TargetMode="External"/><Relationship Id="rId19" Type="http://schemas.openxmlformats.org/officeDocument/2006/relationships/hyperlink" Target="https://www.osti.gov/servlets/purl/296745" TargetMode="External"/><Relationship Id="rId4" Type="http://schemas.openxmlformats.org/officeDocument/2006/relationships/hyperlink" Target="https://link.springer.com/article/10.1007/s11665-020-04857-z" TargetMode="External"/><Relationship Id="rId9" Type="http://schemas.openxmlformats.org/officeDocument/2006/relationships/hyperlink" Target="https://doi.org/10.1016/j.engfracmech.2017.01.031" TargetMode="External"/><Relationship Id="rId14" Type="http://schemas.openxmlformats.org/officeDocument/2006/relationships/hyperlink" Target="https://doi.org/10.1016/j.matpr.2022.05.020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citeseerx.ist.psu.edu/document?repid=rep1&amp;type=pdf&amp;doi=ee63f55abc1d1778bc708dda96501d04d30830d3" TargetMode="External"/><Relationship Id="rId21" Type="http://schemas.openxmlformats.org/officeDocument/2006/relationships/hyperlink" Target="https://doi.org/10.1179/136217109X12590746472535" TargetMode="External"/><Relationship Id="rId42" Type="http://schemas.openxmlformats.org/officeDocument/2006/relationships/hyperlink" Target="https://doi.org/10.1080/03019233.2016.1229880" TargetMode="External"/><Relationship Id="rId47" Type="http://schemas.openxmlformats.org/officeDocument/2006/relationships/hyperlink" Target="https://doi.org/10.1080/13621718.2016.1226569" TargetMode="External"/><Relationship Id="rId63" Type="http://schemas.openxmlformats.org/officeDocument/2006/relationships/hyperlink" Target="http://dx.doi.org/10.1016/j.matdes.2016.03.120" TargetMode="External"/><Relationship Id="rId68" Type="http://schemas.openxmlformats.org/officeDocument/2006/relationships/hyperlink" Target="https://doi.org/10.1080/13621718.2016.1141493" TargetMode="External"/><Relationship Id="rId16" Type="http://schemas.openxmlformats.org/officeDocument/2006/relationships/hyperlink" Target="https://link.springer.com/article/10.1007/s11665-022-07060-4" TargetMode="External"/><Relationship Id="rId11" Type="http://schemas.openxmlformats.org/officeDocument/2006/relationships/hyperlink" Target="https://doi.org/10.2320/matertrans.MRA2008031" TargetMode="External"/><Relationship Id="rId24" Type="http://schemas.openxmlformats.org/officeDocument/2006/relationships/hyperlink" Target="https://doi.org/10.1179/136217108X325470" TargetMode="External"/><Relationship Id="rId32" Type="http://schemas.openxmlformats.org/officeDocument/2006/relationships/hyperlink" Target="https://doi.org/10.1179/1743281211Y.0000000024" TargetMode="External"/><Relationship Id="rId37" Type="http://schemas.openxmlformats.org/officeDocument/2006/relationships/hyperlink" Target="https://doi.org/10.3390/met6050111" TargetMode="External"/><Relationship Id="rId40" Type="http://schemas.openxmlformats.org/officeDocument/2006/relationships/hyperlink" Target="https://doi.org/10.1179/136217110X12813393169732" TargetMode="External"/><Relationship Id="rId45" Type="http://schemas.openxmlformats.org/officeDocument/2006/relationships/hyperlink" Target="https://doi.org/10.1080/13621718.2018.1452875" TargetMode="External"/><Relationship Id="rId53" Type="http://schemas.openxmlformats.org/officeDocument/2006/relationships/hyperlink" Target="https://doi.org/10.1016/j.msea.2012.03.042" TargetMode="External"/><Relationship Id="rId58" Type="http://schemas.openxmlformats.org/officeDocument/2006/relationships/hyperlink" Target="https://doi.org/10.4271/2006-01-1214" TargetMode="External"/><Relationship Id="rId66" Type="http://schemas.openxmlformats.org/officeDocument/2006/relationships/hyperlink" Target="https://doi.org/10.1016/j.msea.2020.139501" TargetMode="External"/><Relationship Id="rId74" Type="http://schemas.openxmlformats.org/officeDocument/2006/relationships/hyperlink" Target="https://doi.org/10.1016/j.mtcomm.2023.106787" TargetMode="External"/><Relationship Id="rId5" Type="http://schemas.openxmlformats.org/officeDocument/2006/relationships/hyperlink" Target="https://doi.org/10.1016/j.matdes.2013.02.016" TargetMode="External"/><Relationship Id="rId61" Type="http://schemas.openxmlformats.org/officeDocument/2006/relationships/hyperlink" Target="https://doi.org/10.1016/j.engfracmech.2023.109474" TargetMode="External"/><Relationship Id="rId19" Type="http://schemas.openxmlformats.org/officeDocument/2006/relationships/hyperlink" Target="https://doi.org/10.1179/136217109X12590746472535" TargetMode="External"/><Relationship Id="rId14" Type="http://schemas.openxmlformats.org/officeDocument/2006/relationships/hyperlink" Target="https://doi.org/10.1016/j.jmapro.2024.07.077" TargetMode="External"/><Relationship Id="rId22" Type="http://schemas.openxmlformats.org/officeDocument/2006/relationships/hyperlink" Target="https://doi.org/10.1179/1743281211Y.0000000024" TargetMode="External"/><Relationship Id="rId27" Type="http://schemas.openxmlformats.org/officeDocument/2006/relationships/hyperlink" Target="https://doi.org/10.1179/136217109X12464549883295" TargetMode="External"/><Relationship Id="rId30" Type="http://schemas.openxmlformats.org/officeDocument/2006/relationships/hyperlink" Target="https://doi.org/10.1016/j.matdes.2006.10.019" TargetMode="External"/><Relationship Id="rId35" Type="http://schemas.openxmlformats.org/officeDocument/2006/relationships/hyperlink" Target="https://doi.org/10.1016/j.ijfatigue.2006.08.003" TargetMode="External"/><Relationship Id="rId43" Type="http://schemas.openxmlformats.org/officeDocument/2006/relationships/hyperlink" Target="https://doi.org/10.1016/j.ijfatigue.2018.12.026" TargetMode="External"/><Relationship Id="rId48" Type="http://schemas.openxmlformats.org/officeDocument/2006/relationships/hyperlink" Target="https://doi.org/10.1016/j.mtla.2020.100975" TargetMode="External"/><Relationship Id="rId56" Type="http://schemas.openxmlformats.org/officeDocument/2006/relationships/hyperlink" Target="http://dx.doi.org/10.1016/j.ijmecsci.2016.12.006" TargetMode="External"/><Relationship Id="rId64" Type="http://schemas.openxmlformats.org/officeDocument/2006/relationships/hyperlink" Target="https://doi.org/10.1016/j.msea.2020.140713" TargetMode="External"/><Relationship Id="rId69" Type="http://schemas.openxmlformats.org/officeDocument/2006/relationships/hyperlink" Target="http://s3.amazonaws.com/WJ-www.aws.org/supplement/WJ_2012_01_s8.pdf" TargetMode="External"/><Relationship Id="rId77" Type="http://schemas.openxmlformats.org/officeDocument/2006/relationships/hyperlink" Target="https://doi.org/10.1179/1362171813Y.0000000165" TargetMode="External"/><Relationship Id="rId8" Type="http://schemas.openxmlformats.org/officeDocument/2006/relationships/hyperlink" Target="https://doi.org/10.1016/j.matdes.2017.03.070" TargetMode="External"/><Relationship Id="rId51" Type="http://schemas.openxmlformats.org/officeDocument/2006/relationships/hyperlink" Target="http://dx.doi.org/10.1016/j.commatsci.2016.01.011" TargetMode="External"/><Relationship Id="rId72" Type="http://schemas.openxmlformats.org/officeDocument/2006/relationships/hyperlink" Target="https://doi.org/10.1115/IMECE2007-42675" TargetMode="External"/><Relationship Id="rId3" Type="http://schemas.openxmlformats.org/officeDocument/2006/relationships/hyperlink" Target="https://doi.org/10.1016/j.jmatprotec.2016.08.012" TargetMode="External"/><Relationship Id="rId12" Type="http://schemas.openxmlformats.org/officeDocument/2006/relationships/hyperlink" Target="https://doi.org/10.2320/matertrans.MRA2008031" TargetMode="External"/><Relationship Id="rId17" Type="http://schemas.openxmlformats.org/officeDocument/2006/relationships/hyperlink" Target="https://www.tandfonline.com/doi/abs/10.1179/174328409X414995" TargetMode="External"/><Relationship Id="rId25" Type="http://schemas.openxmlformats.org/officeDocument/2006/relationships/hyperlink" Target="https://doi.org/10.1179/136217108X325470" TargetMode="External"/><Relationship Id="rId33" Type="http://schemas.openxmlformats.org/officeDocument/2006/relationships/hyperlink" Target="https://doi.org/10.1016/j.matpr.2019.09.009" TargetMode="External"/><Relationship Id="rId38" Type="http://schemas.openxmlformats.org/officeDocument/2006/relationships/hyperlink" Target="https://doi.org/10.1016/j.matpr.2022.03.332" TargetMode="External"/><Relationship Id="rId46" Type="http://schemas.openxmlformats.org/officeDocument/2006/relationships/hyperlink" Target="https://doi.org/10.1080/13621718.2016.1226569" TargetMode="External"/><Relationship Id="rId59" Type="http://schemas.openxmlformats.org/officeDocument/2006/relationships/hyperlink" Target="https://doi.org/10.1016/j.engfracmech.2023.109474" TargetMode="External"/><Relationship Id="rId67" Type="http://schemas.openxmlformats.org/officeDocument/2006/relationships/hyperlink" Target="https://doi.org/10.1016/j.msea.2020.139502" TargetMode="External"/><Relationship Id="rId20" Type="http://schemas.openxmlformats.org/officeDocument/2006/relationships/hyperlink" Target="https://doi.org/10.1179/136217109X12590746472535" TargetMode="External"/><Relationship Id="rId41" Type="http://schemas.openxmlformats.org/officeDocument/2006/relationships/hyperlink" Target="https://doi.org/10.1016/j.jmrt.2024.06.052" TargetMode="External"/><Relationship Id="rId54" Type="http://schemas.openxmlformats.org/officeDocument/2006/relationships/hyperlink" Target="https://doi.org/10.1016/j.matdes.2021.109505" TargetMode="External"/><Relationship Id="rId62" Type="http://schemas.openxmlformats.org/officeDocument/2006/relationships/hyperlink" Target="https://doi.org/10.1007/s12206-011-0408-x" TargetMode="External"/><Relationship Id="rId70" Type="http://schemas.openxmlformats.org/officeDocument/2006/relationships/hyperlink" Target="http://s3.amazonaws.com/WJ-www.aws.org/supplement/WJ_2012_01_s8.pdf" TargetMode="External"/><Relationship Id="rId75" Type="http://schemas.openxmlformats.org/officeDocument/2006/relationships/hyperlink" Target="https://doi.org/10.1016/j.matchemphys.2022.127254" TargetMode="External"/><Relationship Id="rId1" Type="http://schemas.openxmlformats.org/officeDocument/2006/relationships/hyperlink" Target="https://doi.org/10.1016/j.jmatprotec.2019.04.005" TargetMode="External"/><Relationship Id="rId6" Type="http://schemas.openxmlformats.org/officeDocument/2006/relationships/hyperlink" Target="https://doi.org/10.2355/isijinternational.54.2375" TargetMode="External"/><Relationship Id="rId15" Type="http://schemas.openxmlformats.org/officeDocument/2006/relationships/hyperlink" Target="https://link.springer.com/article/10.1007/s12540-020-00939-8" TargetMode="External"/><Relationship Id="rId23" Type="http://schemas.openxmlformats.org/officeDocument/2006/relationships/hyperlink" Target="https://link.springer.com/article/10.1007/s11661-005-0263-4" TargetMode="External"/><Relationship Id="rId28" Type="http://schemas.openxmlformats.org/officeDocument/2006/relationships/hyperlink" Target="https://link.springer.com/article/10.1007/s11665-011-9850-2" TargetMode="External"/><Relationship Id="rId36" Type="http://schemas.openxmlformats.org/officeDocument/2006/relationships/hyperlink" Target="https://doi.org/10.3390/met6050111" TargetMode="External"/><Relationship Id="rId49" Type="http://schemas.openxmlformats.org/officeDocument/2006/relationships/hyperlink" Target="https://doi.org/10.1016/j.jmrt.2023.08.251" TargetMode="External"/><Relationship Id="rId57" Type="http://schemas.openxmlformats.org/officeDocument/2006/relationships/hyperlink" Target="https://doi.org/10.1016/j.msea.2019.138401" TargetMode="External"/><Relationship Id="rId10" Type="http://schemas.openxmlformats.org/officeDocument/2006/relationships/hyperlink" Target="https://doi.org/10.2320/matertrans.MRA2008031" TargetMode="External"/><Relationship Id="rId31" Type="http://schemas.openxmlformats.org/officeDocument/2006/relationships/hyperlink" Target="https://doi.org/10.1016/j.msea.2007.08.010" TargetMode="External"/><Relationship Id="rId44" Type="http://schemas.openxmlformats.org/officeDocument/2006/relationships/hyperlink" Target="http://dx.doi.org/10.2355/isijinternational.ISIJINT-2016-043" TargetMode="External"/><Relationship Id="rId52" Type="http://schemas.openxmlformats.org/officeDocument/2006/relationships/hyperlink" Target="https://doi.org/10.1016/j.msea.2012.03.040" TargetMode="External"/><Relationship Id="rId60" Type="http://schemas.openxmlformats.org/officeDocument/2006/relationships/hyperlink" Target="https://doi.org/10.1016/j.engfracmech.2023.109474" TargetMode="External"/><Relationship Id="rId65" Type="http://schemas.openxmlformats.org/officeDocument/2006/relationships/hyperlink" Target="https://doi.org/10.1080/10426914.2011.647940" TargetMode="External"/><Relationship Id="rId73" Type="http://schemas.openxmlformats.org/officeDocument/2006/relationships/hyperlink" Target="https://doi.org/10.1016/j.mtcomm.2023.106787" TargetMode="External"/><Relationship Id="rId78" Type="http://schemas.openxmlformats.org/officeDocument/2006/relationships/hyperlink" Target="https://doi.org/10.1016/j.jmrt.2024.01.027" TargetMode="External"/><Relationship Id="rId4" Type="http://schemas.openxmlformats.org/officeDocument/2006/relationships/hyperlink" Target="https://doi.org/10.3390/met5031704" TargetMode="External"/><Relationship Id="rId9" Type="http://schemas.openxmlformats.org/officeDocument/2006/relationships/hyperlink" Target="https://doi.org/10.1016/j.ijplas.2016.10.010" TargetMode="External"/><Relationship Id="rId13" Type="http://schemas.openxmlformats.org/officeDocument/2006/relationships/hyperlink" Target="https://doi.org/10.1016/j.matchemphys.2022.127254" TargetMode="External"/><Relationship Id="rId18" Type="http://schemas.openxmlformats.org/officeDocument/2006/relationships/hyperlink" Target="https://doi.org/10.2355/isijinternational.51.99" TargetMode="External"/><Relationship Id="rId39" Type="http://schemas.openxmlformats.org/officeDocument/2006/relationships/hyperlink" Target="https://doi.org/10.1016/j.matchemphys.2022.125909" TargetMode="External"/><Relationship Id="rId34" Type="http://schemas.openxmlformats.org/officeDocument/2006/relationships/hyperlink" Target="https://doi.org/10.1007/s00170-021-07134-y" TargetMode="External"/><Relationship Id="rId50" Type="http://schemas.openxmlformats.org/officeDocument/2006/relationships/hyperlink" Target="https://doi.org/10.1016/j.jmrt.2023.08.251" TargetMode="External"/><Relationship Id="rId55" Type="http://schemas.openxmlformats.org/officeDocument/2006/relationships/hyperlink" Target="http://www.phase-trans.msm.cam.ac.uk/2005/LINK/89.pdf" TargetMode="External"/><Relationship Id="rId76" Type="http://schemas.openxmlformats.org/officeDocument/2006/relationships/hyperlink" Target="https://doi.org/10.1007/s00170-016-8361-6" TargetMode="External"/><Relationship Id="rId7" Type="http://schemas.openxmlformats.org/officeDocument/2006/relationships/hyperlink" Target="https://doi.org/10.1016/j.jmatprotec.2016.07.023" TargetMode="External"/><Relationship Id="rId71" Type="http://schemas.openxmlformats.org/officeDocument/2006/relationships/hyperlink" Target="https://doi.org/10.7512/j.issn.1001-2303.2020.08.13" TargetMode="External"/><Relationship Id="rId2" Type="http://schemas.openxmlformats.org/officeDocument/2006/relationships/hyperlink" Target="https://doi.org/10.1016/j.jmatprotec.2014.06.009" TargetMode="External"/><Relationship Id="rId29" Type="http://schemas.openxmlformats.org/officeDocument/2006/relationships/hyperlink" Target="https://doi.org/10.1007/s11665-023-08914-1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3390/met8010048" TargetMode="External"/><Relationship Id="rId13" Type="http://schemas.openxmlformats.org/officeDocument/2006/relationships/hyperlink" Target="https://doi.org/10.1016/j.msea.2019.03.023" TargetMode="External"/><Relationship Id="rId3" Type="http://schemas.openxmlformats.org/officeDocument/2006/relationships/hyperlink" Target="https://doi.org/10.3390/met11020270" TargetMode="External"/><Relationship Id="rId7" Type="http://schemas.openxmlformats.org/officeDocument/2006/relationships/hyperlink" Target="https://doi.org/10.1007/s11663-018-1463-9" TargetMode="External"/><Relationship Id="rId12" Type="http://schemas.openxmlformats.org/officeDocument/2006/relationships/hyperlink" Target="https://doi.org/10.1016/j.msea.2019.03.023" TargetMode="External"/><Relationship Id="rId2" Type="http://schemas.openxmlformats.org/officeDocument/2006/relationships/hyperlink" Target="https://doi.org/10.1016/j.jmapro.2023.07.022" TargetMode="External"/><Relationship Id="rId1" Type="http://schemas.openxmlformats.org/officeDocument/2006/relationships/hyperlink" Target="https://doi.org/10.1016/j.msea.2019.138401" TargetMode="External"/><Relationship Id="rId6" Type="http://schemas.openxmlformats.org/officeDocument/2006/relationships/hyperlink" Target="https://doi.org/10.1016/j.jmapro.2022.05.005" TargetMode="External"/><Relationship Id="rId11" Type="http://schemas.openxmlformats.org/officeDocument/2006/relationships/hyperlink" Target="https://doi.org/10.1590/1980-5373-MR-2022-0091" TargetMode="External"/><Relationship Id="rId5" Type="http://schemas.openxmlformats.org/officeDocument/2006/relationships/hyperlink" Target="https://doi.org/10.1007/s13296-021-00464-3" TargetMode="External"/><Relationship Id="rId15" Type="http://schemas.openxmlformats.org/officeDocument/2006/relationships/hyperlink" Target="https://doi.org/10.24425/amm.2022.141054" TargetMode="External"/><Relationship Id="rId10" Type="http://schemas.openxmlformats.org/officeDocument/2006/relationships/hyperlink" Target="https://doi.org/10.3390/met12101596" TargetMode="External"/><Relationship Id="rId4" Type="http://schemas.openxmlformats.org/officeDocument/2006/relationships/hyperlink" Target="https://doi.org/10.1007/s11665-021-05787-0" TargetMode="External"/><Relationship Id="rId9" Type="http://schemas.openxmlformats.org/officeDocument/2006/relationships/hyperlink" Target="https://doi.org/10.3390/ma14123362" TargetMode="External"/><Relationship Id="rId14" Type="http://schemas.openxmlformats.org/officeDocument/2006/relationships/hyperlink" Target="https://doi.org/10.1007/s11665-020-05440-2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s12541-016-0192-8" TargetMode="External"/><Relationship Id="rId13" Type="http://schemas.openxmlformats.org/officeDocument/2006/relationships/hyperlink" Target="https://doi.org/10.1016/j.jmatprotec.2023.118122" TargetMode="External"/><Relationship Id="rId3" Type="http://schemas.openxmlformats.org/officeDocument/2006/relationships/hyperlink" Target="https://doi.org/10.3390/met10010010" TargetMode="External"/><Relationship Id="rId7" Type="http://schemas.openxmlformats.org/officeDocument/2006/relationships/hyperlink" Target="http://dx.doi.org/10.1016/j.matdes.2016.03.120" TargetMode="External"/><Relationship Id="rId12" Type="http://schemas.openxmlformats.org/officeDocument/2006/relationships/hyperlink" Target="https://doi.org/10.1115/1.4051680" TargetMode="External"/><Relationship Id="rId2" Type="http://schemas.openxmlformats.org/officeDocument/2006/relationships/hyperlink" Target="https://doi.org/10.3390/met6050111" TargetMode="External"/><Relationship Id="rId1" Type="http://schemas.openxmlformats.org/officeDocument/2006/relationships/hyperlink" Target="https://doi.org/10.3390/met6050111" TargetMode="External"/><Relationship Id="rId6" Type="http://schemas.openxmlformats.org/officeDocument/2006/relationships/hyperlink" Target="https://doi.org/10.1007/s12206-011-0408-x" TargetMode="External"/><Relationship Id="rId11" Type="http://schemas.openxmlformats.org/officeDocument/2006/relationships/hyperlink" Target="https://doi.org/10.1080/13621718.2020.1773057" TargetMode="External"/><Relationship Id="rId5" Type="http://schemas.openxmlformats.org/officeDocument/2006/relationships/hyperlink" Target="https://doi.org/10.1007/s11665-019-03988-2" TargetMode="External"/><Relationship Id="rId15" Type="http://schemas.openxmlformats.org/officeDocument/2006/relationships/hyperlink" Target="https://doi.org/10.1080/09507116.2023.2200152" TargetMode="External"/><Relationship Id="rId10" Type="http://schemas.openxmlformats.org/officeDocument/2006/relationships/hyperlink" Target="https://doi.org/10.1007/s11665-020-04555-w" TargetMode="External"/><Relationship Id="rId4" Type="http://schemas.openxmlformats.org/officeDocument/2006/relationships/hyperlink" Target="https://doi.org/10.1007/s11665-019-03988-2" TargetMode="External"/><Relationship Id="rId9" Type="http://schemas.openxmlformats.org/officeDocument/2006/relationships/hyperlink" Target="https://doi.org/10.1007/s40194-022-01332-2" TargetMode="External"/><Relationship Id="rId14" Type="http://schemas.openxmlformats.org/officeDocument/2006/relationships/hyperlink" Target="https://doi.org/10.1016/j.matdes.2018.05.067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s11661-019-05388-6" TargetMode="External"/><Relationship Id="rId13" Type="http://schemas.openxmlformats.org/officeDocument/2006/relationships/hyperlink" Target="https://doi.org/10.1016/j.jmapro.2022.01.019" TargetMode="External"/><Relationship Id="rId3" Type="http://schemas.openxmlformats.org/officeDocument/2006/relationships/hyperlink" Target="https://doi.org/10.1016/j.jmatprotec.2020.116797" TargetMode="External"/><Relationship Id="rId7" Type="http://schemas.openxmlformats.org/officeDocument/2006/relationships/hyperlink" Target="https://doi.org/10.1016/j.msea.2021.142164" TargetMode="External"/><Relationship Id="rId12" Type="http://schemas.openxmlformats.org/officeDocument/2006/relationships/hyperlink" Target="https://doi.org/10.1002/srin.201600007" TargetMode="External"/><Relationship Id="rId2" Type="http://schemas.openxmlformats.org/officeDocument/2006/relationships/hyperlink" Target="https://doi.org/10.1016/j.matchar.2023.113041" TargetMode="External"/><Relationship Id="rId1" Type="http://schemas.openxmlformats.org/officeDocument/2006/relationships/hyperlink" Target="https://doi.org/10.1016/j.ijfatigue.2014.03.004" TargetMode="External"/><Relationship Id="rId6" Type="http://schemas.openxmlformats.org/officeDocument/2006/relationships/hyperlink" Target="https://doi.org/10.1016/j.jmrt.2024.06.052" TargetMode="External"/><Relationship Id="rId11" Type="http://schemas.openxmlformats.org/officeDocument/2006/relationships/hyperlink" Target="https://doi.org/10.1016/j.ijimpeng.2020.103663" TargetMode="External"/><Relationship Id="rId5" Type="http://schemas.openxmlformats.org/officeDocument/2006/relationships/hyperlink" Target="https://doi.org/10.1016/j.msea.2022.143130" TargetMode="External"/><Relationship Id="rId10" Type="http://schemas.openxmlformats.org/officeDocument/2006/relationships/hyperlink" Target="https://doi.org/10.1016/j.jmrt.2023.08.251" TargetMode="External"/><Relationship Id="rId4" Type="http://schemas.openxmlformats.org/officeDocument/2006/relationships/hyperlink" Target="https://doi.org/10.1016/j.jmatprotec.2018.08.018" TargetMode="External"/><Relationship Id="rId9" Type="http://schemas.openxmlformats.org/officeDocument/2006/relationships/hyperlink" Target="https://doi.org/10.1051/matecconf/2019269030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9A206-EA47-4F05-A60E-923BC1061572}">
  <dimension ref="A1:AA190"/>
  <sheetViews>
    <sheetView tabSelected="1" workbookViewId="0">
      <selection activeCell="W191" sqref="W191"/>
    </sheetView>
  </sheetViews>
  <sheetFormatPr defaultRowHeight="14.4" x14ac:dyDescent="0.3"/>
  <cols>
    <col min="1" max="1" width="33.6640625" style="1" customWidth="1"/>
    <col min="2" max="4" width="17.44140625" style="1" customWidth="1"/>
    <col min="5" max="7" width="19.21875" style="1" customWidth="1"/>
    <col min="8" max="10" width="18.44140625" style="1" customWidth="1"/>
    <col min="11" max="14" width="19.21875" style="1" customWidth="1"/>
    <col min="15" max="16" width="17.77734375" style="1" customWidth="1"/>
    <col min="17" max="19" width="17.88671875" style="1" customWidth="1"/>
    <col min="20" max="20" width="18.44140625" style="1" customWidth="1"/>
    <col min="21" max="25" width="18.33203125" style="1" customWidth="1"/>
    <col min="28" max="28" width="17.88671875" style="1" customWidth="1"/>
    <col min="29" max="16384" width="8.88671875" style="1"/>
  </cols>
  <sheetData>
    <row r="1" spans="1:25" x14ac:dyDescent="0.3">
      <c r="A1" s="3" t="s">
        <v>9</v>
      </c>
      <c r="B1" s="3" t="s">
        <v>17</v>
      </c>
      <c r="C1" s="3" t="s">
        <v>18</v>
      </c>
      <c r="D1" s="3" t="s">
        <v>396</v>
      </c>
      <c r="E1" s="3" t="s">
        <v>19</v>
      </c>
      <c r="F1" s="3" t="s">
        <v>397</v>
      </c>
      <c r="G1" s="3" t="s">
        <v>20</v>
      </c>
      <c r="H1" s="3" t="s">
        <v>21</v>
      </c>
      <c r="I1" s="3" t="s">
        <v>398</v>
      </c>
      <c r="J1" s="3" t="s">
        <v>22</v>
      </c>
      <c r="K1" s="3" t="s">
        <v>23</v>
      </c>
      <c r="L1" s="3" t="s">
        <v>399</v>
      </c>
      <c r="M1" s="3" t="s">
        <v>24</v>
      </c>
      <c r="N1" s="3" t="s">
        <v>400</v>
      </c>
      <c r="O1" s="3" t="s">
        <v>25</v>
      </c>
      <c r="P1" s="3" t="s">
        <v>27</v>
      </c>
      <c r="Q1" s="3" t="s">
        <v>26</v>
      </c>
      <c r="R1" s="3" t="s">
        <v>28</v>
      </c>
      <c r="S1" s="3" t="s">
        <v>401</v>
      </c>
      <c r="T1" s="3" t="s">
        <v>29</v>
      </c>
      <c r="U1" s="3" t="s">
        <v>30</v>
      </c>
      <c r="V1" s="3" t="s">
        <v>402</v>
      </c>
      <c r="W1" s="3" t="s">
        <v>31</v>
      </c>
      <c r="X1" s="3" t="s">
        <v>403</v>
      </c>
      <c r="Y1" s="3" t="s">
        <v>32</v>
      </c>
    </row>
    <row r="2" spans="1:25" x14ac:dyDescent="0.3">
      <c r="A2" s="1">
        <v>120</v>
      </c>
      <c r="B2" s="1">
        <v>2E-3</v>
      </c>
      <c r="C2" s="1">
        <f>B2</f>
        <v>2E-3</v>
      </c>
      <c r="D2" s="1">
        <f>0.5*(B2+C2)</f>
        <v>2E-3</v>
      </c>
      <c r="E2" s="1">
        <v>0.05</v>
      </c>
      <c r="F2" s="1">
        <f>0.5*(E2+G2)</f>
        <v>0.05</v>
      </c>
      <c r="G2" s="1">
        <f>E2</f>
        <v>0.05</v>
      </c>
      <c r="H2" s="1">
        <v>2.1000000000000001E-2</v>
      </c>
      <c r="I2" s="1">
        <f>0.5*(H2+J2)</f>
        <v>2.1000000000000001E-2</v>
      </c>
      <c r="J2" s="1">
        <f>H2</f>
        <v>2.1000000000000001E-2</v>
      </c>
      <c r="K2" s="1">
        <v>0</v>
      </c>
      <c r="L2" s="1">
        <f>0.5*(K2+M2)</f>
        <v>0</v>
      </c>
      <c r="M2" s="1">
        <v>0</v>
      </c>
      <c r="N2" s="1">
        <f>0.5*(O2+P2)</f>
        <v>0</v>
      </c>
      <c r="O2" s="1">
        <v>0</v>
      </c>
      <c r="P2" s="1">
        <v>0</v>
      </c>
      <c r="Q2" s="1">
        <v>1.0999999999999999E-2</v>
      </c>
      <c r="R2" s="1">
        <v>1.0999999999999999E-2</v>
      </c>
      <c r="S2" s="1">
        <f>0.5*(Q2+R2)</f>
        <v>1.0999999999999999E-2</v>
      </c>
      <c r="T2" s="1">
        <v>1.2999999999999999E-2</v>
      </c>
      <c r="U2" s="1">
        <v>1.2999999999999999E-2</v>
      </c>
      <c r="V2" s="1">
        <f>0.5*(T2+U2)</f>
        <v>1.2999999999999999E-2</v>
      </c>
      <c r="W2" s="1">
        <v>0</v>
      </c>
      <c r="X2" s="1">
        <f>0.5*(W2+Y2)</f>
        <v>0</v>
      </c>
      <c r="Y2" s="1">
        <v>0</v>
      </c>
    </row>
    <row r="3" spans="1:25" x14ac:dyDescent="0.3">
      <c r="A3" s="1">
        <v>178</v>
      </c>
      <c r="B3" s="1">
        <v>3.3E-3</v>
      </c>
      <c r="C3" s="1">
        <v>3.3E-3</v>
      </c>
      <c r="D3" s="1">
        <f t="shared" ref="D3:D66" si="0">0.5*(B3+C3)</f>
        <v>3.3E-3</v>
      </c>
      <c r="E3" s="1">
        <v>0.06</v>
      </c>
      <c r="F3" s="1">
        <f t="shared" ref="F3:F66" si="1">0.5*(E3+G3)</f>
        <v>0.06</v>
      </c>
      <c r="G3" s="1">
        <v>0.06</v>
      </c>
      <c r="H3" s="1">
        <v>2.5000000000000001E-2</v>
      </c>
      <c r="I3" s="1">
        <f t="shared" ref="I3:I66" si="2">0.5*(H3+J3)</f>
        <v>2.5000000000000001E-2</v>
      </c>
      <c r="J3" s="1">
        <v>2.5000000000000001E-2</v>
      </c>
      <c r="K3" s="1">
        <v>0</v>
      </c>
      <c r="L3" s="1">
        <f t="shared" ref="L3:L66" si="3">0.5*(K3+M3)</f>
        <v>0</v>
      </c>
      <c r="M3" s="1">
        <v>0</v>
      </c>
      <c r="N3" s="1">
        <f t="shared" ref="N3:N66" si="4">0.5*(O3+P3)</f>
        <v>0</v>
      </c>
      <c r="O3" s="1">
        <v>0</v>
      </c>
      <c r="P3" s="1">
        <v>0</v>
      </c>
      <c r="Q3" s="1">
        <v>4.0000000000000001E-3</v>
      </c>
      <c r="R3" s="1">
        <v>4.0000000000000001E-3</v>
      </c>
      <c r="S3" s="1">
        <f t="shared" ref="S3:S66" si="5">0.5*(Q3+R3)</f>
        <v>4.0000000000000001E-3</v>
      </c>
      <c r="T3" s="1">
        <v>1.2E-2</v>
      </c>
      <c r="U3" s="1">
        <v>1.2E-2</v>
      </c>
      <c r="V3" s="1">
        <f t="shared" ref="V3:V66" si="6">0.5*(T3+U3)</f>
        <v>1.2E-2</v>
      </c>
      <c r="W3" s="1">
        <v>0</v>
      </c>
      <c r="X3" s="1">
        <f t="shared" ref="X3:X66" si="7">0.5*(W3+Y3)</f>
        <v>0</v>
      </c>
      <c r="Y3" s="1">
        <v>0</v>
      </c>
    </row>
    <row r="4" spans="1:25" x14ac:dyDescent="0.3">
      <c r="A4" s="1">
        <v>148</v>
      </c>
      <c r="B4" s="1">
        <v>2E-3</v>
      </c>
      <c r="C4" s="1">
        <v>2E-3</v>
      </c>
      <c r="D4" s="1">
        <f t="shared" si="0"/>
        <v>2E-3</v>
      </c>
      <c r="E4" s="1">
        <v>0.15</v>
      </c>
      <c r="F4" s="1">
        <f t="shared" si="1"/>
        <v>0.15</v>
      </c>
      <c r="G4" s="1">
        <v>0.15</v>
      </c>
      <c r="H4" s="1">
        <v>0</v>
      </c>
      <c r="I4" s="1">
        <f t="shared" si="2"/>
        <v>0</v>
      </c>
      <c r="J4" s="1">
        <v>0</v>
      </c>
      <c r="K4" s="1">
        <v>0</v>
      </c>
      <c r="L4" s="1">
        <f t="shared" si="3"/>
        <v>0</v>
      </c>
      <c r="M4" s="1">
        <v>0</v>
      </c>
      <c r="N4" s="1">
        <f t="shared" si="4"/>
        <v>0</v>
      </c>
      <c r="O4" s="1">
        <v>0</v>
      </c>
      <c r="P4" s="1">
        <v>0</v>
      </c>
      <c r="Q4" s="1">
        <v>2E-3</v>
      </c>
      <c r="R4" s="1">
        <v>2E-3</v>
      </c>
      <c r="S4" s="1">
        <f t="shared" si="5"/>
        <v>2E-3</v>
      </c>
      <c r="T4" s="1">
        <v>0</v>
      </c>
      <c r="U4" s="1">
        <v>0</v>
      </c>
      <c r="V4" s="1">
        <f t="shared" si="6"/>
        <v>0</v>
      </c>
      <c r="W4" s="1">
        <v>0</v>
      </c>
      <c r="X4" s="1">
        <f t="shared" si="7"/>
        <v>0</v>
      </c>
      <c r="Y4" s="1">
        <v>0</v>
      </c>
    </row>
    <row r="5" spans="1:25" x14ac:dyDescent="0.3">
      <c r="A5" s="1">
        <v>215</v>
      </c>
      <c r="B5" s="1">
        <v>4.0000000000000001E-3</v>
      </c>
      <c r="C5" s="1">
        <v>4.0000000000000001E-3</v>
      </c>
      <c r="D5" s="1">
        <f t="shared" si="0"/>
        <v>4.0000000000000001E-3</v>
      </c>
      <c r="E5" s="1">
        <v>0.14000000000000001</v>
      </c>
      <c r="F5" s="1">
        <f t="shared" si="1"/>
        <v>0.14000000000000001</v>
      </c>
      <c r="G5" s="1">
        <v>0.14000000000000001</v>
      </c>
      <c r="H5" s="1">
        <v>1.4999999999999999E-2</v>
      </c>
      <c r="I5" s="1">
        <f t="shared" si="2"/>
        <v>1.4999999999999999E-2</v>
      </c>
      <c r="J5" s="1">
        <v>1.4999999999999999E-2</v>
      </c>
      <c r="K5" s="1">
        <v>2.3E-2</v>
      </c>
      <c r="L5" s="1">
        <f t="shared" si="3"/>
        <v>2.3E-2</v>
      </c>
      <c r="M5" s="1">
        <v>2.3E-2</v>
      </c>
      <c r="N5" s="1">
        <f t="shared" si="4"/>
        <v>1.2999999999999999E-2</v>
      </c>
      <c r="O5" s="1">
        <v>1.2999999999999999E-2</v>
      </c>
      <c r="P5" s="1">
        <v>1.2999999999999999E-2</v>
      </c>
      <c r="Q5" s="1">
        <v>1.7000000000000001E-2</v>
      </c>
      <c r="R5" s="1">
        <v>1.7000000000000001E-2</v>
      </c>
      <c r="S5" s="1">
        <f t="shared" si="5"/>
        <v>1.7000000000000001E-2</v>
      </c>
      <c r="T5" s="1">
        <v>1.7999999999999999E-2</v>
      </c>
      <c r="U5" s="1">
        <v>1.7999999999999999E-2</v>
      </c>
      <c r="V5" s="1">
        <f t="shared" si="6"/>
        <v>1.7999999999999999E-2</v>
      </c>
      <c r="W5" s="1">
        <v>0.01</v>
      </c>
      <c r="X5" s="1">
        <f t="shared" si="7"/>
        <v>0.01</v>
      </c>
      <c r="Y5" s="1">
        <v>0.01</v>
      </c>
    </row>
    <row r="6" spans="1:25" x14ac:dyDescent="0.3">
      <c r="A6" s="1">
        <v>175</v>
      </c>
      <c r="B6" s="1">
        <v>6.0000000000000001E-3</v>
      </c>
      <c r="C6" s="1">
        <v>6.0000000000000001E-3</v>
      </c>
      <c r="D6" s="1">
        <f t="shared" si="0"/>
        <v>6.0000000000000001E-3</v>
      </c>
      <c r="E6" s="1">
        <v>0.183</v>
      </c>
      <c r="F6" s="1">
        <f t="shared" si="1"/>
        <v>0.183</v>
      </c>
      <c r="G6" s="1">
        <v>0.183</v>
      </c>
      <c r="H6" s="1">
        <v>3.0000000000000001E-3</v>
      </c>
      <c r="I6" s="1">
        <f t="shared" si="2"/>
        <v>3.0000000000000001E-3</v>
      </c>
      <c r="J6" s="1">
        <v>3.0000000000000001E-3</v>
      </c>
      <c r="K6" s="1">
        <v>0</v>
      </c>
      <c r="L6" s="1">
        <f t="shared" si="3"/>
        <v>0</v>
      </c>
      <c r="M6" s="1">
        <v>0</v>
      </c>
      <c r="N6" s="1">
        <f t="shared" si="4"/>
        <v>0</v>
      </c>
      <c r="O6" s="1">
        <v>0</v>
      </c>
      <c r="P6" s="1">
        <v>0</v>
      </c>
      <c r="Q6" s="1">
        <v>1.6E-2</v>
      </c>
      <c r="R6" s="1">
        <v>1.6E-2</v>
      </c>
      <c r="S6" s="1">
        <f t="shared" si="5"/>
        <v>1.6E-2</v>
      </c>
      <c r="T6" s="1">
        <v>3.5999999999999997E-2</v>
      </c>
      <c r="U6" s="1">
        <v>3.5999999999999997E-2</v>
      </c>
      <c r="V6" s="1">
        <f t="shared" si="6"/>
        <v>3.5999999999999997E-2</v>
      </c>
      <c r="W6" s="1">
        <v>2.1000000000000001E-2</v>
      </c>
      <c r="X6" s="1">
        <f t="shared" si="7"/>
        <v>2.1000000000000001E-2</v>
      </c>
      <c r="Y6" s="1">
        <v>2.1000000000000001E-2</v>
      </c>
    </row>
    <row r="7" spans="1:25" x14ac:dyDescent="0.3">
      <c r="A7" s="1">
        <v>210</v>
      </c>
      <c r="B7" s="1">
        <v>4.0000000000000001E-3</v>
      </c>
      <c r="C7" s="1">
        <v>4.0000000000000001E-3</v>
      </c>
      <c r="D7" s="1">
        <f t="shared" si="0"/>
        <v>4.0000000000000001E-3</v>
      </c>
      <c r="E7" s="1">
        <v>0.25</v>
      </c>
      <c r="F7" s="1">
        <f t="shared" si="1"/>
        <v>0.25</v>
      </c>
      <c r="G7" s="1">
        <v>0.25</v>
      </c>
      <c r="H7" s="1">
        <v>0</v>
      </c>
      <c r="I7" s="1">
        <f t="shared" si="2"/>
        <v>0</v>
      </c>
      <c r="J7" s="1">
        <v>0</v>
      </c>
      <c r="K7" s="1">
        <v>0</v>
      </c>
      <c r="L7" s="1">
        <f t="shared" si="3"/>
        <v>0</v>
      </c>
      <c r="M7" s="1">
        <v>0</v>
      </c>
      <c r="N7" s="1">
        <f t="shared" si="4"/>
        <v>0</v>
      </c>
      <c r="O7" s="1">
        <v>0</v>
      </c>
      <c r="P7" s="1">
        <v>0</v>
      </c>
      <c r="Q7" s="1">
        <v>0</v>
      </c>
      <c r="R7" s="1">
        <v>0</v>
      </c>
      <c r="S7" s="1">
        <f t="shared" si="5"/>
        <v>0</v>
      </c>
      <c r="T7" s="1">
        <v>0</v>
      </c>
      <c r="U7" s="1">
        <v>0</v>
      </c>
      <c r="V7" s="1">
        <f t="shared" si="6"/>
        <v>0</v>
      </c>
      <c r="W7" s="1">
        <v>2.1000000000000001E-2</v>
      </c>
      <c r="X7" s="1">
        <f t="shared" si="7"/>
        <v>2.1000000000000001E-2</v>
      </c>
      <c r="Y7" s="1">
        <v>2.1000000000000001E-2</v>
      </c>
    </row>
    <row r="8" spans="1:25" x14ac:dyDescent="0.3">
      <c r="A8" s="1">
        <v>294</v>
      </c>
      <c r="B8" s="1">
        <v>3.5000000000000001E-3</v>
      </c>
      <c r="C8" s="1">
        <v>3.5000000000000001E-3</v>
      </c>
      <c r="D8" s="1">
        <f t="shared" si="0"/>
        <v>3.5000000000000001E-3</v>
      </c>
      <c r="E8" s="1">
        <v>0.36</v>
      </c>
      <c r="F8" s="1">
        <f t="shared" si="1"/>
        <v>0.36</v>
      </c>
      <c r="G8" s="1">
        <v>0.36</v>
      </c>
      <c r="H8" s="1">
        <v>0</v>
      </c>
      <c r="I8" s="1">
        <f t="shared" si="2"/>
        <v>0</v>
      </c>
      <c r="J8" s="1">
        <v>0</v>
      </c>
      <c r="K8" s="1">
        <v>0</v>
      </c>
      <c r="L8" s="1">
        <f t="shared" si="3"/>
        <v>0</v>
      </c>
      <c r="M8" s="1">
        <v>0</v>
      </c>
      <c r="N8" s="1">
        <f t="shared" si="4"/>
        <v>0</v>
      </c>
      <c r="O8" s="1">
        <v>0</v>
      </c>
      <c r="P8" s="1">
        <v>0</v>
      </c>
      <c r="Q8" s="1">
        <v>8.8999999999999999E-3</v>
      </c>
      <c r="R8" s="1">
        <v>8.8999999999999999E-3</v>
      </c>
      <c r="S8" s="1">
        <f t="shared" si="5"/>
        <v>8.8999999999999999E-3</v>
      </c>
      <c r="T8" s="1">
        <v>0</v>
      </c>
      <c r="U8" s="1">
        <v>0</v>
      </c>
      <c r="V8" s="1">
        <f t="shared" si="6"/>
        <v>0</v>
      </c>
      <c r="W8" s="1">
        <v>0</v>
      </c>
      <c r="X8" s="1">
        <f t="shared" si="7"/>
        <v>0</v>
      </c>
      <c r="Y8" s="1">
        <v>0</v>
      </c>
    </row>
    <row r="9" spans="1:25" x14ac:dyDescent="0.3">
      <c r="A9" s="1">
        <v>264</v>
      </c>
      <c r="B9" s="1">
        <v>0.04</v>
      </c>
      <c r="C9" s="1">
        <v>0.04</v>
      </c>
      <c r="D9" s="1">
        <f t="shared" si="0"/>
        <v>0.04</v>
      </c>
      <c r="E9" s="1">
        <v>0.21</v>
      </c>
      <c r="F9" s="1">
        <f t="shared" si="1"/>
        <v>0.21</v>
      </c>
      <c r="G9" s="1">
        <v>0.21</v>
      </c>
      <c r="H9" s="1">
        <v>0</v>
      </c>
      <c r="I9" s="1">
        <f t="shared" si="2"/>
        <v>0</v>
      </c>
      <c r="J9" s="1">
        <v>0</v>
      </c>
      <c r="K9" s="1">
        <v>0</v>
      </c>
      <c r="L9" s="1">
        <f t="shared" si="3"/>
        <v>0</v>
      </c>
      <c r="M9" s="1">
        <v>0</v>
      </c>
      <c r="N9" s="1">
        <f t="shared" si="4"/>
        <v>0</v>
      </c>
      <c r="O9" s="1">
        <v>0</v>
      </c>
      <c r="P9" s="1">
        <v>0</v>
      </c>
      <c r="Q9" s="1">
        <v>0.03</v>
      </c>
      <c r="R9" s="1">
        <v>0.03</v>
      </c>
      <c r="S9" s="1">
        <f t="shared" si="5"/>
        <v>0.03</v>
      </c>
      <c r="T9" s="1">
        <v>0</v>
      </c>
      <c r="U9" s="1">
        <v>0</v>
      </c>
      <c r="V9" s="1">
        <f t="shared" si="6"/>
        <v>0</v>
      </c>
      <c r="W9" s="1">
        <v>0</v>
      </c>
      <c r="X9" s="1">
        <f t="shared" si="7"/>
        <v>0</v>
      </c>
      <c r="Y9" s="1">
        <v>0</v>
      </c>
    </row>
    <row r="10" spans="1:25" x14ac:dyDescent="0.3">
      <c r="A10" s="1">
        <v>172</v>
      </c>
      <c r="B10" s="1">
        <v>3.0000000000000001E-3</v>
      </c>
      <c r="C10" s="1">
        <f>B10</f>
        <v>3.0000000000000001E-3</v>
      </c>
      <c r="D10" s="1">
        <f t="shared" si="0"/>
        <v>3.0000000000000001E-3</v>
      </c>
      <c r="E10" s="1">
        <v>0.4</v>
      </c>
      <c r="F10" s="1">
        <f t="shared" si="1"/>
        <v>0.4</v>
      </c>
      <c r="G10" s="1">
        <f>E10</f>
        <v>0.4</v>
      </c>
      <c r="H10" s="1">
        <v>3.3000000000000002E-2</v>
      </c>
      <c r="I10" s="1">
        <f t="shared" si="2"/>
        <v>3.3000000000000002E-2</v>
      </c>
      <c r="J10" s="1">
        <f>H10</f>
        <v>3.3000000000000002E-2</v>
      </c>
      <c r="K10" s="1">
        <v>0</v>
      </c>
      <c r="L10" s="1">
        <f t="shared" si="3"/>
        <v>0</v>
      </c>
      <c r="M10" s="1">
        <v>0</v>
      </c>
      <c r="N10" s="1">
        <f t="shared" si="4"/>
        <v>0</v>
      </c>
      <c r="O10" s="1">
        <v>0</v>
      </c>
      <c r="P10" s="1">
        <v>0</v>
      </c>
      <c r="Q10" s="1">
        <v>1.4999999999999999E-2</v>
      </c>
      <c r="R10" s="1">
        <v>1.4999999999999999E-2</v>
      </c>
      <c r="S10" s="1">
        <f t="shared" si="5"/>
        <v>1.4999999999999999E-2</v>
      </c>
      <c r="T10" s="1">
        <v>1.2E-2</v>
      </c>
      <c r="U10" s="1">
        <v>1.2E-2</v>
      </c>
      <c r="V10" s="1">
        <f t="shared" si="6"/>
        <v>1.2E-2</v>
      </c>
      <c r="W10" s="1">
        <v>0</v>
      </c>
      <c r="X10" s="1">
        <f t="shared" si="7"/>
        <v>0</v>
      </c>
      <c r="Y10" s="1">
        <v>0</v>
      </c>
    </row>
    <row r="11" spans="1:25" x14ac:dyDescent="0.3">
      <c r="A11" s="1">
        <v>355</v>
      </c>
      <c r="B11" s="1">
        <v>4.4999999999999998E-2</v>
      </c>
      <c r="C11" s="1">
        <v>4.4999999999999998E-2</v>
      </c>
      <c r="D11" s="1">
        <f t="shared" si="0"/>
        <v>4.4999999999999998E-2</v>
      </c>
      <c r="E11" s="1">
        <v>0.189</v>
      </c>
      <c r="F11" s="1">
        <f t="shared" si="1"/>
        <v>0.189</v>
      </c>
      <c r="G11" s="1">
        <v>0.189</v>
      </c>
      <c r="H11" s="1">
        <v>0</v>
      </c>
      <c r="I11" s="1">
        <f t="shared" si="2"/>
        <v>0</v>
      </c>
      <c r="J11" s="1">
        <v>0</v>
      </c>
      <c r="K11" s="1">
        <v>0</v>
      </c>
      <c r="L11" s="1">
        <f t="shared" si="3"/>
        <v>0</v>
      </c>
      <c r="M11" s="1">
        <v>0</v>
      </c>
      <c r="N11" s="1">
        <f t="shared" si="4"/>
        <v>0</v>
      </c>
      <c r="O11" s="1">
        <v>0</v>
      </c>
      <c r="P11" s="1">
        <v>0</v>
      </c>
      <c r="Q11" s="1">
        <v>3.2000000000000001E-2</v>
      </c>
      <c r="R11" s="1">
        <v>3.2000000000000001E-2</v>
      </c>
      <c r="S11" s="1">
        <f t="shared" si="5"/>
        <v>3.2000000000000001E-2</v>
      </c>
      <c r="T11" s="1">
        <v>0</v>
      </c>
      <c r="U11" s="1">
        <v>0</v>
      </c>
      <c r="V11" s="1">
        <f t="shared" si="6"/>
        <v>0</v>
      </c>
      <c r="W11" s="1">
        <v>0</v>
      </c>
      <c r="X11" s="1">
        <f t="shared" si="7"/>
        <v>0</v>
      </c>
      <c r="Y11" s="1">
        <v>0</v>
      </c>
    </row>
    <row r="12" spans="1:25" x14ac:dyDescent="0.3">
      <c r="A12" s="1">
        <v>235</v>
      </c>
      <c r="B12" s="1">
        <v>4.8000000000000001E-2</v>
      </c>
      <c r="C12" s="1">
        <v>4.8000000000000001E-2</v>
      </c>
      <c r="D12" s="1">
        <f t="shared" si="0"/>
        <v>4.8000000000000001E-2</v>
      </c>
      <c r="E12" s="1">
        <v>0.18</v>
      </c>
      <c r="F12" s="1">
        <f t="shared" si="1"/>
        <v>0.18</v>
      </c>
      <c r="G12" s="1">
        <v>0.18</v>
      </c>
      <c r="H12" s="1">
        <v>0</v>
      </c>
      <c r="I12" s="1">
        <f t="shared" si="2"/>
        <v>0</v>
      </c>
      <c r="J12" s="1">
        <v>0</v>
      </c>
      <c r="K12" s="1">
        <v>0</v>
      </c>
      <c r="L12" s="1">
        <f t="shared" si="3"/>
        <v>0</v>
      </c>
      <c r="M12" s="1">
        <v>0</v>
      </c>
      <c r="N12" s="1">
        <f t="shared" si="4"/>
        <v>0</v>
      </c>
      <c r="O12" s="1">
        <v>0</v>
      </c>
      <c r="P12" s="1">
        <v>0</v>
      </c>
      <c r="Q12" s="1">
        <v>0.01</v>
      </c>
      <c r="R12" s="1">
        <v>0.01</v>
      </c>
      <c r="S12" s="1">
        <f t="shared" si="5"/>
        <v>0.01</v>
      </c>
      <c r="T12" s="1">
        <v>0</v>
      </c>
      <c r="U12" s="1">
        <v>0</v>
      </c>
      <c r="V12" s="1">
        <f t="shared" si="6"/>
        <v>0</v>
      </c>
      <c r="W12" s="1">
        <v>0</v>
      </c>
      <c r="X12" s="1">
        <f t="shared" si="7"/>
        <v>0</v>
      </c>
      <c r="Y12" s="1">
        <v>0</v>
      </c>
    </row>
    <row r="13" spans="1:25" x14ac:dyDescent="0.3">
      <c r="A13" s="1">
        <v>310</v>
      </c>
      <c r="B13" s="1">
        <v>4.8000000000000001E-2</v>
      </c>
      <c r="C13" s="1">
        <v>4.8000000000000001E-2</v>
      </c>
      <c r="D13" s="1">
        <f t="shared" si="0"/>
        <v>4.8000000000000001E-2</v>
      </c>
      <c r="E13" s="1">
        <v>0.21</v>
      </c>
      <c r="F13" s="1">
        <f t="shared" si="1"/>
        <v>0.21</v>
      </c>
      <c r="G13" s="1">
        <v>0.21</v>
      </c>
      <c r="H13" s="1">
        <v>6.0000000000000001E-3</v>
      </c>
      <c r="I13" s="1">
        <f t="shared" si="2"/>
        <v>6.0000000000000001E-3</v>
      </c>
      <c r="J13" s="1">
        <v>6.0000000000000001E-3</v>
      </c>
      <c r="K13" s="1">
        <v>3.0000000000000001E-3</v>
      </c>
      <c r="L13" s="1">
        <f t="shared" si="3"/>
        <v>3.0000000000000001E-3</v>
      </c>
      <c r="M13" s="1">
        <v>3.0000000000000001E-3</v>
      </c>
      <c r="N13" s="1">
        <f t="shared" si="4"/>
        <v>0</v>
      </c>
      <c r="O13" s="1">
        <v>0</v>
      </c>
      <c r="P13" s="1">
        <v>0</v>
      </c>
      <c r="Q13" s="1">
        <v>3.1E-2</v>
      </c>
      <c r="R13" s="1">
        <v>3.1E-2</v>
      </c>
      <c r="S13" s="1">
        <f t="shared" si="5"/>
        <v>3.1E-2</v>
      </c>
      <c r="T13" s="1">
        <v>2.5999999999999999E-2</v>
      </c>
      <c r="U13" s="1">
        <v>2.5999999999999999E-2</v>
      </c>
      <c r="V13" s="1">
        <f t="shared" si="6"/>
        <v>2.5999999999999999E-2</v>
      </c>
      <c r="W13" s="1">
        <v>0</v>
      </c>
      <c r="X13" s="1">
        <f t="shared" si="7"/>
        <v>0</v>
      </c>
      <c r="Y13" s="1">
        <v>0</v>
      </c>
    </row>
    <row r="14" spans="1:25" x14ac:dyDescent="0.3">
      <c r="A14" s="1">
        <v>196</v>
      </c>
      <c r="B14" s="1">
        <v>3.8E-3</v>
      </c>
      <c r="C14" s="1">
        <v>3.8E-3</v>
      </c>
      <c r="D14" s="1">
        <f t="shared" si="0"/>
        <v>3.8E-3</v>
      </c>
      <c r="E14" s="1">
        <v>0.5</v>
      </c>
      <c r="F14" s="1">
        <f t="shared" si="1"/>
        <v>0.5</v>
      </c>
      <c r="G14" s="1">
        <v>0.5</v>
      </c>
      <c r="H14" s="1">
        <v>2.1000000000000001E-2</v>
      </c>
      <c r="I14" s="1">
        <f t="shared" si="2"/>
        <v>2.1000000000000001E-2</v>
      </c>
      <c r="J14" s="1">
        <v>2.1000000000000001E-2</v>
      </c>
      <c r="K14" s="1">
        <v>0</v>
      </c>
      <c r="L14" s="1">
        <f t="shared" si="3"/>
        <v>0</v>
      </c>
      <c r="M14" s="1">
        <v>0</v>
      </c>
      <c r="N14" s="1">
        <f t="shared" si="4"/>
        <v>0</v>
      </c>
      <c r="O14" s="1">
        <v>0</v>
      </c>
      <c r="P14" s="1">
        <v>0</v>
      </c>
      <c r="Q14" s="1">
        <v>8.9999999999999993E-3</v>
      </c>
      <c r="R14" s="1">
        <v>8.9999999999999993E-3</v>
      </c>
      <c r="S14" s="1">
        <f t="shared" si="5"/>
        <v>8.9999999999999993E-3</v>
      </c>
      <c r="T14" s="1">
        <v>1.6E-2</v>
      </c>
      <c r="U14" s="1">
        <v>1.6E-2</v>
      </c>
      <c r="V14" s="1">
        <f t="shared" si="6"/>
        <v>1.6E-2</v>
      </c>
      <c r="W14" s="1">
        <v>0</v>
      </c>
      <c r="X14" s="1">
        <f t="shared" si="7"/>
        <v>0</v>
      </c>
      <c r="Y14" s="1">
        <v>0</v>
      </c>
    </row>
    <row r="15" spans="1:25" x14ac:dyDescent="0.3">
      <c r="A15" s="1">
        <v>220</v>
      </c>
      <c r="B15" s="1">
        <v>4.0000000000000001E-3</v>
      </c>
      <c r="C15" s="1">
        <v>4.0000000000000001E-3</v>
      </c>
      <c r="D15" s="1">
        <f t="shared" si="0"/>
        <v>4.0000000000000001E-3</v>
      </c>
      <c r="E15" s="1">
        <v>0.53</v>
      </c>
      <c r="F15" s="1">
        <f t="shared" si="1"/>
        <v>0.53</v>
      </c>
      <c r="G15" s="1">
        <v>0.53</v>
      </c>
      <c r="H15" s="1">
        <v>0</v>
      </c>
      <c r="I15" s="1">
        <f t="shared" si="2"/>
        <v>0</v>
      </c>
      <c r="J15" s="1">
        <v>0</v>
      </c>
      <c r="K15" s="1">
        <v>0</v>
      </c>
      <c r="L15" s="1">
        <f t="shared" si="3"/>
        <v>0</v>
      </c>
      <c r="M15" s="1">
        <v>0</v>
      </c>
      <c r="N15" s="1">
        <f t="shared" si="4"/>
        <v>0</v>
      </c>
      <c r="O15" s="1">
        <v>0</v>
      </c>
      <c r="P15" s="1">
        <v>0</v>
      </c>
      <c r="Q15" s="1">
        <v>0.104</v>
      </c>
      <c r="R15" s="1">
        <v>0.104</v>
      </c>
      <c r="S15" s="1">
        <f t="shared" si="5"/>
        <v>0.104</v>
      </c>
      <c r="T15" s="1">
        <v>0</v>
      </c>
      <c r="U15" s="1">
        <v>0</v>
      </c>
      <c r="V15" s="1">
        <f t="shared" si="6"/>
        <v>0</v>
      </c>
      <c r="W15" s="1">
        <v>0</v>
      </c>
      <c r="X15" s="1">
        <f t="shared" si="7"/>
        <v>0</v>
      </c>
      <c r="Y15" s="1">
        <v>0</v>
      </c>
    </row>
    <row r="16" spans="1:25" x14ac:dyDescent="0.3">
      <c r="A16" s="1">
        <v>220</v>
      </c>
      <c r="B16" s="1">
        <v>4.0000000000000001E-3</v>
      </c>
      <c r="C16" s="1">
        <v>4.0000000000000001E-3</v>
      </c>
      <c r="D16" s="1">
        <f t="shared" si="0"/>
        <v>4.0000000000000001E-3</v>
      </c>
      <c r="E16" s="1">
        <v>0.53</v>
      </c>
      <c r="F16" s="1">
        <f t="shared" si="1"/>
        <v>0.53</v>
      </c>
      <c r="G16" s="1">
        <v>0.53</v>
      </c>
      <c r="H16" s="1">
        <v>0</v>
      </c>
      <c r="I16" s="1">
        <f t="shared" si="2"/>
        <v>0</v>
      </c>
      <c r="J16" s="1">
        <v>0</v>
      </c>
      <c r="K16" s="1">
        <v>0</v>
      </c>
      <c r="L16" s="1">
        <f t="shared" si="3"/>
        <v>0</v>
      </c>
      <c r="M16" s="1">
        <v>0</v>
      </c>
      <c r="N16" s="1">
        <f t="shared" si="4"/>
        <v>0</v>
      </c>
      <c r="O16" s="1">
        <v>0</v>
      </c>
      <c r="P16" s="1">
        <v>0</v>
      </c>
      <c r="Q16" s="1">
        <v>0.104</v>
      </c>
      <c r="R16" s="1">
        <v>0.104</v>
      </c>
      <c r="S16" s="1">
        <f t="shared" si="5"/>
        <v>0.104</v>
      </c>
      <c r="T16" s="1">
        <v>0</v>
      </c>
      <c r="U16" s="1">
        <v>0</v>
      </c>
      <c r="V16" s="1">
        <f t="shared" si="6"/>
        <v>0</v>
      </c>
      <c r="W16" s="1">
        <v>0</v>
      </c>
      <c r="X16" s="1">
        <f t="shared" si="7"/>
        <v>0</v>
      </c>
      <c r="Y16" s="1">
        <v>0</v>
      </c>
    </row>
    <row r="17" spans="1:25" x14ac:dyDescent="0.3">
      <c r="A17" s="1">
        <v>255</v>
      </c>
      <c r="B17" s="1">
        <v>6.5000000000000002E-2</v>
      </c>
      <c r="C17" s="1">
        <v>6.5000000000000002E-2</v>
      </c>
      <c r="D17" s="1">
        <f t="shared" si="0"/>
        <v>6.5000000000000002E-2</v>
      </c>
      <c r="E17" s="1">
        <v>0.20399999999999999</v>
      </c>
      <c r="F17" s="1">
        <f t="shared" si="1"/>
        <v>0.20399999999999999</v>
      </c>
      <c r="G17" s="1">
        <v>0.20399999999999999</v>
      </c>
      <c r="H17" s="1">
        <v>0</v>
      </c>
      <c r="I17" s="1">
        <f t="shared" si="2"/>
        <v>0</v>
      </c>
      <c r="J17" s="1">
        <v>0</v>
      </c>
      <c r="K17" s="1">
        <v>0</v>
      </c>
      <c r="L17" s="1">
        <f t="shared" si="3"/>
        <v>0</v>
      </c>
      <c r="M17" s="1">
        <v>0</v>
      </c>
      <c r="N17" s="1">
        <f t="shared" si="4"/>
        <v>0</v>
      </c>
      <c r="O17" s="1">
        <v>0</v>
      </c>
      <c r="P17" s="1">
        <v>0</v>
      </c>
      <c r="Q17" s="1">
        <v>9.5000000000000001E-2</v>
      </c>
      <c r="R17" s="1">
        <v>9.5000000000000001E-2</v>
      </c>
      <c r="S17" s="1">
        <f t="shared" si="5"/>
        <v>9.5000000000000001E-2</v>
      </c>
      <c r="T17" s="1">
        <v>0</v>
      </c>
      <c r="U17" s="1">
        <v>0</v>
      </c>
      <c r="V17" s="1">
        <f t="shared" si="6"/>
        <v>0</v>
      </c>
      <c r="W17" s="1">
        <v>0</v>
      </c>
      <c r="X17" s="1">
        <f t="shared" si="7"/>
        <v>0</v>
      </c>
      <c r="Y17" s="1">
        <v>0</v>
      </c>
    </row>
    <row r="18" spans="1:25" x14ac:dyDescent="0.3">
      <c r="A18" s="1">
        <v>242</v>
      </c>
      <c r="B18" s="1">
        <v>6.5000000000000002E-2</v>
      </c>
      <c r="C18" s="1">
        <v>6.5000000000000002E-2</v>
      </c>
      <c r="D18" s="1">
        <f t="shared" si="0"/>
        <v>6.5000000000000002E-2</v>
      </c>
      <c r="E18" s="1">
        <v>0.20399999999999999</v>
      </c>
      <c r="F18" s="1">
        <f t="shared" si="1"/>
        <v>0.20399999999999999</v>
      </c>
      <c r="G18" s="1">
        <v>0.20399999999999999</v>
      </c>
      <c r="H18" s="1">
        <v>0</v>
      </c>
      <c r="I18" s="1">
        <f t="shared" si="2"/>
        <v>0</v>
      </c>
      <c r="J18" s="1">
        <v>0</v>
      </c>
      <c r="K18" s="1">
        <v>0</v>
      </c>
      <c r="L18" s="1">
        <f t="shared" si="3"/>
        <v>0</v>
      </c>
      <c r="M18" s="1">
        <v>0</v>
      </c>
      <c r="N18" s="1">
        <f t="shared" si="4"/>
        <v>0</v>
      </c>
      <c r="O18" s="1">
        <v>0</v>
      </c>
      <c r="P18" s="1">
        <v>0</v>
      </c>
      <c r="Q18" s="1">
        <v>9.5000000000000001E-2</v>
      </c>
      <c r="R18" s="1">
        <v>9.5000000000000001E-2</v>
      </c>
      <c r="S18" s="1">
        <f t="shared" si="5"/>
        <v>9.5000000000000001E-2</v>
      </c>
      <c r="T18" s="1">
        <v>0</v>
      </c>
      <c r="U18" s="1">
        <v>0</v>
      </c>
      <c r="V18" s="1">
        <f t="shared" si="6"/>
        <v>0</v>
      </c>
      <c r="W18" s="1">
        <v>0</v>
      </c>
      <c r="X18" s="1">
        <f t="shared" si="7"/>
        <v>0</v>
      </c>
      <c r="Y18" s="1">
        <v>0</v>
      </c>
    </row>
    <row r="19" spans="1:25" x14ac:dyDescent="0.3">
      <c r="A19" s="1">
        <v>135</v>
      </c>
      <c r="B19" s="1">
        <v>6.5000000000000002E-2</v>
      </c>
      <c r="C19" s="1">
        <v>6.5000000000000002E-2</v>
      </c>
      <c r="D19" s="1">
        <f t="shared" si="0"/>
        <v>6.5000000000000002E-2</v>
      </c>
      <c r="E19" s="1">
        <v>0.20399999999999999</v>
      </c>
      <c r="F19" s="1">
        <f t="shared" si="1"/>
        <v>0.20399999999999999</v>
      </c>
      <c r="G19" s="1">
        <v>0.20399999999999999</v>
      </c>
      <c r="H19" s="1">
        <v>0</v>
      </c>
      <c r="I19" s="1">
        <f t="shared" si="2"/>
        <v>0</v>
      </c>
      <c r="J19" s="1">
        <v>0</v>
      </c>
      <c r="K19" s="1">
        <v>0</v>
      </c>
      <c r="L19" s="1">
        <f t="shared" si="3"/>
        <v>0</v>
      </c>
      <c r="M19" s="1">
        <v>0</v>
      </c>
      <c r="N19" s="1">
        <f t="shared" si="4"/>
        <v>0</v>
      </c>
      <c r="O19" s="1">
        <v>0</v>
      </c>
      <c r="P19" s="1">
        <v>0</v>
      </c>
      <c r="Q19" s="1">
        <v>9.5000000000000001E-2</v>
      </c>
      <c r="R19" s="1">
        <v>9.5000000000000001E-2</v>
      </c>
      <c r="S19" s="1">
        <f t="shared" si="5"/>
        <v>9.5000000000000001E-2</v>
      </c>
      <c r="T19" s="1">
        <v>0</v>
      </c>
      <c r="U19" s="1">
        <v>0</v>
      </c>
      <c r="V19" s="1">
        <f t="shared" si="6"/>
        <v>0</v>
      </c>
      <c r="W19" s="1">
        <v>0</v>
      </c>
      <c r="X19" s="1">
        <f t="shared" si="7"/>
        <v>0</v>
      </c>
      <c r="Y19" s="1">
        <v>0</v>
      </c>
    </row>
    <row r="20" spans="1:25" x14ac:dyDescent="0.3">
      <c r="A20" s="1">
        <v>375</v>
      </c>
      <c r="B20" s="1">
        <v>2E-3</v>
      </c>
      <c r="C20" s="1">
        <v>2E-3</v>
      </c>
      <c r="D20" s="1">
        <f t="shared" si="0"/>
        <v>2E-3</v>
      </c>
      <c r="E20" s="1">
        <v>0.65</v>
      </c>
      <c r="F20" s="1">
        <f t="shared" si="1"/>
        <v>0.65</v>
      </c>
      <c r="G20" s="1">
        <v>0.65</v>
      </c>
      <c r="H20" s="1">
        <v>0</v>
      </c>
      <c r="I20" s="1">
        <f t="shared" si="2"/>
        <v>0</v>
      </c>
      <c r="J20" s="1">
        <v>0</v>
      </c>
      <c r="K20" s="1">
        <v>0</v>
      </c>
      <c r="L20" s="1">
        <f t="shared" si="3"/>
        <v>0</v>
      </c>
      <c r="M20" s="1">
        <v>0</v>
      </c>
      <c r="N20" s="1">
        <f t="shared" si="4"/>
        <v>0</v>
      </c>
      <c r="O20" s="1">
        <v>0</v>
      </c>
      <c r="P20" s="1">
        <v>0</v>
      </c>
      <c r="Q20" s="1">
        <v>0.03</v>
      </c>
      <c r="R20" s="1">
        <v>0.03</v>
      </c>
      <c r="S20" s="1">
        <f t="shared" si="5"/>
        <v>0.03</v>
      </c>
      <c r="T20" s="1">
        <v>0</v>
      </c>
      <c r="U20" s="1">
        <v>0</v>
      </c>
      <c r="V20" s="1">
        <f t="shared" si="6"/>
        <v>0</v>
      </c>
      <c r="W20" s="1">
        <v>0</v>
      </c>
      <c r="X20" s="1">
        <f t="shared" si="7"/>
        <v>0</v>
      </c>
      <c r="Y20" s="1">
        <v>0</v>
      </c>
    </row>
    <row r="21" spans="1:25" x14ac:dyDescent="0.3">
      <c r="A21" s="1">
        <v>315</v>
      </c>
      <c r="B21" s="1">
        <v>0.1</v>
      </c>
      <c r="C21" s="1">
        <v>2E-3</v>
      </c>
      <c r="D21" s="1">
        <f t="shared" si="0"/>
        <v>5.1000000000000004E-2</v>
      </c>
      <c r="E21" s="1">
        <v>0.4</v>
      </c>
      <c r="F21" s="1">
        <f t="shared" si="1"/>
        <v>0.28000000000000003</v>
      </c>
      <c r="G21" s="1">
        <v>0.16</v>
      </c>
      <c r="H21" s="1">
        <v>0.16</v>
      </c>
      <c r="I21" s="1">
        <f t="shared" si="2"/>
        <v>8.5000000000000006E-2</v>
      </c>
      <c r="J21" s="1">
        <v>0.01</v>
      </c>
      <c r="K21" s="1">
        <v>0.18</v>
      </c>
      <c r="L21" s="1">
        <f t="shared" si="3"/>
        <v>0.09</v>
      </c>
      <c r="M21" s="1">
        <v>0</v>
      </c>
      <c r="N21" s="1">
        <f t="shared" si="4"/>
        <v>0</v>
      </c>
      <c r="O21" s="1">
        <v>0</v>
      </c>
      <c r="P21" s="1">
        <v>0</v>
      </c>
      <c r="Q21" s="1">
        <v>0.14000000000000001</v>
      </c>
      <c r="R21" s="1">
        <v>0</v>
      </c>
      <c r="S21" s="1">
        <f t="shared" si="5"/>
        <v>7.0000000000000007E-2</v>
      </c>
      <c r="T21" s="1">
        <v>0</v>
      </c>
      <c r="U21" s="1">
        <v>0</v>
      </c>
      <c r="V21" s="1">
        <f t="shared" si="6"/>
        <v>0</v>
      </c>
      <c r="W21" s="1">
        <v>0</v>
      </c>
      <c r="X21" s="1">
        <f t="shared" si="7"/>
        <v>0</v>
      </c>
      <c r="Y21" s="1">
        <v>0</v>
      </c>
    </row>
    <row r="22" spans="1:25" x14ac:dyDescent="0.3">
      <c r="A22" s="1">
        <v>180</v>
      </c>
      <c r="B22" s="1">
        <v>0.01</v>
      </c>
      <c r="C22" s="1">
        <v>0.01</v>
      </c>
      <c r="D22" s="1">
        <f t="shared" si="0"/>
        <v>0.01</v>
      </c>
      <c r="E22" s="1">
        <v>0.7</v>
      </c>
      <c r="F22" s="1">
        <f t="shared" si="1"/>
        <v>0.7</v>
      </c>
      <c r="G22" s="1">
        <v>0.7</v>
      </c>
      <c r="H22" s="1">
        <v>0</v>
      </c>
      <c r="I22" s="1">
        <f t="shared" si="2"/>
        <v>0</v>
      </c>
      <c r="J22" s="1">
        <v>0</v>
      </c>
      <c r="K22" s="1">
        <v>0</v>
      </c>
      <c r="L22" s="1">
        <f t="shared" si="3"/>
        <v>0</v>
      </c>
      <c r="M22" s="1">
        <v>0</v>
      </c>
      <c r="N22" s="1">
        <f t="shared" si="4"/>
        <v>0</v>
      </c>
      <c r="O22" s="1">
        <v>0</v>
      </c>
      <c r="P22" s="1">
        <v>0</v>
      </c>
      <c r="Q22" s="1">
        <v>0.3</v>
      </c>
      <c r="R22" s="1">
        <v>0.3</v>
      </c>
      <c r="S22" s="1">
        <f t="shared" si="5"/>
        <v>0.3</v>
      </c>
      <c r="T22" s="1">
        <v>0</v>
      </c>
      <c r="U22" s="1">
        <v>0</v>
      </c>
      <c r="V22" s="1">
        <f t="shared" si="6"/>
        <v>0</v>
      </c>
      <c r="W22" s="1">
        <v>0</v>
      </c>
      <c r="X22" s="1">
        <f t="shared" si="7"/>
        <v>0</v>
      </c>
      <c r="Y22" s="1">
        <v>0</v>
      </c>
    </row>
    <row r="23" spans="1:25" x14ac:dyDescent="0.3">
      <c r="A23" s="1">
        <v>415</v>
      </c>
      <c r="B23" s="1">
        <v>0.16</v>
      </c>
      <c r="C23" s="1">
        <v>2E-3</v>
      </c>
      <c r="D23" s="1">
        <f t="shared" si="0"/>
        <v>8.1000000000000003E-2</v>
      </c>
      <c r="E23" s="1">
        <v>0.44</v>
      </c>
      <c r="F23" s="1">
        <f t="shared" si="1"/>
        <v>0.29000000000000004</v>
      </c>
      <c r="G23" s="1">
        <v>0.14000000000000001</v>
      </c>
      <c r="H23" s="1">
        <v>0.04</v>
      </c>
      <c r="I23" s="1">
        <f t="shared" si="2"/>
        <v>0.02</v>
      </c>
      <c r="J23" s="1">
        <v>0</v>
      </c>
      <c r="K23" s="1">
        <v>0.01</v>
      </c>
      <c r="L23" s="1">
        <f t="shared" si="3"/>
        <v>5.0000000000000001E-3</v>
      </c>
      <c r="M23" s="1">
        <v>0</v>
      </c>
      <c r="N23" s="1">
        <f t="shared" si="4"/>
        <v>0</v>
      </c>
      <c r="O23" s="1">
        <v>0</v>
      </c>
      <c r="P23" s="1">
        <v>0</v>
      </c>
      <c r="Q23" s="1">
        <v>0.13</v>
      </c>
      <c r="R23" s="1">
        <v>0.01</v>
      </c>
      <c r="S23" s="1">
        <f t="shared" si="5"/>
        <v>7.0000000000000007E-2</v>
      </c>
      <c r="T23" s="1">
        <v>0.03</v>
      </c>
      <c r="U23" s="1">
        <v>0.02</v>
      </c>
      <c r="V23" s="1">
        <f t="shared" si="6"/>
        <v>2.5000000000000001E-2</v>
      </c>
      <c r="W23" s="1">
        <v>0.04</v>
      </c>
      <c r="X23" s="1">
        <f t="shared" si="7"/>
        <v>2.5000000000000001E-2</v>
      </c>
      <c r="Y23" s="1">
        <v>0.01</v>
      </c>
    </row>
    <row r="24" spans="1:25" x14ac:dyDescent="0.3">
      <c r="A24" s="1">
        <v>425</v>
      </c>
      <c r="B24" s="1">
        <v>0.16</v>
      </c>
      <c r="C24" s="1">
        <v>2E-3</v>
      </c>
      <c r="D24" s="1">
        <f t="shared" si="0"/>
        <v>8.1000000000000003E-2</v>
      </c>
      <c r="E24" s="1">
        <v>0.44</v>
      </c>
      <c r="F24" s="1">
        <f t="shared" si="1"/>
        <v>0.29000000000000004</v>
      </c>
      <c r="G24" s="1">
        <v>0.14000000000000001</v>
      </c>
      <c r="H24" s="1">
        <v>0.04</v>
      </c>
      <c r="I24" s="1">
        <f t="shared" si="2"/>
        <v>0.02</v>
      </c>
      <c r="J24" s="1">
        <v>0</v>
      </c>
      <c r="K24" s="1">
        <v>0.01</v>
      </c>
      <c r="L24" s="1">
        <f t="shared" si="3"/>
        <v>5.0000000000000001E-3</v>
      </c>
      <c r="M24" s="1">
        <v>0</v>
      </c>
      <c r="N24" s="1">
        <f t="shared" si="4"/>
        <v>0</v>
      </c>
      <c r="O24" s="1">
        <v>0</v>
      </c>
      <c r="P24" s="1">
        <v>0</v>
      </c>
      <c r="Q24" s="1">
        <v>0.13</v>
      </c>
      <c r="R24" s="1">
        <v>0.01</v>
      </c>
      <c r="S24" s="1">
        <f t="shared" si="5"/>
        <v>7.0000000000000007E-2</v>
      </c>
      <c r="T24" s="1">
        <v>0.03</v>
      </c>
      <c r="U24" s="1">
        <v>0.02</v>
      </c>
      <c r="V24" s="1">
        <f t="shared" si="6"/>
        <v>2.5000000000000001E-2</v>
      </c>
      <c r="W24" s="1">
        <v>0.04</v>
      </c>
      <c r="X24" s="1">
        <f t="shared" si="7"/>
        <v>2.5000000000000001E-2</v>
      </c>
      <c r="Y24" s="1">
        <v>0.01</v>
      </c>
    </row>
    <row r="25" spans="1:25" x14ac:dyDescent="0.3">
      <c r="A25" s="1">
        <v>332</v>
      </c>
      <c r="B25" s="1">
        <v>6.5000000000000002E-2</v>
      </c>
      <c r="C25" s="1">
        <v>6.5000000000000002E-2</v>
      </c>
      <c r="D25" s="1">
        <f t="shared" si="0"/>
        <v>6.5000000000000002E-2</v>
      </c>
      <c r="E25" s="1">
        <v>0.40400000000000003</v>
      </c>
      <c r="F25" s="1">
        <f t="shared" si="1"/>
        <v>0.40400000000000003</v>
      </c>
      <c r="G25" s="1">
        <v>0.40400000000000003</v>
      </c>
      <c r="H25" s="1">
        <v>1.7000000000000001E-2</v>
      </c>
      <c r="I25" s="1">
        <f t="shared" si="2"/>
        <v>1.7000000000000001E-2</v>
      </c>
      <c r="J25" s="1">
        <v>1.7000000000000001E-2</v>
      </c>
      <c r="K25" s="1">
        <v>4.0000000000000001E-3</v>
      </c>
      <c r="L25" s="1">
        <f t="shared" si="3"/>
        <v>4.0000000000000001E-3</v>
      </c>
      <c r="M25" s="1">
        <v>4.0000000000000001E-3</v>
      </c>
      <c r="N25" s="1">
        <f t="shared" si="4"/>
        <v>0</v>
      </c>
      <c r="O25" s="1">
        <v>0</v>
      </c>
      <c r="P25" s="1">
        <v>0</v>
      </c>
      <c r="Q25" s="1">
        <v>9.5000000000000001E-2</v>
      </c>
      <c r="R25" s="1">
        <v>9.5000000000000001E-2</v>
      </c>
      <c r="S25" s="1">
        <f t="shared" si="5"/>
        <v>9.5000000000000001E-2</v>
      </c>
      <c r="T25" s="1">
        <v>3.2000000000000001E-2</v>
      </c>
      <c r="U25" s="1">
        <v>3.2000000000000001E-2</v>
      </c>
      <c r="V25" s="1">
        <f t="shared" si="6"/>
        <v>3.2000000000000001E-2</v>
      </c>
      <c r="W25" s="1">
        <v>5.2999999999999999E-2</v>
      </c>
      <c r="X25" s="1">
        <f t="shared" si="7"/>
        <v>5.2999999999999999E-2</v>
      </c>
      <c r="Y25" s="1">
        <v>5.2999999999999999E-2</v>
      </c>
    </row>
    <row r="26" spans="1:25" x14ac:dyDescent="0.3">
      <c r="A26" s="1">
        <v>265</v>
      </c>
      <c r="B26" s="1">
        <v>2E-3</v>
      </c>
      <c r="C26" s="1">
        <v>0.04</v>
      </c>
      <c r="D26" s="1">
        <f t="shared" si="0"/>
        <v>2.1000000000000001E-2</v>
      </c>
      <c r="E26" s="1">
        <v>0.15</v>
      </c>
      <c r="F26" s="1">
        <f t="shared" si="1"/>
        <v>0.77499999999999991</v>
      </c>
      <c r="G26" s="1">
        <v>1.4</v>
      </c>
      <c r="H26" s="1">
        <v>0</v>
      </c>
      <c r="I26" s="1">
        <f t="shared" si="2"/>
        <v>0</v>
      </c>
      <c r="J26" s="1">
        <v>0</v>
      </c>
      <c r="K26" s="1">
        <v>0</v>
      </c>
      <c r="L26" s="1">
        <f t="shared" si="3"/>
        <v>0</v>
      </c>
      <c r="M26" s="1">
        <v>0</v>
      </c>
      <c r="N26" s="1">
        <f t="shared" si="4"/>
        <v>0</v>
      </c>
      <c r="O26" s="1">
        <v>0</v>
      </c>
      <c r="P26" s="1">
        <v>0</v>
      </c>
      <c r="Q26" s="1">
        <v>2E-3</v>
      </c>
      <c r="R26" s="1">
        <v>0.01</v>
      </c>
      <c r="S26" s="1">
        <f t="shared" si="5"/>
        <v>6.0000000000000001E-3</v>
      </c>
      <c r="T26" s="1">
        <v>0</v>
      </c>
      <c r="U26" s="1">
        <v>0</v>
      </c>
      <c r="V26" s="1">
        <f t="shared" si="6"/>
        <v>0</v>
      </c>
      <c r="W26" s="1">
        <v>0</v>
      </c>
      <c r="X26" s="1">
        <f t="shared" si="7"/>
        <v>0</v>
      </c>
      <c r="Y26" s="1">
        <v>0</v>
      </c>
    </row>
    <row r="27" spans="1:25" x14ac:dyDescent="0.3">
      <c r="A27" s="1">
        <v>275</v>
      </c>
      <c r="B27" s="1">
        <v>6.5000000000000002E-2</v>
      </c>
      <c r="C27" s="1">
        <v>0.11</v>
      </c>
      <c r="D27" s="1">
        <f t="shared" si="0"/>
        <v>8.7499999999999994E-2</v>
      </c>
      <c r="E27" s="1">
        <v>0.20399999999999999</v>
      </c>
      <c r="F27" s="1">
        <f t="shared" si="1"/>
        <v>0.36699999999999999</v>
      </c>
      <c r="G27" s="1">
        <v>0.53</v>
      </c>
      <c r="H27" s="1">
        <v>0</v>
      </c>
      <c r="I27" s="1">
        <f t="shared" si="2"/>
        <v>0</v>
      </c>
      <c r="J27" s="1">
        <v>0</v>
      </c>
      <c r="K27" s="1">
        <v>0</v>
      </c>
      <c r="L27" s="1">
        <f t="shared" si="3"/>
        <v>0</v>
      </c>
      <c r="M27" s="1">
        <v>0</v>
      </c>
      <c r="N27" s="1">
        <f t="shared" si="4"/>
        <v>0</v>
      </c>
      <c r="O27" s="1">
        <v>0</v>
      </c>
      <c r="P27" s="1">
        <v>0</v>
      </c>
      <c r="Q27" s="1">
        <v>9.5000000000000001E-2</v>
      </c>
      <c r="R27" s="1">
        <v>7.0000000000000007E-2</v>
      </c>
      <c r="S27" s="1">
        <f t="shared" si="5"/>
        <v>8.2500000000000004E-2</v>
      </c>
      <c r="T27" s="1">
        <v>0</v>
      </c>
      <c r="U27" s="1">
        <v>0</v>
      </c>
      <c r="V27" s="1">
        <f t="shared" si="6"/>
        <v>0</v>
      </c>
      <c r="W27" s="1">
        <v>0</v>
      </c>
      <c r="X27" s="1">
        <f t="shared" si="7"/>
        <v>0</v>
      </c>
      <c r="Y27" s="1">
        <v>0</v>
      </c>
    </row>
    <row r="28" spans="1:25" x14ac:dyDescent="0.3">
      <c r="A28" s="1">
        <v>270</v>
      </c>
      <c r="B28" s="1">
        <v>2E-3</v>
      </c>
      <c r="C28" s="1">
        <v>3.9E-2</v>
      </c>
      <c r="D28" s="1">
        <f t="shared" si="0"/>
        <v>2.0500000000000001E-2</v>
      </c>
      <c r="E28" s="1">
        <v>0.1</v>
      </c>
      <c r="F28" s="1">
        <f t="shared" si="1"/>
        <v>0.77500000000000002</v>
      </c>
      <c r="G28" s="1">
        <v>1.45</v>
      </c>
      <c r="H28" s="1">
        <v>1.2E-2</v>
      </c>
      <c r="I28" s="1">
        <f t="shared" si="2"/>
        <v>1.4999999999999999E-2</v>
      </c>
      <c r="J28" s="1">
        <v>1.7999999999999999E-2</v>
      </c>
      <c r="K28" s="1">
        <v>0</v>
      </c>
      <c r="L28" s="1">
        <f t="shared" si="3"/>
        <v>0</v>
      </c>
      <c r="M28" s="1">
        <v>0</v>
      </c>
      <c r="N28" s="1">
        <f t="shared" si="4"/>
        <v>0</v>
      </c>
      <c r="O28" s="1">
        <v>0</v>
      </c>
      <c r="P28" s="1">
        <v>0</v>
      </c>
      <c r="Q28" s="1">
        <v>2E-3</v>
      </c>
      <c r="R28" s="1">
        <v>7.0000000000000001E-3</v>
      </c>
      <c r="S28" s="1">
        <f t="shared" si="5"/>
        <v>4.5000000000000005E-3</v>
      </c>
      <c r="T28" s="1">
        <v>1.6E-2</v>
      </c>
      <c r="U28" s="1">
        <v>1.6E-2</v>
      </c>
      <c r="V28" s="1">
        <f t="shared" si="6"/>
        <v>1.6E-2</v>
      </c>
      <c r="W28" s="1">
        <v>0</v>
      </c>
      <c r="X28" s="1">
        <f t="shared" si="7"/>
        <v>0</v>
      </c>
      <c r="Y28" s="1">
        <v>0</v>
      </c>
    </row>
    <row r="29" spans="1:25" x14ac:dyDescent="0.3">
      <c r="A29" s="1">
        <v>265</v>
      </c>
      <c r="B29" s="1">
        <v>3.9E-2</v>
      </c>
      <c r="C29" s="1">
        <v>2E-3</v>
      </c>
      <c r="D29" s="1">
        <f t="shared" si="0"/>
        <v>2.0500000000000001E-2</v>
      </c>
      <c r="E29" s="1">
        <v>1.45</v>
      </c>
      <c r="F29" s="1">
        <f t="shared" si="1"/>
        <v>0.77500000000000002</v>
      </c>
      <c r="G29" s="1">
        <v>0.1</v>
      </c>
      <c r="H29" s="1">
        <v>1.7999999999999999E-2</v>
      </c>
      <c r="I29" s="1">
        <f t="shared" si="2"/>
        <v>1.4999999999999999E-2</v>
      </c>
      <c r="J29" s="1">
        <v>1.2E-2</v>
      </c>
      <c r="K29" s="1">
        <v>0</v>
      </c>
      <c r="L29" s="1">
        <f t="shared" si="3"/>
        <v>0</v>
      </c>
      <c r="M29" s="1">
        <v>0</v>
      </c>
      <c r="N29" s="1">
        <f t="shared" si="4"/>
        <v>0</v>
      </c>
      <c r="O29" s="1">
        <v>0</v>
      </c>
      <c r="P29" s="1">
        <v>0</v>
      </c>
      <c r="Q29" s="1">
        <v>7.0000000000000001E-3</v>
      </c>
      <c r="R29" s="1">
        <v>2E-3</v>
      </c>
      <c r="S29" s="1">
        <f t="shared" si="5"/>
        <v>4.5000000000000005E-3</v>
      </c>
      <c r="T29" s="1">
        <v>1.6E-2</v>
      </c>
      <c r="U29" s="1">
        <v>1.6E-2</v>
      </c>
      <c r="V29" s="1">
        <f t="shared" si="6"/>
        <v>1.6E-2</v>
      </c>
      <c r="W29" s="1">
        <v>0</v>
      </c>
      <c r="X29" s="1">
        <f t="shared" si="7"/>
        <v>0</v>
      </c>
      <c r="Y29" s="1">
        <v>0</v>
      </c>
    </row>
    <row r="30" spans="1:25" x14ac:dyDescent="0.3">
      <c r="A30" s="1">
        <v>320</v>
      </c>
      <c r="B30" s="1">
        <v>5.2999999999999999E-2</v>
      </c>
      <c r="C30" s="1">
        <v>5.2999999999999999E-2</v>
      </c>
      <c r="D30" s="1">
        <f t="shared" si="0"/>
        <v>5.2999999999999999E-2</v>
      </c>
      <c r="E30" s="1">
        <v>0.62</v>
      </c>
      <c r="F30" s="1">
        <f t="shared" si="1"/>
        <v>0.62</v>
      </c>
      <c r="G30" s="1">
        <v>0.62</v>
      </c>
      <c r="H30" s="1">
        <v>0.01</v>
      </c>
      <c r="I30" s="1">
        <f t="shared" si="2"/>
        <v>0.01</v>
      </c>
      <c r="J30" s="1">
        <v>0.01</v>
      </c>
      <c r="K30" s="1">
        <v>0</v>
      </c>
      <c r="L30" s="1">
        <f t="shared" si="3"/>
        <v>0</v>
      </c>
      <c r="M30" s="1">
        <v>0</v>
      </c>
      <c r="N30" s="1">
        <f t="shared" si="4"/>
        <v>1E-3</v>
      </c>
      <c r="O30" s="1">
        <v>1E-3</v>
      </c>
      <c r="P30" s="1">
        <v>1E-3</v>
      </c>
      <c r="Q30" s="1">
        <v>0.214</v>
      </c>
      <c r="R30" s="1">
        <v>0.214</v>
      </c>
      <c r="S30" s="1">
        <f t="shared" si="5"/>
        <v>0.214</v>
      </c>
      <c r="T30" s="1">
        <v>0.02</v>
      </c>
      <c r="U30" s="1">
        <v>0.02</v>
      </c>
      <c r="V30" s="1">
        <f t="shared" si="6"/>
        <v>0.02</v>
      </c>
      <c r="W30" s="1">
        <v>5.1999999999999998E-2</v>
      </c>
      <c r="X30" s="1">
        <f t="shared" si="7"/>
        <v>5.1999999999999998E-2</v>
      </c>
      <c r="Y30" s="1">
        <v>5.1999999999999998E-2</v>
      </c>
    </row>
    <row r="31" spans="1:25" x14ac:dyDescent="0.3">
      <c r="A31" s="1">
        <v>276</v>
      </c>
      <c r="B31" s="1">
        <v>0.06</v>
      </c>
      <c r="C31" s="1">
        <f>B31</f>
        <v>0.06</v>
      </c>
      <c r="D31" s="1">
        <f t="shared" si="0"/>
        <v>0.06</v>
      </c>
      <c r="E31" s="1">
        <v>0.64</v>
      </c>
      <c r="F31" s="1">
        <f t="shared" si="1"/>
        <v>0.64</v>
      </c>
      <c r="G31" s="1">
        <f>E31</f>
        <v>0.64</v>
      </c>
      <c r="H31" s="1">
        <v>0.05</v>
      </c>
      <c r="I31" s="1">
        <f t="shared" si="2"/>
        <v>0.05</v>
      </c>
      <c r="J31" s="1">
        <f>H31</f>
        <v>0.05</v>
      </c>
      <c r="K31" s="1">
        <v>0.01</v>
      </c>
      <c r="L31" s="1">
        <f t="shared" si="3"/>
        <v>0.01</v>
      </c>
      <c r="M31" s="1">
        <f>K31</f>
        <v>0.01</v>
      </c>
      <c r="N31" s="1">
        <f t="shared" si="4"/>
        <v>0</v>
      </c>
      <c r="O31" s="1">
        <v>0</v>
      </c>
      <c r="P31" s="1">
        <v>0</v>
      </c>
      <c r="Q31" s="1">
        <v>0.24</v>
      </c>
      <c r="R31" s="1">
        <f>Q31</f>
        <v>0.24</v>
      </c>
      <c r="S31" s="1">
        <f t="shared" si="5"/>
        <v>0.24</v>
      </c>
      <c r="T31" s="1">
        <v>0</v>
      </c>
      <c r="U31" s="1">
        <v>0</v>
      </c>
      <c r="V31" s="1">
        <f t="shared" si="6"/>
        <v>0</v>
      </c>
      <c r="W31" s="1">
        <v>0</v>
      </c>
      <c r="X31" s="1">
        <f t="shared" si="7"/>
        <v>0</v>
      </c>
      <c r="Y31" s="1">
        <v>0</v>
      </c>
    </row>
    <row r="32" spans="1:25" x14ac:dyDescent="0.3">
      <c r="A32" s="1">
        <v>255</v>
      </c>
      <c r="B32" s="1">
        <v>0.11</v>
      </c>
      <c r="C32" s="1">
        <v>0.11</v>
      </c>
      <c r="D32" s="1">
        <f t="shared" si="0"/>
        <v>0.11</v>
      </c>
      <c r="E32" s="1">
        <v>0.53</v>
      </c>
      <c r="F32" s="1">
        <f t="shared" si="1"/>
        <v>0.53</v>
      </c>
      <c r="G32" s="1">
        <v>0.53</v>
      </c>
      <c r="H32" s="1">
        <v>0</v>
      </c>
      <c r="I32" s="1">
        <f t="shared" si="2"/>
        <v>0</v>
      </c>
      <c r="J32" s="1">
        <v>0</v>
      </c>
      <c r="K32" s="1">
        <v>0</v>
      </c>
      <c r="L32" s="1">
        <f t="shared" si="3"/>
        <v>0</v>
      </c>
      <c r="M32" s="1">
        <v>0</v>
      </c>
      <c r="N32" s="1">
        <f t="shared" si="4"/>
        <v>0</v>
      </c>
      <c r="O32" s="1">
        <v>0</v>
      </c>
      <c r="P32" s="1">
        <v>0</v>
      </c>
      <c r="Q32" s="1">
        <v>7.0000000000000007E-2</v>
      </c>
      <c r="R32" s="1">
        <v>7.0000000000000007E-2</v>
      </c>
      <c r="S32" s="1">
        <f t="shared" si="5"/>
        <v>7.0000000000000007E-2</v>
      </c>
      <c r="T32" s="1">
        <v>0</v>
      </c>
      <c r="U32" s="1">
        <v>0</v>
      </c>
      <c r="V32" s="1">
        <f t="shared" si="6"/>
        <v>0</v>
      </c>
      <c r="W32" s="1">
        <v>0</v>
      </c>
      <c r="X32" s="1">
        <f t="shared" si="7"/>
        <v>0</v>
      </c>
      <c r="Y32" s="1">
        <v>0</v>
      </c>
    </row>
    <row r="33" spans="1:25" x14ac:dyDescent="0.3">
      <c r="A33" s="1">
        <v>380</v>
      </c>
      <c r="B33" s="1">
        <v>7.0000000000000007E-2</v>
      </c>
      <c r="C33" s="1">
        <v>7.0000000000000007E-2</v>
      </c>
      <c r="D33" s="1">
        <f t="shared" si="0"/>
        <v>7.0000000000000007E-2</v>
      </c>
      <c r="E33" s="1">
        <v>0.66</v>
      </c>
      <c r="F33" s="1">
        <f t="shared" si="1"/>
        <v>0.66</v>
      </c>
      <c r="G33" s="1">
        <v>0.66</v>
      </c>
      <c r="H33" s="1">
        <v>0.04</v>
      </c>
      <c r="I33" s="1">
        <f t="shared" si="2"/>
        <v>0.04</v>
      </c>
      <c r="J33" s="1">
        <v>0.04</v>
      </c>
      <c r="K33" s="1">
        <v>7.0000000000000001E-3</v>
      </c>
      <c r="L33" s="1">
        <f t="shared" si="3"/>
        <v>7.0000000000000001E-3</v>
      </c>
      <c r="M33" s="1">
        <v>7.0000000000000001E-3</v>
      </c>
      <c r="N33" s="1">
        <f t="shared" si="4"/>
        <v>0</v>
      </c>
      <c r="O33" s="1">
        <v>0</v>
      </c>
      <c r="P33" s="1">
        <v>0</v>
      </c>
      <c r="Q33" s="1">
        <v>0.02</v>
      </c>
      <c r="R33" s="1">
        <v>0.02</v>
      </c>
      <c r="S33" s="1">
        <f t="shared" si="5"/>
        <v>0.02</v>
      </c>
      <c r="T33" s="1">
        <v>0.01</v>
      </c>
      <c r="U33" s="1">
        <v>0.01</v>
      </c>
      <c r="V33" s="1">
        <f t="shared" si="6"/>
        <v>0.01</v>
      </c>
      <c r="W33" s="1">
        <v>0.17</v>
      </c>
      <c r="X33" s="1">
        <f t="shared" si="7"/>
        <v>0.17</v>
      </c>
      <c r="Y33" s="1">
        <v>0.17</v>
      </c>
    </row>
    <row r="34" spans="1:25" x14ac:dyDescent="0.3">
      <c r="A34" s="1">
        <v>352</v>
      </c>
      <c r="B34" s="1">
        <v>7.2999999999999995E-2</v>
      </c>
      <c r="C34" s="1">
        <v>5.0000000000000001E-3</v>
      </c>
      <c r="D34" s="1">
        <f t="shared" si="0"/>
        <v>3.9E-2</v>
      </c>
      <c r="E34" s="1">
        <v>1.87</v>
      </c>
      <c r="F34" s="1">
        <f t="shared" si="1"/>
        <v>0.9850000000000001</v>
      </c>
      <c r="G34" s="1">
        <v>0.1</v>
      </c>
      <c r="H34" s="1">
        <v>0.01</v>
      </c>
      <c r="I34" s="1">
        <f t="shared" si="2"/>
        <v>0.01</v>
      </c>
      <c r="J34" s="1">
        <v>0.01</v>
      </c>
      <c r="K34" s="1">
        <v>5.0000000000000001E-3</v>
      </c>
      <c r="L34" s="1">
        <f t="shared" si="3"/>
        <v>8.5000000000000006E-3</v>
      </c>
      <c r="M34" s="1">
        <v>1.2E-2</v>
      </c>
      <c r="N34" s="1">
        <f t="shared" si="4"/>
        <v>2.5000000000000001E-3</v>
      </c>
      <c r="O34" s="1">
        <v>2E-3</v>
      </c>
      <c r="P34" s="1">
        <v>3.0000000000000001E-3</v>
      </c>
      <c r="Q34" s="1">
        <v>0.32</v>
      </c>
      <c r="R34" s="1">
        <v>0.04</v>
      </c>
      <c r="S34" s="1">
        <f t="shared" si="5"/>
        <v>0.18</v>
      </c>
      <c r="T34" s="1">
        <v>5.0000000000000001E-3</v>
      </c>
      <c r="U34" s="1">
        <v>3.6999999999999998E-2</v>
      </c>
      <c r="V34" s="1">
        <f t="shared" si="6"/>
        <v>2.0999999999999998E-2</v>
      </c>
      <c r="W34" s="1">
        <v>0.03</v>
      </c>
      <c r="X34" s="1">
        <f t="shared" si="7"/>
        <v>0.02</v>
      </c>
      <c r="Y34" s="1">
        <v>0.01</v>
      </c>
    </row>
    <row r="35" spans="1:25" x14ac:dyDescent="0.3">
      <c r="A35" s="1">
        <v>352</v>
      </c>
      <c r="B35" s="1">
        <v>7.2999999999999995E-2</v>
      </c>
      <c r="C35" s="1">
        <v>5.0000000000000001E-3</v>
      </c>
      <c r="D35" s="1">
        <f t="shared" si="0"/>
        <v>3.9E-2</v>
      </c>
      <c r="E35" s="1">
        <v>1.87</v>
      </c>
      <c r="F35" s="1">
        <f t="shared" si="1"/>
        <v>0.9850000000000001</v>
      </c>
      <c r="G35" s="1">
        <v>0.1</v>
      </c>
      <c r="H35" s="1">
        <v>0.01</v>
      </c>
      <c r="I35" s="1">
        <f t="shared" si="2"/>
        <v>1.4999999999999999E-2</v>
      </c>
      <c r="J35" s="1">
        <v>0.02</v>
      </c>
      <c r="K35" s="1">
        <v>5.0000000000000001E-3</v>
      </c>
      <c r="L35" s="1">
        <f t="shared" si="3"/>
        <v>8.5000000000000006E-3</v>
      </c>
      <c r="M35" s="1">
        <v>1.2E-2</v>
      </c>
      <c r="N35" s="1">
        <f t="shared" si="4"/>
        <v>2.5000000000000001E-3</v>
      </c>
      <c r="O35" s="1">
        <v>2E-3</v>
      </c>
      <c r="P35" s="1">
        <v>3.0000000000000001E-3</v>
      </c>
      <c r="Q35" s="1">
        <v>0.32</v>
      </c>
      <c r="R35" s="1">
        <v>0.04</v>
      </c>
      <c r="S35" s="1">
        <f t="shared" si="5"/>
        <v>0.18</v>
      </c>
      <c r="T35" s="1">
        <v>5.0000000000000001E-3</v>
      </c>
      <c r="U35" s="1">
        <v>3.6999999999999998E-2</v>
      </c>
      <c r="V35" s="1">
        <f t="shared" si="6"/>
        <v>2.0999999999999998E-2</v>
      </c>
      <c r="W35" s="1">
        <v>0.03</v>
      </c>
      <c r="X35" s="1">
        <f t="shared" si="7"/>
        <v>0.02</v>
      </c>
      <c r="Y35" s="1">
        <v>0.01</v>
      </c>
    </row>
    <row r="36" spans="1:25" x14ac:dyDescent="0.3">
      <c r="A36" s="1">
        <v>300</v>
      </c>
      <c r="B36" s="1">
        <v>6.5000000000000002E-2</v>
      </c>
      <c r="C36" s="1">
        <v>0.13500000000000001</v>
      </c>
      <c r="D36" s="1">
        <f t="shared" si="0"/>
        <v>0.1</v>
      </c>
      <c r="E36" s="1">
        <v>0.20399999999999999</v>
      </c>
      <c r="F36" s="1">
        <f t="shared" si="1"/>
        <v>0.74199999999999999</v>
      </c>
      <c r="G36" s="1">
        <v>1.28</v>
      </c>
      <c r="H36" s="1">
        <v>0</v>
      </c>
      <c r="I36" s="1">
        <f t="shared" si="2"/>
        <v>0</v>
      </c>
      <c r="J36" s="1">
        <v>0</v>
      </c>
      <c r="K36" s="1">
        <v>0</v>
      </c>
      <c r="L36" s="1">
        <f t="shared" si="3"/>
        <v>0</v>
      </c>
      <c r="M36" s="1">
        <v>0</v>
      </c>
      <c r="N36" s="1">
        <f t="shared" si="4"/>
        <v>0</v>
      </c>
      <c r="O36" s="1">
        <v>0</v>
      </c>
      <c r="P36" s="1">
        <v>0</v>
      </c>
      <c r="Q36" s="1">
        <v>9.5000000000000001E-2</v>
      </c>
      <c r="R36" s="1">
        <v>0.38800000000000001</v>
      </c>
      <c r="S36" s="1">
        <f t="shared" si="5"/>
        <v>0.24149999999999999</v>
      </c>
      <c r="T36" s="1">
        <v>0</v>
      </c>
      <c r="U36" s="1">
        <v>0</v>
      </c>
      <c r="V36" s="1">
        <f t="shared" si="6"/>
        <v>0</v>
      </c>
      <c r="W36" s="1">
        <v>0</v>
      </c>
      <c r="X36" s="1">
        <f t="shared" si="7"/>
        <v>0</v>
      </c>
      <c r="Y36" s="1">
        <v>0</v>
      </c>
    </row>
    <row r="37" spans="1:25" x14ac:dyDescent="0.3">
      <c r="A37" s="1">
        <v>313</v>
      </c>
      <c r="B37" s="1">
        <v>0.13500000000000001</v>
      </c>
      <c r="C37" s="1">
        <v>6.5000000000000002E-2</v>
      </c>
      <c r="D37" s="1">
        <f t="shared" si="0"/>
        <v>0.1</v>
      </c>
      <c r="E37" s="1">
        <v>1.28</v>
      </c>
      <c r="F37" s="1">
        <f t="shared" si="1"/>
        <v>0.74199999999999999</v>
      </c>
      <c r="G37" s="1">
        <v>0.20399999999999999</v>
      </c>
      <c r="H37" s="1">
        <v>0</v>
      </c>
      <c r="I37" s="1">
        <f t="shared" si="2"/>
        <v>0</v>
      </c>
      <c r="J37" s="1">
        <v>0</v>
      </c>
      <c r="K37" s="1">
        <v>0</v>
      </c>
      <c r="L37" s="1">
        <f t="shared" si="3"/>
        <v>0</v>
      </c>
      <c r="M37" s="1">
        <v>0</v>
      </c>
      <c r="N37" s="1">
        <f t="shared" si="4"/>
        <v>0</v>
      </c>
      <c r="O37" s="1">
        <v>0</v>
      </c>
      <c r="P37" s="1">
        <v>0</v>
      </c>
      <c r="Q37" s="1">
        <v>0.38800000000000001</v>
      </c>
      <c r="R37" s="1">
        <v>9.5000000000000001E-2</v>
      </c>
      <c r="S37" s="1">
        <f t="shared" si="5"/>
        <v>0.24149999999999999</v>
      </c>
      <c r="T37" s="1">
        <v>0</v>
      </c>
      <c r="U37" s="1">
        <v>0</v>
      </c>
      <c r="V37" s="1">
        <f t="shared" si="6"/>
        <v>0</v>
      </c>
      <c r="W37" s="1">
        <v>0</v>
      </c>
      <c r="X37" s="1">
        <f t="shared" si="7"/>
        <v>0</v>
      </c>
      <c r="Y37" s="1">
        <v>0</v>
      </c>
    </row>
    <row r="38" spans="1:25" x14ac:dyDescent="0.3">
      <c r="A38" s="1">
        <v>318</v>
      </c>
      <c r="B38" s="1">
        <v>0.17</v>
      </c>
      <c r="C38" s="1">
        <v>0.17</v>
      </c>
      <c r="D38" s="1">
        <f t="shared" si="0"/>
        <v>0.17</v>
      </c>
      <c r="E38" s="1">
        <v>0.34</v>
      </c>
      <c r="F38" s="1">
        <f t="shared" si="1"/>
        <v>0.34</v>
      </c>
      <c r="G38" s="1">
        <v>0.34</v>
      </c>
      <c r="H38" s="1">
        <v>0</v>
      </c>
      <c r="I38" s="1">
        <f t="shared" si="2"/>
        <v>0</v>
      </c>
      <c r="J38" s="1">
        <v>0</v>
      </c>
      <c r="K38" s="1">
        <v>0</v>
      </c>
      <c r="L38" s="1">
        <f t="shared" si="3"/>
        <v>0</v>
      </c>
      <c r="M38" s="1">
        <v>0</v>
      </c>
      <c r="N38" s="1">
        <f t="shared" si="4"/>
        <v>0</v>
      </c>
      <c r="O38" s="1">
        <v>0</v>
      </c>
      <c r="P38" s="1">
        <v>0</v>
      </c>
      <c r="Q38" s="1">
        <v>0.22</v>
      </c>
      <c r="R38" s="1">
        <v>0.22</v>
      </c>
      <c r="S38" s="1">
        <f t="shared" si="5"/>
        <v>0.22</v>
      </c>
      <c r="T38" s="1">
        <v>0</v>
      </c>
      <c r="U38" s="1">
        <v>0</v>
      </c>
      <c r="V38" s="1">
        <f t="shared" si="6"/>
        <v>0</v>
      </c>
      <c r="W38" s="1">
        <v>0</v>
      </c>
      <c r="X38" s="1">
        <f t="shared" si="7"/>
        <v>0</v>
      </c>
      <c r="Y38" s="1">
        <v>0</v>
      </c>
    </row>
    <row r="39" spans="1:25" x14ac:dyDescent="0.3">
      <c r="A39" s="1">
        <v>350</v>
      </c>
      <c r="B39" s="1">
        <v>0.09</v>
      </c>
      <c r="C39" s="1">
        <v>0.09</v>
      </c>
      <c r="D39" s="1">
        <f t="shared" si="0"/>
        <v>0.09</v>
      </c>
      <c r="E39" s="1">
        <v>0.78</v>
      </c>
      <c r="F39" s="1">
        <f t="shared" si="1"/>
        <v>0.78</v>
      </c>
      <c r="G39" s="1">
        <v>0.78</v>
      </c>
      <c r="H39" s="1">
        <v>5.0999999999999997E-2</v>
      </c>
      <c r="I39" s="1">
        <f t="shared" si="2"/>
        <v>5.0999999999999997E-2</v>
      </c>
      <c r="J39" s="1">
        <v>5.0999999999999997E-2</v>
      </c>
      <c r="K39" s="1">
        <v>0</v>
      </c>
      <c r="L39" s="1">
        <f t="shared" si="3"/>
        <v>0</v>
      </c>
      <c r="M39" s="1">
        <v>0</v>
      </c>
      <c r="N39" s="1">
        <f t="shared" si="4"/>
        <v>0</v>
      </c>
      <c r="O39" s="1">
        <v>0</v>
      </c>
      <c r="P39" s="1">
        <v>0</v>
      </c>
      <c r="Q39" s="1">
        <v>0.15</v>
      </c>
      <c r="R39" s="1">
        <v>0.15</v>
      </c>
      <c r="S39" s="1">
        <f t="shared" si="5"/>
        <v>0.15</v>
      </c>
      <c r="T39" s="1">
        <v>0</v>
      </c>
      <c r="U39" s="1">
        <v>0</v>
      </c>
      <c r="V39" s="1">
        <f t="shared" si="6"/>
        <v>0</v>
      </c>
      <c r="W39" s="1">
        <v>0</v>
      </c>
      <c r="X39" s="1">
        <f t="shared" si="7"/>
        <v>0</v>
      </c>
      <c r="Y39" s="1">
        <v>0</v>
      </c>
    </row>
    <row r="40" spans="1:25" x14ac:dyDescent="0.3">
      <c r="A40" s="1">
        <v>394</v>
      </c>
      <c r="B40" s="1">
        <v>0.09</v>
      </c>
      <c r="C40" s="1">
        <v>0.09</v>
      </c>
      <c r="D40" s="1">
        <f t="shared" si="0"/>
        <v>0.09</v>
      </c>
      <c r="E40" s="1">
        <v>0.87</v>
      </c>
      <c r="F40" s="1">
        <f t="shared" si="1"/>
        <v>0.87</v>
      </c>
      <c r="G40" s="1">
        <f>E40</f>
        <v>0.87</v>
      </c>
      <c r="H40" s="1">
        <v>2.3E-2</v>
      </c>
      <c r="I40" s="1">
        <f t="shared" si="2"/>
        <v>2.3E-2</v>
      </c>
      <c r="J40" s="1">
        <f>H40</f>
        <v>2.3E-2</v>
      </c>
      <c r="K40" s="1">
        <v>1E-3</v>
      </c>
      <c r="L40" s="1">
        <f t="shared" si="3"/>
        <v>1E-3</v>
      </c>
      <c r="M40" s="1">
        <f>K40</f>
        <v>1E-3</v>
      </c>
      <c r="N40" s="1">
        <f t="shared" si="4"/>
        <v>1E-3</v>
      </c>
      <c r="O40" s="1">
        <v>1E-3</v>
      </c>
      <c r="P40" s="1">
        <f>O40</f>
        <v>1E-3</v>
      </c>
      <c r="Q40" s="1">
        <v>0.35</v>
      </c>
      <c r="R40" s="1">
        <f>Q40</f>
        <v>0.35</v>
      </c>
      <c r="S40" s="1">
        <f t="shared" si="5"/>
        <v>0.35</v>
      </c>
      <c r="T40" s="1">
        <v>1.6E-2</v>
      </c>
      <c r="U40" s="1">
        <f>T40</f>
        <v>1.6E-2</v>
      </c>
      <c r="V40" s="1">
        <f t="shared" si="6"/>
        <v>1.6E-2</v>
      </c>
      <c r="W40" s="1">
        <v>3.2000000000000001E-2</v>
      </c>
      <c r="X40" s="1">
        <f t="shared" si="7"/>
        <v>3.2000000000000001E-2</v>
      </c>
      <c r="Y40" s="1">
        <v>3.2000000000000001E-2</v>
      </c>
    </row>
    <row r="41" spans="1:25" x14ac:dyDescent="0.3">
      <c r="A41" s="1">
        <v>480</v>
      </c>
      <c r="B41" s="1">
        <v>0.09</v>
      </c>
      <c r="C41" s="1">
        <v>0.09</v>
      </c>
      <c r="D41" s="1">
        <f t="shared" si="0"/>
        <v>0.09</v>
      </c>
      <c r="E41" s="1">
        <v>0.87</v>
      </c>
      <c r="F41" s="1">
        <f t="shared" si="1"/>
        <v>0.87</v>
      </c>
      <c r="G41" s="1">
        <v>0.87</v>
      </c>
      <c r="H41" s="1">
        <v>2.3E-2</v>
      </c>
      <c r="I41" s="1">
        <f t="shared" si="2"/>
        <v>2.3E-2</v>
      </c>
      <c r="J41" s="1">
        <v>2.3E-2</v>
      </c>
      <c r="K41" s="1">
        <v>1E-3</v>
      </c>
      <c r="L41" s="1">
        <f t="shared" si="3"/>
        <v>1E-3</v>
      </c>
      <c r="M41" s="1">
        <v>1E-3</v>
      </c>
      <c r="N41" s="1">
        <f t="shared" si="4"/>
        <v>1E-3</v>
      </c>
      <c r="O41" s="1">
        <v>1E-3</v>
      </c>
      <c r="P41" s="1">
        <v>1E-3</v>
      </c>
      <c r="Q41" s="1">
        <v>0.35</v>
      </c>
      <c r="R41" s="1">
        <v>0.35</v>
      </c>
      <c r="S41" s="1">
        <f t="shared" si="5"/>
        <v>0.35</v>
      </c>
      <c r="T41" s="1">
        <v>1.6E-2</v>
      </c>
      <c r="U41" s="1">
        <v>1.6E-2</v>
      </c>
      <c r="V41" s="1">
        <f t="shared" si="6"/>
        <v>1.6E-2</v>
      </c>
      <c r="W41" s="1">
        <v>3.2000000000000001E-2</v>
      </c>
      <c r="X41" s="1">
        <f t="shared" si="7"/>
        <v>3.2000000000000001E-2</v>
      </c>
      <c r="Y41" s="1">
        <v>3.2000000000000001E-2</v>
      </c>
    </row>
    <row r="42" spans="1:25" x14ac:dyDescent="0.3">
      <c r="A42" s="1">
        <v>418</v>
      </c>
      <c r="B42" s="1">
        <v>0.09</v>
      </c>
      <c r="C42" s="1">
        <v>0.09</v>
      </c>
      <c r="D42" s="1">
        <f t="shared" si="0"/>
        <v>0.09</v>
      </c>
      <c r="E42" s="1">
        <v>0.98</v>
      </c>
      <c r="F42" s="1">
        <f t="shared" si="1"/>
        <v>0.98</v>
      </c>
      <c r="G42" s="1">
        <v>0.98</v>
      </c>
      <c r="H42" s="1">
        <v>0</v>
      </c>
      <c r="I42" s="1">
        <f t="shared" si="2"/>
        <v>0</v>
      </c>
      <c r="J42" s="1">
        <v>0</v>
      </c>
      <c r="K42" s="1">
        <v>0</v>
      </c>
      <c r="L42" s="1">
        <f t="shared" si="3"/>
        <v>0</v>
      </c>
      <c r="M42" s="1">
        <v>0</v>
      </c>
      <c r="N42" s="1">
        <f t="shared" si="4"/>
        <v>0</v>
      </c>
      <c r="O42" s="1">
        <v>0</v>
      </c>
      <c r="P42" s="1">
        <v>0</v>
      </c>
      <c r="Q42" s="1">
        <v>0.35</v>
      </c>
      <c r="R42" s="1">
        <v>0.35</v>
      </c>
      <c r="S42" s="1">
        <f t="shared" si="5"/>
        <v>0.35</v>
      </c>
      <c r="T42" s="1">
        <v>0</v>
      </c>
      <c r="U42" s="1">
        <v>0</v>
      </c>
      <c r="V42" s="1">
        <f t="shared" si="6"/>
        <v>0</v>
      </c>
      <c r="W42" s="1">
        <v>0</v>
      </c>
      <c r="X42" s="1">
        <f t="shared" si="7"/>
        <v>0</v>
      </c>
      <c r="Y42" s="1">
        <v>0</v>
      </c>
    </row>
    <row r="43" spans="1:25" x14ac:dyDescent="0.3">
      <c r="A43" s="1">
        <v>365</v>
      </c>
      <c r="B43" s="1">
        <v>0.04</v>
      </c>
      <c r="C43" s="1">
        <v>0.04</v>
      </c>
      <c r="D43" s="1">
        <f t="shared" si="0"/>
        <v>0.04</v>
      </c>
      <c r="E43" s="1">
        <v>1.4</v>
      </c>
      <c r="F43" s="1">
        <f t="shared" si="1"/>
        <v>1.4</v>
      </c>
      <c r="G43" s="1">
        <v>1.4</v>
      </c>
      <c r="H43" s="1">
        <v>0</v>
      </c>
      <c r="I43" s="1">
        <f t="shared" si="2"/>
        <v>0</v>
      </c>
      <c r="J43" s="1">
        <v>0</v>
      </c>
      <c r="K43" s="1">
        <v>0</v>
      </c>
      <c r="L43" s="1">
        <f t="shared" si="3"/>
        <v>0</v>
      </c>
      <c r="M43" s="1">
        <v>0</v>
      </c>
      <c r="N43" s="1">
        <f t="shared" si="4"/>
        <v>0</v>
      </c>
      <c r="O43" s="1">
        <v>0</v>
      </c>
      <c r="P43" s="1">
        <v>0</v>
      </c>
      <c r="Q43" s="1">
        <v>0.01</v>
      </c>
      <c r="R43" s="1">
        <v>0.01</v>
      </c>
      <c r="S43" s="1">
        <f t="shared" si="5"/>
        <v>0.01</v>
      </c>
      <c r="T43" s="1">
        <v>0</v>
      </c>
      <c r="U43" s="1">
        <v>0</v>
      </c>
      <c r="V43" s="1">
        <f t="shared" si="6"/>
        <v>0</v>
      </c>
      <c r="W43" s="1">
        <v>0</v>
      </c>
      <c r="X43" s="1">
        <f t="shared" si="7"/>
        <v>0</v>
      </c>
      <c r="Y43" s="1">
        <v>0</v>
      </c>
    </row>
    <row r="44" spans="1:25" x14ac:dyDescent="0.3">
      <c r="A44" s="1">
        <v>345</v>
      </c>
      <c r="B44" s="1">
        <v>0.09</v>
      </c>
      <c r="C44" s="1">
        <v>3.0000000000000001E-3</v>
      </c>
      <c r="D44" s="1">
        <f t="shared" si="0"/>
        <v>4.65E-2</v>
      </c>
      <c r="E44" s="1">
        <v>1.71</v>
      </c>
      <c r="F44" s="1">
        <f t="shared" si="1"/>
        <v>1.1200000000000001</v>
      </c>
      <c r="G44" s="1">
        <v>0.53</v>
      </c>
      <c r="H44" s="1">
        <v>0.26</v>
      </c>
      <c r="I44" s="1">
        <f t="shared" si="2"/>
        <v>0.13</v>
      </c>
      <c r="J44" s="1">
        <v>0</v>
      </c>
      <c r="K44" s="1">
        <v>0.17</v>
      </c>
      <c r="L44" s="1">
        <f t="shared" si="3"/>
        <v>8.5000000000000006E-2</v>
      </c>
      <c r="M44" s="1">
        <v>0</v>
      </c>
      <c r="N44" s="1">
        <f t="shared" si="4"/>
        <v>0</v>
      </c>
      <c r="O44" s="1">
        <v>0</v>
      </c>
      <c r="P44" s="1">
        <v>0</v>
      </c>
      <c r="Q44" s="1">
        <v>0.24</v>
      </c>
      <c r="R44" s="1">
        <v>0.104</v>
      </c>
      <c r="S44" s="1">
        <f t="shared" si="5"/>
        <v>0.17199999999999999</v>
      </c>
      <c r="T44" s="1">
        <v>0.03</v>
      </c>
      <c r="U44" s="1">
        <v>0</v>
      </c>
      <c r="V44" s="1">
        <f t="shared" si="6"/>
        <v>1.4999999999999999E-2</v>
      </c>
      <c r="W44" s="1">
        <v>0</v>
      </c>
      <c r="X44" s="1">
        <f t="shared" si="7"/>
        <v>0</v>
      </c>
      <c r="Y44" s="1">
        <v>0</v>
      </c>
    </row>
    <row r="45" spans="1:25" x14ac:dyDescent="0.3">
      <c r="A45" s="1">
        <v>365</v>
      </c>
      <c r="B45" s="1">
        <v>4.9000000000000002E-2</v>
      </c>
      <c r="C45" s="1">
        <v>4.9000000000000002E-2</v>
      </c>
      <c r="D45" s="1">
        <f t="shared" si="0"/>
        <v>4.9000000000000002E-2</v>
      </c>
      <c r="E45" s="1">
        <v>1.43</v>
      </c>
      <c r="F45" s="1">
        <f t="shared" si="1"/>
        <v>1.43</v>
      </c>
      <c r="G45" s="1">
        <v>1.43</v>
      </c>
      <c r="H45" s="1">
        <v>1.7000000000000001E-2</v>
      </c>
      <c r="I45" s="1">
        <f t="shared" si="2"/>
        <v>1.7000000000000001E-2</v>
      </c>
      <c r="J45" s="1">
        <v>1.7000000000000001E-2</v>
      </c>
      <c r="K45" s="1">
        <v>0</v>
      </c>
      <c r="L45" s="1">
        <f t="shared" si="3"/>
        <v>0</v>
      </c>
      <c r="M45" s="1">
        <v>0</v>
      </c>
      <c r="N45" s="1">
        <f t="shared" si="4"/>
        <v>1E-3</v>
      </c>
      <c r="O45" s="1">
        <v>1E-3</v>
      </c>
      <c r="P45" s="1">
        <v>1E-3</v>
      </c>
      <c r="Q45" s="1">
        <v>5.0000000000000001E-3</v>
      </c>
      <c r="R45" s="1">
        <v>5.0000000000000001E-3</v>
      </c>
      <c r="S45" s="1">
        <f t="shared" si="5"/>
        <v>5.0000000000000001E-3</v>
      </c>
      <c r="T45" s="1">
        <v>1.6E-2</v>
      </c>
      <c r="U45" s="1">
        <v>1.6E-2</v>
      </c>
      <c r="V45" s="1">
        <f t="shared" si="6"/>
        <v>1.6E-2</v>
      </c>
      <c r="W45" s="1">
        <v>0</v>
      </c>
      <c r="X45" s="1">
        <f t="shared" si="7"/>
        <v>0</v>
      </c>
      <c r="Y45" s="1">
        <v>0</v>
      </c>
    </row>
    <row r="46" spans="1:25" x14ac:dyDescent="0.3">
      <c r="A46" s="1">
        <v>376</v>
      </c>
      <c r="B46" s="1">
        <v>0.05</v>
      </c>
      <c r="C46" s="1">
        <v>0.1</v>
      </c>
      <c r="D46" s="1">
        <f t="shared" si="0"/>
        <v>7.5000000000000011E-2</v>
      </c>
      <c r="E46" s="1">
        <v>0.6</v>
      </c>
      <c r="F46" s="1">
        <f t="shared" si="1"/>
        <v>1.05</v>
      </c>
      <c r="G46" s="1">
        <v>1.5</v>
      </c>
      <c r="H46" s="1">
        <v>0.04</v>
      </c>
      <c r="I46" s="1">
        <f t="shared" si="2"/>
        <v>0.11</v>
      </c>
      <c r="J46" s="1">
        <v>0.18</v>
      </c>
      <c r="K46" s="1">
        <v>4.0000000000000001E-3</v>
      </c>
      <c r="L46" s="1">
        <f t="shared" si="3"/>
        <v>0.122</v>
      </c>
      <c r="M46" s="1">
        <v>0.24</v>
      </c>
      <c r="N46" s="1">
        <f t="shared" si="4"/>
        <v>4.0000000000000001E-3</v>
      </c>
      <c r="O46" s="1">
        <v>3.0000000000000001E-3</v>
      </c>
      <c r="P46" s="1">
        <v>5.0000000000000001E-3</v>
      </c>
      <c r="Q46" s="1">
        <v>0.05</v>
      </c>
      <c r="R46" s="1">
        <v>0.19</v>
      </c>
      <c r="S46" s="1">
        <f t="shared" si="5"/>
        <v>0.12</v>
      </c>
      <c r="T46" s="1">
        <v>0.01</v>
      </c>
      <c r="U46" s="1">
        <v>0.01</v>
      </c>
      <c r="V46" s="1">
        <f t="shared" si="6"/>
        <v>0.01</v>
      </c>
      <c r="W46" s="1">
        <v>4.2999999999999997E-2</v>
      </c>
      <c r="X46" s="1">
        <f t="shared" si="7"/>
        <v>3.15E-2</v>
      </c>
      <c r="Y46" s="1">
        <v>0.02</v>
      </c>
    </row>
    <row r="47" spans="1:25" x14ac:dyDescent="0.3">
      <c r="A47" s="1">
        <v>388</v>
      </c>
      <c r="B47" s="1">
        <v>9.9000000000000005E-2</v>
      </c>
      <c r="C47" s="1">
        <v>0.08</v>
      </c>
      <c r="D47" s="1">
        <f t="shared" si="0"/>
        <v>8.9499999999999996E-2</v>
      </c>
      <c r="E47" s="1">
        <v>1.5229999999999999</v>
      </c>
      <c r="F47" s="1">
        <f t="shared" si="1"/>
        <v>1.1764999999999999</v>
      </c>
      <c r="G47" s="1">
        <v>0.83</v>
      </c>
      <c r="H47" s="1">
        <v>0.19700000000000001</v>
      </c>
      <c r="I47" s="1">
        <f t="shared" si="2"/>
        <v>0.1135</v>
      </c>
      <c r="J47" s="1">
        <v>0.03</v>
      </c>
      <c r="K47" s="1">
        <v>0.19600000000000001</v>
      </c>
      <c r="L47" s="1">
        <f t="shared" si="3"/>
        <v>0.10300000000000001</v>
      </c>
      <c r="M47" s="1">
        <v>0.01</v>
      </c>
      <c r="N47" s="1">
        <f t="shared" si="4"/>
        <v>0</v>
      </c>
      <c r="O47" s="1">
        <v>0</v>
      </c>
      <c r="P47" s="1">
        <v>0</v>
      </c>
      <c r="Q47" s="1">
        <v>0.157</v>
      </c>
      <c r="R47" s="1">
        <v>0.45</v>
      </c>
      <c r="S47" s="1">
        <f t="shared" si="5"/>
        <v>0.30349999999999999</v>
      </c>
      <c r="T47" s="1">
        <v>0</v>
      </c>
      <c r="U47" s="1">
        <v>0</v>
      </c>
      <c r="V47" s="1">
        <f t="shared" si="6"/>
        <v>0</v>
      </c>
      <c r="W47" s="1">
        <v>0</v>
      </c>
      <c r="X47" s="1">
        <f t="shared" si="7"/>
        <v>0</v>
      </c>
      <c r="Y47" s="1">
        <v>0</v>
      </c>
    </row>
    <row r="48" spans="1:25" x14ac:dyDescent="0.3">
      <c r="A48" s="1">
        <v>540</v>
      </c>
      <c r="B48" s="1">
        <v>0.23</v>
      </c>
      <c r="C48" s="1">
        <v>0.05</v>
      </c>
      <c r="D48" s="1">
        <f t="shared" si="0"/>
        <v>0.14000000000000001</v>
      </c>
      <c r="E48" s="1">
        <v>1.5</v>
      </c>
      <c r="F48" s="1">
        <f t="shared" si="1"/>
        <v>1.06</v>
      </c>
      <c r="G48" s="1">
        <v>0.62</v>
      </c>
      <c r="H48" s="1">
        <v>0.16</v>
      </c>
      <c r="I48" s="1">
        <f t="shared" si="2"/>
        <v>0.1</v>
      </c>
      <c r="J48" s="1">
        <v>0.04</v>
      </c>
      <c r="K48" s="1">
        <v>0</v>
      </c>
      <c r="L48" s="1">
        <f t="shared" si="3"/>
        <v>0</v>
      </c>
      <c r="M48" s="1">
        <v>0</v>
      </c>
      <c r="N48" s="1">
        <f t="shared" si="4"/>
        <v>0</v>
      </c>
      <c r="O48" s="1">
        <v>0</v>
      </c>
      <c r="P48" s="1">
        <v>0</v>
      </c>
      <c r="Q48" s="1">
        <v>0.45</v>
      </c>
      <c r="R48" s="1">
        <v>0.05</v>
      </c>
      <c r="S48" s="1">
        <f t="shared" si="5"/>
        <v>0.25</v>
      </c>
      <c r="T48" s="1">
        <v>0</v>
      </c>
      <c r="U48" s="1">
        <v>0</v>
      </c>
      <c r="V48" s="1">
        <f t="shared" si="6"/>
        <v>0</v>
      </c>
      <c r="W48" s="1">
        <v>0</v>
      </c>
      <c r="X48" s="1">
        <f t="shared" si="7"/>
        <v>0</v>
      </c>
      <c r="Y48" s="1">
        <v>0</v>
      </c>
    </row>
    <row r="49" spans="1:25" x14ac:dyDescent="0.3">
      <c r="A49" s="1">
        <v>430</v>
      </c>
      <c r="B49" s="1">
        <v>0.01</v>
      </c>
      <c r="C49" s="1">
        <v>0.2</v>
      </c>
      <c r="D49" s="1">
        <f t="shared" si="0"/>
        <v>0.10500000000000001</v>
      </c>
      <c r="E49" s="1">
        <v>0.7</v>
      </c>
      <c r="F49" s="1">
        <f t="shared" si="1"/>
        <v>1.26</v>
      </c>
      <c r="G49" s="1">
        <v>1.82</v>
      </c>
      <c r="H49" s="1">
        <v>0</v>
      </c>
      <c r="I49" s="1">
        <f t="shared" si="2"/>
        <v>0</v>
      </c>
      <c r="J49" s="1">
        <v>0</v>
      </c>
      <c r="K49" s="1">
        <v>0</v>
      </c>
      <c r="L49" s="1">
        <f t="shared" si="3"/>
        <v>0</v>
      </c>
      <c r="M49" s="1">
        <v>0</v>
      </c>
      <c r="N49" s="1">
        <f t="shared" si="4"/>
        <v>0</v>
      </c>
      <c r="O49" s="1">
        <v>0</v>
      </c>
      <c r="P49" s="1">
        <v>0</v>
      </c>
      <c r="Q49" s="1">
        <v>0.3</v>
      </c>
      <c r="R49" s="1">
        <v>1.49</v>
      </c>
      <c r="S49" s="1">
        <f t="shared" si="5"/>
        <v>0.89500000000000002</v>
      </c>
      <c r="T49" s="1">
        <v>0</v>
      </c>
      <c r="U49" s="1">
        <v>0</v>
      </c>
      <c r="V49" s="1">
        <f t="shared" si="6"/>
        <v>0</v>
      </c>
      <c r="W49" s="1">
        <v>0</v>
      </c>
      <c r="X49" s="1">
        <f t="shared" si="7"/>
        <v>0</v>
      </c>
      <c r="Y49" s="1">
        <v>0</v>
      </c>
    </row>
    <row r="50" spans="1:25" x14ac:dyDescent="0.3">
      <c r="A50" s="1">
        <v>400</v>
      </c>
      <c r="B50" s="1">
        <v>7.0000000000000007E-2</v>
      </c>
      <c r="C50" s="1">
        <v>7.0000000000000007E-2</v>
      </c>
      <c r="D50" s="1">
        <f t="shared" si="0"/>
        <v>7.0000000000000007E-2</v>
      </c>
      <c r="E50" s="1">
        <v>1.52</v>
      </c>
      <c r="F50" s="1">
        <f t="shared" si="1"/>
        <v>1.52</v>
      </c>
      <c r="G50" s="1">
        <v>1.52</v>
      </c>
      <c r="H50" s="1">
        <v>0.1</v>
      </c>
      <c r="I50" s="1">
        <f t="shared" si="2"/>
        <v>0.1</v>
      </c>
      <c r="J50" s="1">
        <v>0.1</v>
      </c>
      <c r="K50" s="1">
        <v>0.02</v>
      </c>
      <c r="L50" s="1">
        <f t="shared" si="3"/>
        <v>0.02</v>
      </c>
      <c r="M50" s="1">
        <v>0.02</v>
      </c>
      <c r="N50" s="1">
        <f t="shared" si="4"/>
        <v>0.01</v>
      </c>
      <c r="O50" s="1">
        <v>0.01</v>
      </c>
      <c r="P50" s="1">
        <v>0.01</v>
      </c>
      <c r="Q50" s="1">
        <v>0.05</v>
      </c>
      <c r="R50" s="1">
        <v>0.05</v>
      </c>
      <c r="S50" s="1">
        <f t="shared" si="5"/>
        <v>0.05</v>
      </c>
      <c r="T50" s="1">
        <v>0</v>
      </c>
      <c r="U50" s="1">
        <v>0</v>
      </c>
      <c r="V50" s="1">
        <f t="shared" si="6"/>
        <v>0</v>
      </c>
      <c r="W50" s="1">
        <v>0.03</v>
      </c>
      <c r="X50" s="1">
        <f t="shared" si="7"/>
        <v>0.03</v>
      </c>
      <c r="Y50" s="1">
        <v>0.03</v>
      </c>
    </row>
    <row r="51" spans="1:25" x14ac:dyDescent="0.3">
      <c r="A51" s="1">
        <v>430</v>
      </c>
      <c r="B51" s="1">
        <v>0.06</v>
      </c>
      <c r="C51" s="1">
        <v>0.06</v>
      </c>
      <c r="D51" s="1">
        <f t="shared" si="0"/>
        <v>0.06</v>
      </c>
      <c r="E51" s="1">
        <v>1.61</v>
      </c>
      <c r="F51" s="1">
        <f t="shared" si="1"/>
        <v>1.61</v>
      </c>
      <c r="G51" s="1">
        <v>1.61</v>
      </c>
      <c r="H51" s="1">
        <v>0</v>
      </c>
      <c r="I51" s="1">
        <f t="shared" si="2"/>
        <v>0</v>
      </c>
      <c r="J51" s="1">
        <v>0</v>
      </c>
      <c r="K51" s="1">
        <v>0</v>
      </c>
      <c r="L51" s="1">
        <f t="shared" si="3"/>
        <v>0</v>
      </c>
      <c r="M51" s="1">
        <v>0</v>
      </c>
      <c r="N51" s="1">
        <f t="shared" si="4"/>
        <v>0</v>
      </c>
      <c r="O51" s="1">
        <v>0</v>
      </c>
      <c r="P51" s="1">
        <v>0</v>
      </c>
      <c r="Q51" s="1">
        <v>0.63</v>
      </c>
      <c r="R51" s="1">
        <v>0.63</v>
      </c>
      <c r="S51" s="1">
        <f t="shared" si="5"/>
        <v>0.63</v>
      </c>
      <c r="T51" s="1">
        <v>0</v>
      </c>
      <c r="U51" s="1">
        <v>0</v>
      </c>
      <c r="V51" s="1">
        <f t="shared" si="6"/>
        <v>0</v>
      </c>
      <c r="W51" s="1">
        <v>0</v>
      </c>
      <c r="X51" s="1">
        <f t="shared" si="7"/>
        <v>0</v>
      </c>
      <c r="Y51" s="1">
        <v>0</v>
      </c>
    </row>
    <row r="52" spans="1:25" x14ac:dyDescent="0.3">
      <c r="A52" s="1">
        <v>410</v>
      </c>
      <c r="B52" s="1">
        <v>0.09</v>
      </c>
      <c r="C52" s="1">
        <v>0.09</v>
      </c>
      <c r="D52" s="1">
        <f t="shared" si="0"/>
        <v>0.09</v>
      </c>
      <c r="E52" s="1">
        <v>1.5</v>
      </c>
      <c r="F52" s="1">
        <f t="shared" si="1"/>
        <v>1.5</v>
      </c>
      <c r="G52" s="1">
        <v>1.5</v>
      </c>
      <c r="H52" s="1">
        <v>0.04</v>
      </c>
      <c r="I52" s="1">
        <f t="shared" si="2"/>
        <v>0.04</v>
      </c>
      <c r="J52" s="1">
        <v>0.04</v>
      </c>
      <c r="K52" s="1">
        <v>0</v>
      </c>
      <c r="L52" s="1">
        <f t="shared" si="3"/>
        <v>0</v>
      </c>
      <c r="M52" s="1">
        <v>0</v>
      </c>
      <c r="N52" s="1">
        <f t="shared" si="4"/>
        <v>0</v>
      </c>
      <c r="O52" s="1">
        <v>0</v>
      </c>
      <c r="P52" s="1">
        <v>0</v>
      </c>
      <c r="Q52" s="1">
        <v>0.18</v>
      </c>
      <c r="R52" s="1">
        <v>0.18</v>
      </c>
      <c r="S52" s="1">
        <f t="shared" si="5"/>
        <v>0.18</v>
      </c>
      <c r="T52" s="1">
        <v>0.04</v>
      </c>
      <c r="U52" s="1">
        <v>0.04</v>
      </c>
      <c r="V52" s="1">
        <f t="shared" si="6"/>
        <v>0.04</v>
      </c>
      <c r="W52" s="1">
        <v>0</v>
      </c>
      <c r="X52" s="1">
        <f t="shared" si="7"/>
        <v>0</v>
      </c>
      <c r="Y52" s="1">
        <v>0</v>
      </c>
    </row>
    <row r="53" spans="1:25" x14ac:dyDescent="0.3">
      <c r="A53" s="1">
        <v>450</v>
      </c>
      <c r="B53" s="1">
        <v>0.09</v>
      </c>
      <c r="C53" s="1">
        <v>0.19</v>
      </c>
      <c r="D53" s="1">
        <f t="shared" si="0"/>
        <v>0.14000000000000001</v>
      </c>
      <c r="E53" s="1">
        <v>0.78</v>
      </c>
      <c r="F53" s="1">
        <f t="shared" si="1"/>
        <v>1.24</v>
      </c>
      <c r="G53" s="1">
        <v>1.7</v>
      </c>
      <c r="H53" s="1">
        <v>5.0999999999999997E-2</v>
      </c>
      <c r="I53" s="1">
        <f t="shared" si="2"/>
        <v>3.9E-2</v>
      </c>
      <c r="J53" s="1">
        <v>2.7E-2</v>
      </c>
      <c r="K53" s="1">
        <v>0</v>
      </c>
      <c r="L53" s="1">
        <f t="shared" si="3"/>
        <v>0</v>
      </c>
      <c r="M53" s="1">
        <v>0</v>
      </c>
      <c r="N53" s="1">
        <f t="shared" si="4"/>
        <v>0</v>
      </c>
      <c r="O53" s="1">
        <v>0</v>
      </c>
      <c r="P53" s="1">
        <v>0</v>
      </c>
      <c r="Q53" s="1">
        <v>0.15</v>
      </c>
      <c r="R53" s="1">
        <v>7.6999999999999999E-2</v>
      </c>
      <c r="S53" s="1">
        <f t="shared" si="5"/>
        <v>0.11349999999999999</v>
      </c>
      <c r="T53" s="1">
        <v>0</v>
      </c>
      <c r="U53" s="1">
        <v>0</v>
      </c>
      <c r="V53" s="1">
        <f t="shared" si="6"/>
        <v>0</v>
      </c>
      <c r="W53" s="1">
        <v>0</v>
      </c>
      <c r="X53" s="1">
        <f t="shared" si="7"/>
        <v>0</v>
      </c>
      <c r="Y53" s="1">
        <v>0</v>
      </c>
    </row>
    <row r="54" spans="1:25" x14ac:dyDescent="0.3">
      <c r="A54" s="1">
        <v>400</v>
      </c>
      <c r="B54" s="1">
        <v>0.13500000000000001</v>
      </c>
      <c r="C54" s="1">
        <v>0.13500000000000001</v>
      </c>
      <c r="D54" s="1">
        <f t="shared" si="0"/>
        <v>0.13500000000000001</v>
      </c>
      <c r="E54" s="1">
        <v>1.28</v>
      </c>
      <c r="F54" s="1">
        <f t="shared" si="1"/>
        <v>1.28</v>
      </c>
      <c r="G54" s="1">
        <v>1.28</v>
      </c>
      <c r="H54" s="1">
        <v>0</v>
      </c>
      <c r="I54" s="1">
        <f t="shared" si="2"/>
        <v>0</v>
      </c>
      <c r="J54" s="1">
        <v>0</v>
      </c>
      <c r="K54" s="1">
        <v>0</v>
      </c>
      <c r="L54" s="1">
        <f t="shared" si="3"/>
        <v>0</v>
      </c>
      <c r="M54" s="1">
        <v>0</v>
      </c>
      <c r="N54" s="1">
        <f t="shared" si="4"/>
        <v>0</v>
      </c>
      <c r="O54" s="1">
        <v>0</v>
      </c>
      <c r="P54" s="1">
        <v>0</v>
      </c>
      <c r="Q54" s="1">
        <v>0.38800000000000001</v>
      </c>
      <c r="R54" s="1">
        <v>0.38800000000000001</v>
      </c>
      <c r="S54" s="1">
        <f t="shared" si="5"/>
        <v>0.38800000000000001</v>
      </c>
      <c r="T54" s="1">
        <v>0</v>
      </c>
      <c r="U54" s="1">
        <v>0</v>
      </c>
      <c r="V54" s="1">
        <f t="shared" si="6"/>
        <v>0</v>
      </c>
      <c r="W54" s="1">
        <v>0</v>
      </c>
      <c r="X54" s="1">
        <f t="shared" si="7"/>
        <v>0</v>
      </c>
      <c r="Y54" s="1">
        <v>0</v>
      </c>
    </row>
    <row r="55" spans="1:25" x14ac:dyDescent="0.3">
      <c r="A55" s="1">
        <v>392</v>
      </c>
      <c r="B55" s="1">
        <v>0.13500000000000001</v>
      </c>
      <c r="C55" s="1">
        <v>0.13500000000000001</v>
      </c>
      <c r="D55" s="1">
        <f t="shared" si="0"/>
        <v>0.13500000000000001</v>
      </c>
      <c r="E55" s="1">
        <v>1.28</v>
      </c>
      <c r="F55" s="1">
        <f t="shared" si="1"/>
        <v>1.28</v>
      </c>
      <c r="G55" s="1">
        <v>1.28</v>
      </c>
      <c r="H55" s="1">
        <v>0</v>
      </c>
      <c r="I55" s="1">
        <f t="shared" si="2"/>
        <v>0</v>
      </c>
      <c r="J55" s="1">
        <v>0</v>
      </c>
      <c r="K55" s="1">
        <v>0</v>
      </c>
      <c r="L55" s="1">
        <f t="shared" si="3"/>
        <v>0</v>
      </c>
      <c r="M55" s="1">
        <v>0</v>
      </c>
      <c r="N55" s="1">
        <f t="shared" si="4"/>
        <v>0</v>
      </c>
      <c r="O55" s="1">
        <v>0</v>
      </c>
      <c r="P55" s="1">
        <v>0</v>
      </c>
      <c r="Q55" s="1">
        <v>0.38800000000000001</v>
      </c>
      <c r="R55" s="1">
        <v>0.38800000000000001</v>
      </c>
      <c r="S55" s="1">
        <f t="shared" si="5"/>
        <v>0.38800000000000001</v>
      </c>
      <c r="T55" s="1">
        <v>0</v>
      </c>
      <c r="U55" s="1">
        <v>0</v>
      </c>
      <c r="V55" s="1">
        <f t="shared" si="6"/>
        <v>0</v>
      </c>
      <c r="W55" s="1">
        <v>0</v>
      </c>
      <c r="X55" s="1">
        <f t="shared" si="7"/>
        <v>0</v>
      </c>
      <c r="Y55" s="1">
        <v>0</v>
      </c>
    </row>
    <row r="56" spans="1:25" x14ac:dyDescent="0.3">
      <c r="A56" s="1">
        <v>395</v>
      </c>
      <c r="B56" s="1">
        <v>0.13</v>
      </c>
      <c r="C56" s="1">
        <v>0.13</v>
      </c>
      <c r="D56" s="1">
        <f t="shared" si="0"/>
        <v>0.13</v>
      </c>
      <c r="E56" s="1">
        <v>1.1359999999999999</v>
      </c>
      <c r="F56" s="1">
        <f t="shared" si="1"/>
        <v>1.1359999999999999</v>
      </c>
      <c r="G56" s="1">
        <v>1.1359999999999999</v>
      </c>
      <c r="H56" s="1">
        <v>0.2</v>
      </c>
      <c r="I56" s="1">
        <f t="shared" si="2"/>
        <v>0.2</v>
      </c>
      <c r="J56" s="1">
        <v>0.2</v>
      </c>
      <c r="K56" s="1">
        <v>0</v>
      </c>
      <c r="L56" s="1">
        <f t="shared" si="3"/>
        <v>0</v>
      </c>
      <c r="M56" s="1">
        <v>0</v>
      </c>
      <c r="N56" s="1">
        <f t="shared" si="4"/>
        <v>0</v>
      </c>
      <c r="O56" s="1">
        <v>0</v>
      </c>
      <c r="P56" s="1">
        <v>0</v>
      </c>
      <c r="Q56" s="1">
        <v>0.13</v>
      </c>
      <c r="R56" s="1">
        <v>0.13</v>
      </c>
      <c r="S56" s="1">
        <f t="shared" si="5"/>
        <v>0.13</v>
      </c>
      <c r="T56" s="1">
        <v>0</v>
      </c>
      <c r="U56" s="1">
        <v>0</v>
      </c>
      <c r="V56" s="1">
        <f t="shared" si="6"/>
        <v>0</v>
      </c>
      <c r="W56" s="1">
        <v>0</v>
      </c>
      <c r="X56" s="1">
        <f t="shared" si="7"/>
        <v>0</v>
      </c>
      <c r="Y56" s="1">
        <v>0</v>
      </c>
    </row>
    <row r="57" spans="1:25" x14ac:dyDescent="0.3">
      <c r="A57" s="1">
        <v>400</v>
      </c>
      <c r="B57" s="1">
        <v>0.16</v>
      </c>
      <c r="C57" s="1">
        <v>0.16</v>
      </c>
      <c r="D57" s="1">
        <f t="shared" si="0"/>
        <v>0.16</v>
      </c>
      <c r="E57" s="1">
        <v>1.1299999999999999</v>
      </c>
      <c r="F57" s="1">
        <f t="shared" si="1"/>
        <v>1.1299999999999999</v>
      </c>
      <c r="G57" s="1">
        <v>1.1299999999999999</v>
      </c>
      <c r="H57" s="1">
        <v>0.05</v>
      </c>
      <c r="I57" s="1">
        <f t="shared" si="2"/>
        <v>0.05</v>
      </c>
      <c r="J57" s="1">
        <v>0.05</v>
      </c>
      <c r="K57" s="1">
        <v>0</v>
      </c>
      <c r="L57" s="1">
        <f t="shared" si="3"/>
        <v>0</v>
      </c>
      <c r="M57" s="1">
        <v>0</v>
      </c>
      <c r="N57" s="1">
        <f t="shared" si="4"/>
        <v>0</v>
      </c>
      <c r="O57" s="1">
        <v>0</v>
      </c>
      <c r="P57" s="1">
        <v>0</v>
      </c>
      <c r="Q57" s="1">
        <v>0.18</v>
      </c>
      <c r="R57" s="1">
        <v>0.18</v>
      </c>
      <c r="S57" s="1">
        <f t="shared" si="5"/>
        <v>0.18</v>
      </c>
      <c r="T57" s="1">
        <v>0.03</v>
      </c>
      <c r="U57" s="1">
        <v>0.03</v>
      </c>
      <c r="V57" s="1">
        <f t="shared" si="6"/>
        <v>0.03</v>
      </c>
      <c r="W57" s="1">
        <v>0</v>
      </c>
      <c r="X57" s="1">
        <f t="shared" si="7"/>
        <v>0</v>
      </c>
      <c r="Y57" s="1">
        <v>0</v>
      </c>
    </row>
    <row r="58" spans="1:25" x14ac:dyDescent="0.3">
      <c r="A58" s="1">
        <v>400</v>
      </c>
      <c r="B58" s="1">
        <v>0.09</v>
      </c>
      <c r="C58" s="1">
        <v>0.09</v>
      </c>
      <c r="D58" s="1">
        <f t="shared" si="0"/>
        <v>0.09</v>
      </c>
      <c r="E58" s="1">
        <v>1.24</v>
      </c>
      <c r="F58" s="1">
        <f t="shared" si="1"/>
        <v>1.24</v>
      </c>
      <c r="G58" s="1">
        <v>1.24</v>
      </c>
      <c r="H58" s="1">
        <v>0.14000000000000001</v>
      </c>
      <c r="I58" s="1">
        <f t="shared" si="2"/>
        <v>0.14000000000000001</v>
      </c>
      <c r="J58" s="1">
        <v>0.14000000000000001</v>
      </c>
      <c r="K58" s="1">
        <v>0.2</v>
      </c>
      <c r="L58" s="1">
        <f t="shared" si="3"/>
        <v>0.2</v>
      </c>
      <c r="M58" s="1">
        <v>0.2</v>
      </c>
      <c r="N58" s="1">
        <f t="shared" si="4"/>
        <v>0</v>
      </c>
      <c r="O58" s="1">
        <v>0</v>
      </c>
      <c r="P58" s="1">
        <v>0</v>
      </c>
      <c r="Q58" s="1">
        <v>0.2</v>
      </c>
      <c r="R58" s="1">
        <v>0.2</v>
      </c>
      <c r="S58" s="1">
        <f t="shared" si="5"/>
        <v>0.2</v>
      </c>
      <c r="T58" s="1">
        <v>0</v>
      </c>
      <c r="U58" s="1">
        <v>0</v>
      </c>
      <c r="V58" s="1">
        <f t="shared" si="6"/>
        <v>0</v>
      </c>
      <c r="W58" s="1">
        <v>0</v>
      </c>
      <c r="X58" s="1">
        <f t="shared" si="7"/>
        <v>0</v>
      </c>
      <c r="Y58" s="1">
        <v>0</v>
      </c>
    </row>
    <row r="59" spans="1:25" x14ac:dyDescent="0.3">
      <c r="A59" s="1">
        <v>340</v>
      </c>
      <c r="B59" s="1">
        <v>7.9000000000000001E-2</v>
      </c>
      <c r="C59" s="1">
        <f>B59</f>
        <v>7.9000000000000001E-2</v>
      </c>
      <c r="D59" s="1">
        <f t="shared" si="0"/>
        <v>7.9000000000000001E-2</v>
      </c>
      <c r="E59" s="1">
        <v>1.52</v>
      </c>
      <c r="F59" s="1">
        <f t="shared" si="1"/>
        <v>1.52</v>
      </c>
      <c r="G59" s="1">
        <v>1.52</v>
      </c>
      <c r="H59" s="1">
        <v>0</v>
      </c>
      <c r="I59" s="1">
        <f t="shared" si="2"/>
        <v>0</v>
      </c>
      <c r="J59" s="1">
        <f>H59</f>
        <v>0</v>
      </c>
      <c r="K59" s="1">
        <v>0</v>
      </c>
      <c r="L59" s="1">
        <f t="shared" si="3"/>
        <v>0</v>
      </c>
      <c r="M59" s="1">
        <v>0</v>
      </c>
      <c r="N59" s="1">
        <f t="shared" si="4"/>
        <v>0</v>
      </c>
      <c r="O59" s="1">
        <v>0</v>
      </c>
      <c r="P59" s="1">
        <v>0</v>
      </c>
      <c r="Q59" s="1">
        <v>1</v>
      </c>
      <c r="R59" s="1">
        <v>1</v>
      </c>
      <c r="S59" s="1">
        <f t="shared" si="5"/>
        <v>1</v>
      </c>
      <c r="T59" s="1">
        <v>0</v>
      </c>
      <c r="U59" s="1">
        <v>0</v>
      </c>
      <c r="V59" s="1">
        <f t="shared" si="6"/>
        <v>0</v>
      </c>
      <c r="W59" s="1">
        <v>0</v>
      </c>
      <c r="X59" s="1">
        <f t="shared" si="7"/>
        <v>0</v>
      </c>
      <c r="Y59" s="1">
        <v>0</v>
      </c>
    </row>
    <row r="60" spans="1:25" x14ac:dyDescent="0.3">
      <c r="A60" s="1">
        <v>350</v>
      </c>
      <c r="B60" s="1">
        <v>7.9000000000000001E-2</v>
      </c>
      <c r="C60" s="1">
        <v>7.9000000000000001E-2</v>
      </c>
      <c r="D60" s="1">
        <f t="shared" si="0"/>
        <v>7.9000000000000001E-2</v>
      </c>
      <c r="E60" s="1">
        <v>1.52</v>
      </c>
      <c r="F60" s="1">
        <f t="shared" si="1"/>
        <v>1.52</v>
      </c>
      <c r="G60" s="1">
        <v>1.52</v>
      </c>
      <c r="H60" s="1">
        <v>0</v>
      </c>
      <c r="I60" s="1">
        <f t="shared" si="2"/>
        <v>0</v>
      </c>
      <c r="J60" s="1">
        <v>0</v>
      </c>
      <c r="K60" s="1">
        <v>0</v>
      </c>
      <c r="L60" s="1">
        <f t="shared" si="3"/>
        <v>0</v>
      </c>
      <c r="M60" s="1">
        <v>0</v>
      </c>
      <c r="N60" s="1">
        <f t="shared" si="4"/>
        <v>0</v>
      </c>
      <c r="O60" s="1">
        <v>0</v>
      </c>
      <c r="P60" s="1">
        <v>0</v>
      </c>
      <c r="Q60" s="1">
        <v>1</v>
      </c>
      <c r="R60" s="1">
        <v>1</v>
      </c>
      <c r="S60" s="1">
        <f t="shared" si="5"/>
        <v>1</v>
      </c>
      <c r="T60" s="1">
        <v>0</v>
      </c>
      <c r="U60" s="1">
        <v>0</v>
      </c>
      <c r="V60" s="1">
        <f t="shared" si="6"/>
        <v>0</v>
      </c>
      <c r="W60" s="1">
        <v>0</v>
      </c>
      <c r="X60" s="1">
        <f t="shared" si="7"/>
        <v>0</v>
      </c>
      <c r="Y60" s="1">
        <v>0</v>
      </c>
    </row>
    <row r="61" spans="1:25" x14ac:dyDescent="0.3">
      <c r="A61" s="1">
        <v>350</v>
      </c>
      <c r="B61" s="1">
        <v>7.9000000000000001E-2</v>
      </c>
      <c r="C61" s="1">
        <v>7.9000000000000001E-2</v>
      </c>
      <c r="D61" s="1">
        <f t="shared" si="0"/>
        <v>7.9000000000000001E-2</v>
      </c>
      <c r="E61" s="1">
        <v>1.52</v>
      </c>
      <c r="F61" s="1">
        <f t="shared" si="1"/>
        <v>1.52</v>
      </c>
      <c r="G61" s="1">
        <v>1.52</v>
      </c>
      <c r="H61" s="1">
        <v>0</v>
      </c>
      <c r="I61" s="1">
        <f t="shared" si="2"/>
        <v>0</v>
      </c>
      <c r="J61" s="1">
        <v>0</v>
      </c>
      <c r="K61" s="1">
        <v>0</v>
      </c>
      <c r="L61" s="1">
        <f t="shared" si="3"/>
        <v>0</v>
      </c>
      <c r="M61" s="1">
        <v>0</v>
      </c>
      <c r="N61" s="1">
        <f t="shared" si="4"/>
        <v>0</v>
      </c>
      <c r="O61" s="1">
        <v>0</v>
      </c>
      <c r="P61" s="1">
        <v>0</v>
      </c>
      <c r="Q61" s="1">
        <v>1</v>
      </c>
      <c r="R61" s="1">
        <v>1</v>
      </c>
      <c r="S61" s="1">
        <f t="shared" si="5"/>
        <v>1</v>
      </c>
      <c r="T61" s="1">
        <v>0</v>
      </c>
      <c r="U61" s="1">
        <v>0</v>
      </c>
      <c r="V61" s="1">
        <f t="shared" si="6"/>
        <v>0</v>
      </c>
      <c r="W61" s="1">
        <v>0</v>
      </c>
      <c r="X61" s="1">
        <f t="shared" si="7"/>
        <v>0</v>
      </c>
      <c r="Y61" s="1">
        <v>0</v>
      </c>
    </row>
    <row r="62" spans="1:25" x14ac:dyDescent="0.3">
      <c r="A62" s="1">
        <v>469</v>
      </c>
      <c r="B62" s="1">
        <v>7.0000000000000007E-2</v>
      </c>
      <c r="C62" s="1">
        <v>7.0000000000000007E-2</v>
      </c>
      <c r="D62" s="1">
        <f t="shared" si="0"/>
        <v>7.0000000000000007E-2</v>
      </c>
      <c r="E62" s="1">
        <v>1.82</v>
      </c>
      <c r="F62" s="1">
        <f t="shared" si="1"/>
        <v>1.82</v>
      </c>
      <c r="G62" s="1">
        <v>1.82</v>
      </c>
      <c r="H62" s="1">
        <v>0</v>
      </c>
      <c r="I62" s="1">
        <f t="shared" si="2"/>
        <v>0</v>
      </c>
      <c r="J62" s="1">
        <v>0</v>
      </c>
      <c r="K62" s="1">
        <v>0</v>
      </c>
      <c r="L62" s="1">
        <f t="shared" si="3"/>
        <v>0</v>
      </c>
      <c r="M62" s="1">
        <v>0</v>
      </c>
      <c r="N62" s="1">
        <f t="shared" si="4"/>
        <v>0</v>
      </c>
      <c r="O62" s="1">
        <v>0</v>
      </c>
      <c r="P62" s="1">
        <v>0</v>
      </c>
      <c r="Q62" s="1">
        <v>0.2</v>
      </c>
      <c r="R62" s="1">
        <v>0.2</v>
      </c>
      <c r="S62" s="1">
        <f t="shared" si="5"/>
        <v>0.2</v>
      </c>
      <c r="T62" s="1">
        <v>0</v>
      </c>
      <c r="U62" s="1">
        <v>0</v>
      </c>
      <c r="V62" s="1">
        <f t="shared" si="6"/>
        <v>0</v>
      </c>
      <c r="W62" s="1">
        <v>0</v>
      </c>
      <c r="X62" s="1">
        <f t="shared" si="7"/>
        <v>0</v>
      </c>
      <c r="Y62" s="1">
        <v>0</v>
      </c>
    </row>
    <row r="63" spans="1:25" x14ac:dyDescent="0.3">
      <c r="A63" s="1">
        <v>450</v>
      </c>
      <c r="B63" s="1">
        <v>0.14219999999999999</v>
      </c>
      <c r="C63" s="1">
        <v>0.1343</v>
      </c>
      <c r="D63" s="1">
        <f t="shared" si="0"/>
        <v>0.13824999999999998</v>
      </c>
      <c r="E63" s="1">
        <v>1.38</v>
      </c>
      <c r="F63" s="1">
        <f t="shared" si="1"/>
        <v>1.39</v>
      </c>
      <c r="G63" s="1">
        <v>1.4</v>
      </c>
      <c r="H63" s="1">
        <v>0</v>
      </c>
      <c r="I63" s="1">
        <f t="shared" si="2"/>
        <v>0</v>
      </c>
      <c r="J63" s="1">
        <v>0</v>
      </c>
      <c r="K63" s="1">
        <v>0</v>
      </c>
      <c r="L63" s="1">
        <f t="shared" si="3"/>
        <v>0</v>
      </c>
      <c r="M63" s="1">
        <v>0</v>
      </c>
      <c r="N63" s="1">
        <f t="shared" si="4"/>
        <v>0</v>
      </c>
      <c r="O63" s="1">
        <v>0</v>
      </c>
      <c r="P63" s="1">
        <v>0</v>
      </c>
      <c r="Q63" s="1">
        <v>0.28599999999999998</v>
      </c>
      <c r="R63" s="1">
        <v>0.29699999999999999</v>
      </c>
      <c r="S63" s="1">
        <f t="shared" si="5"/>
        <v>0.29149999999999998</v>
      </c>
      <c r="T63" s="1">
        <v>0</v>
      </c>
      <c r="U63" s="1">
        <v>0</v>
      </c>
      <c r="V63" s="1">
        <f t="shared" si="6"/>
        <v>0</v>
      </c>
      <c r="W63" s="1">
        <v>0</v>
      </c>
      <c r="X63" s="1">
        <f t="shared" si="7"/>
        <v>0</v>
      </c>
      <c r="Y63" s="1">
        <v>0</v>
      </c>
    </row>
    <row r="64" spans="1:25" x14ac:dyDescent="0.3">
      <c r="A64" s="1">
        <v>390</v>
      </c>
      <c r="B64" s="1">
        <v>0.1</v>
      </c>
      <c r="C64" s="1">
        <v>0.1</v>
      </c>
      <c r="D64" s="1">
        <f t="shared" si="0"/>
        <v>0.1</v>
      </c>
      <c r="E64" s="1">
        <v>1.643</v>
      </c>
      <c r="F64" s="1">
        <f t="shared" si="1"/>
        <v>1.643</v>
      </c>
      <c r="G64" s="1">
        <v>1.643</v>
      </c>
      <c r="H64" s="1">
        <v>0</v>
      </c>
      <c r="I64" s="1">
        <f t="shared" si="2"/>
        <v>0</v>
      </c>
      <c r="J64" s="1">
        <v>0</v>
      </c>
      <c r="K64" s="1">
        <v>0</v>
      </c>
      <c r="L64" s="1">
        <f t="shared" si="3"/>
        <v>0</v>
      </c>
      <c r="M64" s="1">
        <v>0</v>
      </c>
      <c r="N64" s="1">
        <f t="shared" si="4"/>
        <v>0</v>
      </c>
      <c r="O64" s="1">
        <v>0</v>
      </c>
      <c r="P64" s="1">
        <v>0</v>
      </c>
      <c r="Q64" s="1">
        <v>0.216</v>
      </c>
      <c r="R64" s="1">
        <v>0.216</v>
      </c>
      <c r="S64" s="1">
        <f t="shared" si="5"/>
        <v>0.216</v>
      </c>
      <c r="T64" s="1">
        <v>0</v>
      </c>
      <c r="U64" s="1">
        <v>0</v>
      </c>
      <c r="V64" s="1">
        <f t="shared" si="6"/>
        <v>0</v>
      </c>
      <c r="W64" s="1">
        <v>0</v>
      </c>
      <c r="X64" s="1">
        <f t="shared" si="7"/>
        <v>0</v>
      </c>
      <c r="Y64" s="1">
        <v>0</v>
      </c>
    </row>
    <row r="65" spans="1:25" x14ac:dyDescent="0.3">
      <c r="A65" s="1">
        <v>350</v>
      </c>
      <c r="B65" s="1">
        <v>0.05</v>
      </c>
      <c r="C65" s="1">
        <v>0.05</v>
      </c>
      <c r="D65" s="1">
        <f t="shared" si="0"/>
        <v>0.05</v>
      </c>
      <c r="E65" s="1">
        <v>2</v>
      </c>
      <c r="F65" s="1">
        <f t="shared" si="1"/>
        <v>2</v>
      </c>
      <c r="G65" s="1">
        <v>2</v>
      </c>
      <c r="H65" s="1">
        <v>0</v>
      </c>
      <c r="I65" s="1">
        <f t="shared" si="2"/>
        <v>0</v>
      </c>
      <c r="J65" s="1">
        <v>0</v>
      </c>
      <c r="K65" s="1">
        <v>0</v>
      </c>
      <c r="L65" s="1">
        <f t="shared" si="3"/>
        <v>0</v>
      </c>
      <c r="M65" s="1">
        <v>0</v>
      </c>
      <c r="N65" s="1">
        <f t="shared" si="4"/>
        <v>0</v>
      </c>
      <c r="O65" s="1">
        <v>0</v>
      </c>
      <c r="P65" s="1">
        <v>0</v>
      </c>
      <c r="Q65" s="1">
        <v>1.2E-2</v>
      </c>
      <c r="R65" s="1">
        <v>1.2E-2</v>
      </c>
      <c r="S65" s="1">
        <f t="shared" si="5"/>
        <v>1.2E-2</v>
      </c>
      <c r="T65" s="1">
        <v>0</v>
      </c>
      <c r="U65" s="1">
        <v>0</v>
      </c>
      <c r="V65" s="1">
        <f t="shared" si="6"/>
        <v>0</v>
      </c>
      <c r="W65" s="1">
        <v>0</v>
      </c>
      <c r="X65" s="1">
        <f t="shared" si="7"/>
        <v>0</v>
      </c>
      <c r="Y65" s="1">
        <v>0</v>
      </c>
    </row>
    <row r="66" spans="1:25" x14ac:dyDescent="0.3">
      <c r="A66" s="1">
        <v>435</v>
      </c>
      <c r="B66" s="1">
        <v>9.8000000000000004E-2</v>
      </c>
      <c r="C66" s="1">
        <v>9.8000000000000004E-2</v>
      </c>
      <c r="D66" s="1">
        <f t="shared" si="0"/>
        <v>9.8000000000000004E-2</v>
      </c>
      <c r="E66" s="1">
        <v>1.58</v>
      </c>
      <c r="F66" s="1">
        <f t="shared" si="1"/>
        <v>1.58</v>
      </c>
      <c r="G66" s="1">
        <v>1.58</v>
      </c>
      <c r="H66" s="1">
        <v>4.3999999999999997E-2</v>
      </c>
      <c r="I66" s="1">
        <f t="shared" si="2"/>
        <v>4.3999999999999997E-2</v>
      </c>
      <c r="J66" s="1">
        <v>4.3999999999999997E-2</v>
      </c>
      <c r="K66" s="1">
        <v>2.5000000000000001E-2</v>
      </c>
      <c r="L66" s="1">
        <f t="shared" si="3"/>
        <v>2.5000000000000001E-2</v>
      </c>
      <c r="M66" s="1">
        <v>2.5000000000000001E-2</v>
      </c>
      <c r="N66" s="1">
        <f t="shared" si="4"/>
        <v>0</v>
      </c>
      <c r="O66" s="1">
        <v>0</v>
      </c>
      <c r="P66" s="1">
        <v>0</v>
      </c>
      <c r="Q66" s="1">
        <v>0.18</v>
      </c>
      <c r="R66" s="1">
        <v>0.18</v>
      </c>
      <c r="S66" s="1">
        <f t="shared" si="5"/>
        <v>0.18</v>
      </c>
      <c r="T66" s="1">
        <v>0.04</v>
      </c>
      <c r="U66" s="1">
        <v>0.04</v>
      </c>
      <c r="V66" s="1">
        <f t="shared" si="6"/>
        <v>0.04</v>
      </c>
      <c r="W66" s="1">
        <v>0</v>
      </c>
      <c r="X66" s="1">
        <f t="shared" si="7"/>
        <v>0</v>
      </c>
      <c r="Y66" s="1">
        <v>0</v>
      </c>
    </row>
    <row r="67" spans="1:25" x14ac:dyDescent="0.3">
      <c r="A67" s="1">
        <v>400</v>
      </c>
      <c r="B67" s="1">
        <v>4.4999999999999998E-2</v>
      </c>
      <c r="C67" s="1">
        <v>4.4999999999999998E-2</v>
      </c>
      <c r="D67" s="1">
        <f t="shared" ref="D67:D130" si="8">0.5*(B67+C67)</f>
        <v>4.4999999999999998E-2</v>
      </c>
      <c r="E67" s="1">
        <v>1.75</v>
      </c>
      <c r="F67" s="1">
        <f t="shared" ref="F67:F130" si="9">0.5*(E67+G67)</f>
        <v>1.75</v>
      </c>
      <c r="G67" s="1">
        <v>1.75</v>
      </c>
      <c r="H67" s="1">
        <v>9.6000000000000002E-2</v>
      </c>
      <c r="I67" s="1">
        <f t="shared" ref="I67:I130" si="10">0.5*(H67+J67)</f>
        <v>9.6000000000000002E-2</v>
      </c>
      <c r="J67" s="1">
        <v>9.6000000000000002E-2</v>
      </c>
      <c r="K67" s="1">
        <v>0.11899999999999999</v>
      </c>
      <c r="L67" s="1">
        <f t="shared" ref="L67:L130" si="11">0.5*(K67+M67)</f>
        <v>0.11899999999999999</v>
      </c>
      <c r="M67" s="1">
        <v>0.11899999999999999</v>
      </c>
      <c r="N67" s="1">
        <f t="shared" ref="N67:N130" si="12">0.5*(O67+P67)</f>
        <v>0</v>
      </c>
      <c r="O67" s="1">
        <v>0</v>
      </c>
      <c r="P67" s="1">
        <v>0</v>
      </c>
      <c r="Q67" s="1">
        <v>0.157</v>
      </c>
      <c r="R67" s="1">
        <v>0.157</v>
      </c>
      <c r="S67" s="1">
        <f t="shared" ref="S67:S130" si="13">0.5*(Q67+R67)</f>
        <v>0.157</v>
      </c>
      <c r="T67" s="1">
        <v>0</v>
      </c>
      <c r="U67" s="1">
        <v>0</v>
      </c>
      <c r="V67" s="1">
        <f t="shared" ref="V67:V130" si="14">0.5*(T67+U67)</f>
        <v>0</v>
      </c>
      <c r="W67" s="1">
        <v>1.7999999999999999E-2</v>
      </c>
      <c r="X67" s="1">
        <f t="shared" ref="X67:X130" si="15">0.5*(W67+Y67)</f>
        <v>1.7999999999999999E-2</v>
      </c>
      <c r="Y67" s="1">
        <v>1.7999999999999999E-2</v>
      </c>
    </row>
    <row r="68" spans="1:25" x14ac:dyDescent="0.3">
      <c r="A68" s="1">
        <v>410</v>
      </c>
      <c r="B68" s="1">
        <v>0.09</v>
      </c>
      <c r="C68" s="1">
        <v>0.09</v>
      </c>
      <c r="D68" s="1">
        <f t="shared" si="8"/>
        <v>0.09</v>
      </c>
      <c r="E68" s="1">
        <v>1.7</v>
      </c>
      <c r="F68" s="1">
        <f t="shared" si="9"/>
        <v>1.7</v>
      </c>
      <c r="G68" s="1">
        <v>1.7</v>
      </c>
      <c r="H68" s="1">
        <v>3.0000000000000001E-3</v>
      </c>
      <c r="I68" s="1">
        <f t="shared" si="10"/>
        <v>3.0000000000000001E-3</v>
      </c>
      <c r="J68" s="1">
        <v>3.0000000000000001E-3</v>
      </c>
      <c r="K68" s="1">
        <v>0</v>
      </c>
      <c r="L68" s="1">
        <f t="shared" si="11"/>
        <v>0</v>
      </c>
      <c r="M68" s="1">
        <v>0</v>
      </c>
      <c r="N68" s="1">
        <f t="shared" si="12"/>
        <v>0</v>
      </c>
      <c r="O68" s="1">
        <v>0</v>
      </c>
      <c r="P68" s="1">
        <v>0</v>
      </c>
      <c r="Q68" s="1">
        <v>0.38800000000000001</v>
      </c>
      <c r="R68" s="1">
        <v>0.38800000000000001</v>
      </c>
      <c r="S68" s="1">
        <f t="shared" si="13"/>
        <v>0.38800000000000001</v>
      </c>
      <c r="T68" s="1">
        <v>0</v>
      </c>
      <c r="U68" s="1">
        <v>0</v>
      </c>
      <c r="V68" s="1">
        <f t="shared" si="14"/>
        <v>0</v>
      </c>
      <c r="W68" s="1">
        <v>0</v>
      </c>
      <c r="X68" s="1">
        <f t="shared" si="15"/>
        <v>0</v>
      </c>
      <c r="Y68" s="1">
        <v>0</v>
      </c>
    </row>
    <row r="69" spans="1:25" x14ac:dyDescent="0.3">
      <c r="A69" s="1">
        <v>430</v>
      </c>
      <c r="B69" s="1">
        <v>0.12</v>
      </c>
      <c r="C69" s="1">
        <v>0.12</v>
      </c>
      <c r="D69" s="1">
        <f t="shared" si="8"/>
        <v>0.12</v>
      </c>
      <c r="E69" s="1">
        <v>1.3</v>
      </c>
      <c r="F69" s="1">
        <f t="shared" si="9"/>
        <v>1.3</v>
      </c>
      <c r="G69" s="1">
        <v>1.3</v>
      </c>
      <c r="H69" s="1">
        <v>0.1</v>
      </c>
      <c r="I69" s="1">
        <f t="shared" si="10"/>
        <v>0.1</v>
      </c>
      <c r="J69" s="1">
        <v>0.1</v>
      </c>
      <c r="K69" s="1">
        <v>0.13</v>
      </c>
      <c r="L69" s="1">
        <f t="shared" si="11"/>
        <v>0.13</v>
      </c>
      <c r="M69" s="1">
        <v>0.13</v>
      </c>
      <c r="N69" s="1">
        <f t="shared" si="12"/>
        <v>0</v>
      </c>
      <c r="O69" s="1">
        <v>0</v>
      </c>
      <c r="P69" s="1">
        <v>0</v>
      </c>
      <c r="Q69" s="1">
        <v>0.18</v>
      </c>
      <c r="R69" s="1">
        <v>0.18</v>
      </c>
      <c r="S69" s="1">
        <f t="shared" si="13"/>
        <v>0.18</v>
      </c>
      <c r="T69" s="1">
        <v>0</v>
      </c>
      <c r="U69" s="1">
        <v>0</v>
      </c>
      <c r="V69" s="1">
        <f t="shared" si="14"/>
        <v>0</v>
      </c>
      <c r="W69" s="1">
        <v>0</v>
      </c>
      <c r="X69" s="1">
        <f t="shared" si="15"/>
        <v>0</v>
      </c>
      <c r="Y69" s="1">
        <v>0</v>
      </c>
    </row>
    <row r="70" spans="1:25" x14ac:dyDescent="0.3">
      <c r="A70" s="1">
        <v>395</v>
      </c>
      <c r="B70" s="1">
        <v>8.3000000000000004E-2</v>
      </c>
      <c r="C70" s="1">
        <v>6.9000000000000006E-2</v>
      </c>
      <c r="D70" s="1">
        <f t="shared" si="8"/>
        <v>7.6000000000000012E-2</v>
      </c>
      <c r="E70" s="1">
        <v>1.52</v>
      </c>
      <c r="F70" s="1">
        <f t="shared" si="9"/>
        <v>1.72</v>
      </c>
      <c r="G70" s="1">
        <v>1.92</v>
      </c>
      <c r="H70" s="1">
        <v>0.03</v>
      </c>
      <c r="I70" s="1">
        <f t="shared" si="10"/>
        <v>0.03</v>
      </c>
      <c r="J70" s="1">
        <v>0.03</v>
      </c>
      <c r="K70" s="1">
        <v>0</v>
      </c>
      <c r="L70" s="1">
        <f t="shared" si="11"/>
        <v>0</v>
      </c>
      <c r="M70" s="1">
        <v>0</v>
      </c>
      <c r="N70" s="1">
        <f t="shared" si="12"/>
        <v>0</v>
      </c>
      <c r="O70" s="1">
        <v>0</v>
      </c>
      <c r="P70" s="1">
        <v>0</v>
      </c>
      <c r="Q70" s="1">
        <v>1.08</v>
      </c>
      <c r="R70" s="1">
        <v>0.12</v>
      </c>
      <c r="S70" s="1">
        <f t="shared" si="13"/>
        <v>0.60000000000000009</v>
      </c>
      <c r="T70" s="1">
        <v>0</v>
      </c>
      <c r="U70" s="1">
        <v>0</v>
      </c>
      <c r="V70" s="1">
        <f t="shared" si="14"/>
        <v>0</v>
      </c>
      <c r="W70" s="1">
        <v>0</v>
      </c>
      <c r="X70" s="1">
        <f t="shared" si="15"/>
        <v>0</v>
      </c>
      <c r="Y70" s="1">
        <v>0</v>
      </c>
    </row>
    <row r="71" spans="1:25" x14ac:dyDescent="0.3">
      <c r="A71" s="1">
        <v>524</v>
      </c>
      <c r="B71" s="1">
        <v>0.03</v>
      </c>
      <c r="C71" s="1">
        <v>0.03</v>
      </c>
      <c r="D71" s="1">
        <f t="shared" si="8"/>
        <v>0.03</v>
      </c>
      <c r="E71" s="1">
        <v>1.82</v>
      </c>
      <c r="F71" s="1">
        <f t="shared" si="9"/>
        <v>1.82</v>
      </c>
      <c r="G71" s="1">
        <v>1.82</v>
      </c>
      <c r="H71" s="1">
        <v>0</v>
      </c>
      <c r="I71" s="1">
        <f t="shared" si="10"/>
        <v>0</v>
      </c>
      <c r="J71" s="1">
        <v>0</v>
      </c>
      <c r="K71" s="1">
        <v>0</v>
      </c>
      <c r="L71" s="1">
        <f t="shared" si="11"/>
        <v>0</v>
      </c>
      <c r="M71" s="1">
        <v>0</v>
      </c>
      <c r="N71" s="1">
        <f t="shared" si="12"/>
        <v>0</v>
      </c>
      <c r="O71" s="1">
        <v>0</v>
      </c>
      <c r="P71" s="1">
        <v>0</v>
      </c>
      <c r="Q71" s="1">
        <v>1.49</v>
      </c>
      <c r="R71" s="1">
        <v>1.49</v>
      </c>
      <c r="S71" s="1">
        <f t="shared" si="13"/>
        <v>1.49</v>
      </c>
      <c r="T71" s="1">
        <v>0</v>
      </c>
      <c r="U71" s="1">
        <v>0</v>
      </c>
      <c r="V71" s="1">
        <f t="shared" si="14"/>
        <v>0</v>
      </c>
      <c r="W71" s="1">
        <v>0</v>
      </c>
      <c r="X71" s="1">
        <f t="shared" si="15"/>
        <v>0</v>
      </c>
      <c r="Y71" s="1">
        <v>0</v>
      </c>
    </row>
    <row r="72" spans="1:25" x14ac:dyDescent="0.3">
      <c r="A72" s="1">
        <v>375</v>
      </c>
      <c r="B72" s="1">
        <v>7.0999999999999994E-2</v>
      </c>
      <c r="C72" s="1">
        <v>7.0999999999999994E-2</v>
      </c>
      <c r="D72" s="1">
        <f t="shared" si="8"/>
        <v>7.0999999999999994E-2</v>
      </c>
      <c r="E72" s="1">
        <v>1.84</v>
      </c>
      <c r="F72" s="1">
        <f t="shared" si="9"/>
        <v>1.84</v>
      </c>
      <c r="G72" s="1">
        <v>1.84</v>
      </c>
      <c r="H72" s="1">
        <v>0</v>
      </c>
      <c r="I72" s="1">
        <f t="shared" si="10"/>
        <v>0</v>
      </c>
      <c r="J72" s="1">
        <v>0</v>
      </c>
      <c r="K72" s="1">
        <v>0</v>
      </c>
      <c r="L72" s="1">
        <f t="shared" si="11"/>
        <v>0</v>
      </c>
      <c r="M72" s="1">
        <v>0</v>
      </c>
      <c r="N72" s="1">
        <f t="shared" si="12"/>
        <v>0</v>
      </c>
      <c r="O72" s="1">
        <v>0</v>
      </c>
      <c r="P72" s="1">
        <v>0</v>
      </c>
      <c r="Q72" s="1">
        <v>0.43</v>
      </c>
      <c r="R72" s="1">
        <v>0.43</v>
      </c>
      <c r="S72" s="1">
        <f t="shared" si="13"/>
        <v>0.43</v>
      </c>
      <c r="T72" s="1">
        <v>0</v>
      </c>
      <c r="U72" s="1">
        <v>0</v>
      </c>
      <c r="V72" s="1">
        <f t="shared" si="14"/>
        <v>0</v>
      </c>
      <c r="W72" s="1">
        <v>0</v>
      </c>
      <c r="X72" s="1">
        <f t="shared" si="15"/>
        <v>0</v>
      </c>
      <c r="Y72" s="1">
        <v>0</v>
      </c>
    </row>
    <row r="73" spans="1:25" x14ac:dyDescent="0.3">
      <c r="A73" s="1">
        <v>410</v>
      </c>
      <c r="B73" s="1">
        <v>9.9000000000000005E-2</v>
      </c>
      <c r="C73" s="1">
        <v>9.9000000000000005E-2</v>
      </c>
      <c r="D73" s="1">
        <f t="shared" si="8"/>
        <v>9.9000000000000005E-2</v>
      </c>
      <c r="E73" s="1">
        <v>1.7</v>
      </c>
      <c r="F73" s="1">
        <f t="shared" si="9"/>
        <v>1.7</v>
      </c>
      <c r="G73" s="1">
        <v>1.7</v>
      </c>
      <c r="H73" s="1">
        <v>3.0000000000000001E-3</v>
      </c>
      <c r="I73" s="1">
        <f t="shared" si="10"/>
        <v>3.0000000000000001E-3</v>
      </c>
      <c r="J73" s="1">
        <v>3.0000000000000001E-3</v>
      </c>
      <c r="K73" s="1">
        <v>0</v>
      </c>
      <c r="L73" s="1">
        <f t="shared" si="11"/>
        <v>0</v>
      </c>
      <c r="M73" s="1">
        <v>0</v>
      </c>
      <c r="N73" s="1">
        <f t="shared" si="12"/>
        <v>0</v>
      </c>
      <c r="O73" s="1">
        <v>0</v>
      </c>
      <c r="P73" s="1">
        <v>0</v>
      </c>
      <c r="Q73" s="1">
        <v>0.38800000000000001</v>
      </c>
      <c r="R73" s="1">
        <v>0.38800000000000001</v>
      </c>
      <c r="S73" s="1">
        <f t="shared" si="13"/>
        <v>0.38800000000000001</v>
      </c>
      <c r="T73" s="1">
        <v>0</v>
      </c>
      <c r="U73" s="1">
        <v>0</v>
      </c>
      <c r="V73" s="1">
        <f t="shared" si="14"/>
        <v>0</v>
      </c>
      <c r="W73" s="1">
        <v>0</v>
      </c>
      <c r="X73" s="1">
        <f t="shared" si="15"/>
        <v>0</v>
      </c>
      <c r="Y73" s="1">
        <v>0</v>
      </c>
    </row>
    <row r="74" spans="1:25" x14ac:dyDescent="0.3">
      <c r="A74" s="1">
        <v>405</v>
      </c>
      <c r="B74" s="1">
        <v>0.08</v>
      </c>
      <c r="C74" s="1">
        <v>0.08</v>
      </c>
      <c r="D74" s="1">
        <f t="shared" si="8"/>
        <v>0.08</v>
      </c>
      <c r="E74" s="1">
        <v>1.91</v>
      </c>
      <c r="F74" s="1">
        <f t="shared" si="9"/>
        <v>1.91</v>
      </c>
      <c r="G74" s="1">
        <v>1.91</v>
      </c>
      <c r="H74" s="1">
        <v>0</v>
      </c>
      <c r="I74" s="1">
        <f t="shared" si="10"/>
        <v>0</v>
      </c>
      <c r="J74" s="1">
        <v>0</v>
      </c>
      <c r="K74" s="1">
        <v>0</v>
      </c>
      <c r="L74" s="1">
        <f t="shared" si="11"/>
        <v>0</v>
      </c>
      <c r="M74" s="1">
        <v>0</v>
      </c>
      <c r="N74" s="1">
        <f t="shared" si="12"/>
        <v>0</v>
      </c>
      <c r="O74" s="1">
        <v>0</v>
      </c>
      <c r="P74" s="1">
        <v>0</v>
      </c>
      <c r="Q74" s="1">
        <v>0.04</v>
      </c>
      <c r="R74" s="1">
        <v>0.04</v>
      </c>
      <c r="S74" s="1">
        <f t="shared" si="13"/>
        <v>0.04</v>
      </c>
      <c r="T74" s="1">
        <v>0</v>
      </c>
      <c r="U74" s="1">
        <v>0</v>
      </c>
      <c r="V74" s="1">
        <f t="shared" si="14"/>
        <v>0</v>
      </c>
      <c r="W74" s="1">
        <v>0</v>
      </c>
      <c r="X74" s="1">
        <f t="shared" si="15"/>
        <v>0</v>
      </c>
      <c r="Y74" s="1">
        <v>0</v>
      </c>
    </row>
    <row r="75" spans="1:25" x14ac:dyDescent="0.3">
      <c r="A75" s="1">
        <v>375</v>
      </c>
      <c r="B75" s="1">
        <v>8.4000000000000005E-2</v>
      </c>
      <c r="C75" s="1">
        <v>8.4000000000000005E-2</v>
      </c>
      <c r="D75" s="1">
        <f t="shared" si="8"/>
        <v>8.4000000000000005E-2</v>
      </c>
      <c r="E75" s="1">
        <v>1.5</v>
      </c>
      <c r="F75" s="1">
        <f t="shared" si="9"/>
        <v>1.5</v>
      </c>
      <c r="G75" s="1">
        <v>1.5</v>
      </c>
      <c r="H75" s="1">
        <v>3.2000000000000001E-2</v>
      </c>
      <c r="I75" s="1">
        <f t="shared" si="10"/>
        <v>3.2000000000000001E-2</v>
      </c>
      <c r="J75" s="1">
        <v>3.2000000000000001E-2</v>
      </c>
      <c r="K75" s="1">
        <v>0.315</v>
      </c>
      <c r="L75" s="1">
        <f t="shared" si="11"/>
        <v>0.315</v>
      </c>
      <c r="M75" s="1">
        <v>0.315</v>
      </c>
      <c r="N75" s="1">
        <f t="shared" si="12"/>
        <v>0</v>
      </c>
      <c r="O75" s="1">
        <v>0</v>
      </c>
      <c r="P75" s="1">
        <v>0</v>
      </c>
      <c r="Q75" s="1">
        <v>0.01</v>
      </c>
      <c r="R75" s="1">
        <v>0.01</v>
      </c>
      <c r="S75" s="1">
        <f t="shared" si="13"/>
        <v>0.01</v>
      </c>
      <c r="T75" s="1">
        <v>0</v>
      </c>
      <c r="U75" s="1">
        <v>0</v>
      </c>
      <c r="V75" s="1">
        <f t="shared" si="14"/>
        <v>0</v>
      </c>
      <c r="W75" s="1">
        <v>0</v>
      </c>
      <c r="X75" s="1">
        <f t="shared" si="15"/>
        <v>0</v>
      </c>
      <c r="Y75" s="1">
        <v>0</v>
      </c>
    </row>
    <row r="76" spans="1:25" x14ac:dyDescent="0.3">
      <c r="A76" s="1">
        <v>401</v>
      </c>
      <c r="B76" s="1">
        <v>0.11</v>
      </c>
      <c r="C76" s="1">
        <v>0.11</v>
      </c>
      <c r="D76" s="1">
        <f t="shared" si="8"/>
        <v>0.11</v>
      </c>
      <c r="E76" s="1">
        <v>1.51</v>
      </c>
      <c r="F76" s="1">
        <f t="shared" si="9"/>
        <v>1.51</v>
      </c>
      <c r="G76" s="1">
        <v>1.51</v>
      </c>
      <c r="H76" s="1">
        <v>0.19</v>
      </c>
      <c r="I76" s="1">
        <f t="shared" si="10"/>
        <v>0.19</v>
      </c>
      <c r="J76" s="1">
        <v>0.19</v>
      </c>
      <c r="K76" s="1">
        <v>0</v>
      </c>
      <c r="L76" s="1">
        <f t="shared" si="11"/>
        <v>0</v>
      </c>
      <c r="M76" s="1">
        <v>0</v>
      </c>
      <c r="N76" s="1">
        <f t="shared" si="12"/>
        <v>0</v>
      </c>
      <c r="O76" s="1">
        <v>0</v>
      </c>
      <c r="P76" s="1">
        <v>0</v>
      </c>
      <c r="Q76" s="1">
        <v>0.16</v>
      </c>
      <c r="R76" s="1">
        <v>0.16</v>
      </c>
      <c r="S76" s="1">
        <f t="shared" si="13"/>
        <v>0.16</v>
      </c>
      <c r="T76" s="1">
        <v>0.01</v>
      </c>
      <c r="U76" s="1">
        <v>0.01</v>
      </c>
      <c r="V76" s="1">
        <f t="shared" si="14"/>
        <v>0.01</v>
      </c>
      <c r="W76" s="1">
        <v>0</v>
      </c>
      <c r="X76" s="1">
        <f t="shared" si="15"/>
        <v>0</v>
      </c>
      <c r="Y76" s="1">
        <v>0</v>
      </c>
    </row>
    <row r="77" spans="1:25" x14ac:dyDescent="0.3">
      <c r="A77" s="1">
        <v>476</v>
      </c>
      <c r="B77" s="1">
        <v>0.1</v>
      </c>
      <c r="C77" s="1">
        <v>0.1</v>
      </c>
      <c r="D77" s="1">
        <f t="shared" si="8"/>
        <v>0.1</v>
      </c>
      <c r="E77" s="1">
        <v>1.4</v>
      </c>
      <c r="F77" s="1">
        <f t="shared" si="9"/>
        <v>1.4</v>
      </c>
      <c r="G77" s="1">
        <v>1.4</v>
      </c>
      <c r="H77" s="1">
        <v>0.16</v>
      </c>
      <c r="I77" s="1">
        <f t="shared" si="10"/>
        <v>0.16</v>
      </c>
      <c r="J77" s="1">
        <v>0.16</v>
      </c>
      <c r="K77" s="1">
        <v>0.18</v>
      </c>
      <c r="L77" s="1">
        <f t="shared" si="11"/>
        <v>0.18</v>
      </c>
      <c r="M77" s="1">
        <v>0.18</v>
      </c>
      <c r="N77" s="1">
        <f t="shared" si="12"/>
        <v>0</v>
      </c>
      <c r="O77" s="1">
        <v>0</v>
      </c>
      <c r="P77" s="1">
        <v>0</v>
      </c>
      <c r="Q77" s="1">
        <v>0.14000000000000001</v>
      </c>
      <c r="R77" s="1">
        <v>0.14000000000000001</v>
      </c>
      <c r="S77" s="1">
        <f t="shared" si="13"/>
        <v>0.14000000000000001</v>
      </c>
      <c r="T77" s="1">
        <v>0</v>
      </c>
      <c r="U77" s="1">
        <v>0</v>
      </c>
      <c r="V77" s="1">
        <f t="shared" si="14"/>
        <v>0</v>
      </c>
      <c r="W77" s="1">
        <v>0</v>
      </c>
      <c r="X77" s="1">
        <f t="shared" si="15"/>
        <v>0</v>
      </c>
      <c r="Y77" s="1">
        <v>0</v>
      </c>
    </row>
    <row r="78" spans="1:25" x14ac:dyDescent="0.3">
      <c r="A78" s="1">
        <v>385</v>
      </c>
      <c r="B78" s="1">
        <v>7.9899999999999999E-2</v>
      </c>
      <c r="D78" s="1">
        <f t="shared" si="8"/>
        <v>3.9949999999999999E-2</v>
      </c>
      <c r="E78" s="1">
        <v>1.8</v>
      </c>
      <c r="F78" s="1">
        <f t="shared" si="9"/>
        <v>1.8</v>
      </c>
      <c r="G78" s="1">
        <v>1.8</v>
      </c>
      <c r="H78" s="1">
        <v>1.9699999999999999E-2</v>
      </c>
      <c r="I78" s="1">
        <f t="shared" si="10"/>
        <v>1.9699999999999999E-2</v>
      </c>
      <c r="J78" s="1">
        <v>1.9699999999999999E-2</v>
      </c>
      <c r="K78" s="1">
        <v>4.5199999999999997E-2</v>
      </c>
      <c r="L78" s="1">
        <f t="shared" si="11"/>
        <v>4.5199999999999997E-2</v>
      </c>
      <c r="M78" s="1">
        <v>4.5199999999999997E-2</v>
      </c>
      <c r="N78" s="1">
        <f t="shared" si="12"/>
        <v>0</v>
      </c>
      <c r="O78" s="1">
        <v>0</v>
      </c>
      <c r="P78" s="1">
        <v>0</v>
      </c>
      <c r="Q78" s="1">
        <v>0.35699999999999998</v>
      </c>
      <c r="R78" s="1">
        <v>0.35699999999999998</v>
      </c>
      <c r="S78" s="1">
        <f t="shared" si="13"/>
        <v>0.35699999999999998</v>
      </c>
      <c r="T78" s="1">
        <v>1.4500000000000001E-2</v>
      </c>
      <c r="U78" s="1">
        <v>1.4500000000000001E-2</v>
      </c>
      <c r="V78" s="1">
        <f t="shared" si="14"/>
        <v>1.4500000000000001E-2</v>
      </c>
      <c r="W78" s="1">
        <v>0</v>
      </c>
      <c r="X78" s="1">
        <f t="shared" si="15"/>
        <v>0</v>
      </c>
      <c r="Y78" s="1">
        <v>0</v>
      </c>
    </row>
    <row r="79" spans="1:25" x14ac:dyDescent="0.3">
      <c r="A79" s="1">
        <v>420</v>
      </c>
      <c r="B79" s="1">
        <v>0.08</v>
      </c>
      <c r="C79" s="1">
        <v>0.08</v>
      </c>
      <c r="D79" s="1">
        <f t="shared" si="8"/>
        <v>0.08</v>
      </c>
      <c r="E79" s="1">
        <v>1.9</v>
      </c>
      <c r="F79" s="1">
        <f t="shared" si="9"/>
        <v>1.9</v>
      </c>
      <c r="G79" s="1">
        <v>1.9</v>
      </c>
      <c r="H79" s="1">
        <v>0</v>
      </c>
      <c r="I79" s="1">
        <f t="shared" si="10"/>
        <v>0</v>
      </c>
      <c r="J79" s="1">
        <v>0</v>
      </c>
      <c r="K79" s="1">
        <v>0</v>
      </c>
      <c r="L79" s="1">
        <f t="shared" si="11"/>
        <v>0</v>
      </c>
      <c r="M79" s="1">
        <v>0</v>
      </c>
      <c r="N79" s="1">
        <f t="shared" si="12"/>
        <v>0</v>
      </c>
      <c r="O79" s="1">
        <v>0</v>
      </c>
      <c r="P79" s="1">
        <v>0</v>
      </c>
      <c r="Q79" s="1">
        <v>0.3</v>
      </c>
      <c r="R79" s="1">
        <v>0.3</v>
      </c>
      <c r="S79" s="1">
        <f t="shared" si="13"/>
        <v>0.3</v>
      </c>
      <c r="T79" s="1">
        <v>0</v>
      </c>
      <c r="U79" s="1">
        <v>0</v>
      </c>
      <c r="V79" s="1">
        <f t="shared" si="14"/>
        <v>0</v>
      </c>
      <c r="W79" s="1">
        <v>0</v>
      </c>
      <c r="X79" s="1">
        <f t="shared" si="15"/>
        <v>0</v>
      </c>
      <c r="Y79" s="1">
        <v>0</v>
      </c>
    </row>
    <row r="80" spans="1:25" x14ac:dyDescent="0.3">
      <c r="A80" s="1">
        <v>417</v>
      </c>
      <c r="B80" s="1">
        <v>0.13</v>
      </c>
      <c r="C80" s="1">
        <f>B80</f>
        <v>0.13</v>
      </c>
      <c r="D80" s="1">
        <f t="shared" si="8"/>
        <v>0.13</v>
      </c>
      <c r="E80" s="1">
        <v>1.599</v>
      </c>
      <c r="F80" s="1">
        <f t="shared" si="9"/>
        <v>1.599</v>
      </c>
      <c r="G80" s="1">
        <f>E80</f>
        <v>1.599</v>
      </c>
      <c r="H80" s="1">
        <v>2.9000000000000001E-2</v>
      </c>
      <c r="I80" s="1">
        <f t="shared" si="10"/>
        <v>2.9000000000000001E-2</v>
      </c>
      <c r="J80" s="1">
        <f>H80</f>
        <v>2.9000000000000001E-2</v>
      </c>
      <c r="K80" s="1">
        <v>1.2999999999999999E-2</v>
      </c>
      <c r="L80" s="1">
        <f t="shared" si="11"/>
        <v>1.2999999999999999E-2</v>
      </c>
      <c r="M80" s="1">
        <f>K80</f>
        <v>1.2999999999999999E-2</v>
      </c>
      <c r="N80" s="1">
        <f t="shared" si="12"/>
        <v>0</v>
      </c>
      <c r="O80" s="1">
        <v>0</v>
      </c>
      <c r="P80" s="1">
        <v>0</v>
      </c>
      <c r="Q80" s="1">
        <v>0.12</v>
      </c>
      <c r="R80" s="1">
        <f>Q80</f>
        <v>0.12</v>
      </c>
      <c r="S80" s="1">
        <f t="shared" si="13"/>
        <v>0.12</v>
      </c>
      <c r="T80" s="1">
        <v>0</v>
      </c>
      <c r="U80" s="1">
        <v>0</v>
      </c>
      <c r="V80" s="1">
        <f t="shared" si="14"/>
        <v>0</v>
      </c>
      <c r="W80" s="1">
        <v>0</v>
      </c>
      <c r="X80" s="1">
        <f t="shared" si="15"/>
        <v>0</v>
      </c>
      <c r="Y80" s="1">
        <v>0</v>
      </c>
    </row>
    <row r="81" spans="1:25" x14ac:dyDescent="0.3">
      <c r="A81" s="1">
        <v>470</v>
      </c>
      <c r="B81" s="1">
        <v>0.218</v>
      </c>
      <c r="C81" s="1">
        <v>8.7999999999999995E-2</v>
      </c>
      <c r="D81" s="1">
        <f t="shared" si="8"/>
        <v>0.153</v>
      </c>
      <c r="E81" s="1">
        <v>1.149</v>
      </c>
      <c r="F81" s="1">
        <f t="shared" si="9"/>
        <v>1.5095000000000001</v>
      </c>
      <c r="G81" s="1">
        <v>1.87</v>
      </c>
      <c r="H81" s="1">
        <v>0</v>
      </c>
      <c r="I81" s="1">
        <f t="shared" si="10"/>
        <v>0</v>
      </c>
      <c r="J81" s="1">
        <v>0</v>
      </c>
      <c r="K81" s="1">
        <v>0</v>
      </c>
      <c r="L81" s="1">
        <f t="shared" si="11"/>
        <v>0</v>
      </c>
      <c r="M81" s="1">
        <v>0</v>
      </c>
      <c r="N81" s="1">
        <f t="shared" si="12"/>
        <v>0</v>
      </c>
      <c r="O81" s="1">
        <v>0</v>
      </c>
      <c r="P81" s="1">
        <v>0</v>
      </c>
      <c r="Q81" s="1">
        <v>0.26600000000000001</v>
      </c>
      <c r="R81" s="1">
        <v>0.15</v>
      </c>
      <c r="S81" s="1">
        <f t="shared" si="13"/>
        <v>0.20800000000000002</v>
      </c>
      <c r="T81" s="1">
        <v>0</v>
      </c>
      <c r="U81" s="1">
        <v>0</v>
      </c>
      <c r="V81" s="1">
        <f t="shared" si="14"/>
        <v>0</v>
      </c>
      <c r="W81" s="1">
        <v>0</v>
      </c>
      <c r="X81" s="1">
        <f t="shared" si="15"/>
        <v>0</v>
      </c>
      <c r="Y81" s="1">
        <v>0</v>
      </c>
    </row>
    <row r="82" spans="1:25" x14ac:dyDescent="0.3">
      <c r="A82" s="1">
        <v>413</v>
      </c>
      <c r="B82" s="1">
        <v>0.218</v>
      </c>
      <c r="C82" s="1">
        <v>8.5000000000000006E-2</v>
      </c>
      <c r="D82" s="1">
        <f t="shared" si="8"/>
        <v>0.1515</v>
      </c>
      <c r="E82" s="1">
        <v>1.149</v>
      </c>
      <c r="F82" s="1">
        <f t="shared" si="9"/>
        <v>1.5169999999999999</v>
      </c>
      <c r="G82" s="1">
        <v>1.885</v>
      </c>
      <c r="H82" s="1">
        <v>0</v>
      </c>
      <c r="I82" s="1">
        <f t="shared" si="10"/>
        <v>0</v>
      </c>
      <c r="J82" s="1">
        <v>0</v>
      </c>
      <c r="K82" s="1">
        <v>0</v>
      </c>
      <c r="L82" s="1">
        <f t="shared" si="11"/>
        <v>0</v>
      </c>
      <c r="M82" s="1">
        <v>0</v>
      </c>
      <c r="N82" s="1">
        <f t="shared" si="12"/>
        <v>0</v>
      </c>
      <c r="O82" s="1">
        <v>0</v>
      </c>
      <c r="P82" s="1">
        <v>0</v>
      </c>
      <c r="Q82" s="1">
        <v>0.26600000000000001</v>
      </c>
      <c r="R82" s="1">
        <v>0.24099999999999999</v>
      </c>
      <c r="S82" s="1">
        <f t="shared" si="13"/>
        <v>0.2535</v>
      </c>
      <c r="T82" s="1">
        <v>0</v>
      </c>
      <c r="U82" s="1">
        <v>0</v>
      </c>
      <c r="V82" s="1">
        <f t="shared" si="14"/>
        <v>0</v>
      </c>
      <c r="W82" s="1">
        <v>0</v>
      </c>
      <c r="X82" s="1">
        <f t="shared" si="15"/>
        <v>0</v>
      </c>
      <c r="Y82" s="1">
        <v>0</v>
      </c>
    </row>
    <row r="83" spans="1:25" x14ac:dyDescent="0.3">
      <c r="A83" s="1">
        <v>429</v>
      </c>
      <c r="B83" s="1">
        <v>0.221</v>
      </c>
      <c r="C83" s="1">
        <v>8.7999999999999995E-2</v>
      </c>
      <c r="D83" s="1">
        <f t="shared" si="8"/>
        <v>0.1545</v>
      </c>
      <c r="E83" s="1">
        <v>1.1839999999999999</v>
      </c>
      <c r="F83" s="1">
        <f t="shared" si="9"/>
        <v>1.5270000000000001</v>
      </c>
      <c r="G83" s="1">
        <v>1.87</v>
      </c>
      <c r="H83" s="1">
        <v>0</v>
      </c>
      <c r="I83" s="1">
        <f t="shared" si="10"/>
        <v>0</v>
      </c>
      <c r="J83" s="1">
        <v>0</v>
      </c>
      <c r="K83" s="1">
        <v>0</v>
      </c>
      <c r="L83" s="1">
        <f t="shared" si="11"/>
        <v>0</v>
      </c>
      <c r="M83" s="1">
        <v>0</v>
      </c>
      <c r="N83" s="1">
        <f t="shared" si="12"/>
        <v>0</v>
      </c>
      <c r="O83" s="1">
        <v>0</v>
      </c>
      <c r="P83" s="1">
        <v>0</v>
      </c>
      <c r="Q83" s="1">
        <v>0.25600000000000001</v>
      </c>
      <c r="R83" s="1">
        <v>0.15</v>
      </c>
      <c r="S83" s="1">
        <f t="shared" si="13"/>
        <v>0.20300000000000001</v>
      </c>
      <c r="T83" s="1">
        <v>0</v>
      </c>
      <c r="U83" s="1">
        <v>0</v>
      </c>
      <c r="V83" s="1">
        <f t="shared" si="14"/>
        <v>0</v>
      </c>
      <c r="W83" s="1">
        <v>0</v>
      </c>
      <c r="X83" s="1">
        <f t="shared" si="15"/>
        <v>0</v>
      </c>
      <c r="Y83" s="1">
        <v>0</v>
      </c>
    </row>
    <row r="84" spans="1:25" x14ac:dyDescent="0.3">
      <c r="A84" s="1">
        <v>419</v>
      </c>
      <c r="B84" s="1">
        <v>0.221</v>
      </c>
      <c r="C84" s="1">
        <v>8.5000000000000006E-2</v>
      </c>
      <c r="D84" s="1">
        <f t="shared" si="8"/>
        <v>0.153</v>
      </c>
      <c r="E84" s="1">
        <v>1.1839999999999999</v>
      </c>
      <c r="F84" s="1">
        <f t="shared" si="9"/>
        <v>1.5345</v>
      </c>
      <c r="G84" s="1">
        <v>1.885</v>
      </c>
      <c r="H84" s="1">
        <v>0</v>
      </c>
      <c r="I84" s="1">
        <f t="shared" si="10"/>
        <v>0</v>
      </c>
      <c r="J84" s="1">
        <v>0</v>
      </c>
      <c r="K84" s="1">
        <v>0</v>
      </c>
      <c r="L84" s="1">
        <f t="shared" si="11"/>
        <v>0</v>
      </c>
      <c r="M84" s="1">
        <v>0</v>
      </c>
      <c r="N84" s="1">
        <f t="shared" si="12"/>
        <v>0</v>
      </c>
      <c r="O84" s="1">
        <v>0</v>
      </c>
      <c r="P84" s="1">
        <v>0</v>
      </c>
      <c r="Q84" s="1">
        <v>0.25600000000000001</v>
      </c>
      <c r="R84" s="1">
        <v>0.24099999999999999</v>
      </c>
      <c r="S84" s="1">
        <f t="shared" si="13"/>
        <v>0.2485</v>
      </c>
      <c r="T84" s="1">
        <v>0</v>
      </c>
      <c r="U84" s="1">
        <v>0</v>
      </c>
      <c r="V84" s="1">
        <f t="shared" si="14"/>
        <v>0</v>
      </c>
      <c r="W84" s="1">
        <v>0</v>
      </c>
      <c r="X84" s="1">
        <f t="shared" si="15"/>
        <v>0</v>
      </c>
      <c r="Y84" s="1">
        <v>0</v>
      </c>
    </row>
    <row r="85" spans="1:25" x14ac:dyDescent="0.3">
      <c r="A85" s="1">
        <v>465</v>
      </c>
      <c r="B85" s="1">
        <v>0.16</v>
      </c>
      <c r="C85" s="1">
        <v>0.16</v>
      </c>
      <c r="D85" s="1">
        <f t="shared" si="8"/>
        <v>0.16</v>
      </c>
      <c r="E85" s="1">
        <v>1.43</v>
      </c>
      <c r="F85" s="1">
        <f t="shared" si="9"/>
        <v>1.43</v>
      </c>
      <c r="G85" s="1">
        <v>1.43</v>
      </c>
      <c r="H85" s="1">
        <v>0.01</v>
      </c>
      <c r="I85" s="1">
        <f t="shared" si="10"/>
        <v>0.01</v>
      </c>
      <c r="J85" s="1">
        <v>0.01</v>
      </c>
      <c r="K85" s="1">
        <v>0.02</v>
      </c>
      <c r="L85" s="1">
        <f t="shared" si="11"/>
        <v>0.02</v>
      </c>
      <c r="M85" s="1">
        <v>0.02</v>
      </c>
      <c r="N85" s="1">
        <f t="shared" si="12"/>
        <v>0</v>
      </c>
      <c r="O85" s="1">
        <v>0</v>
      </c>
      <c r="P85" s="1">
        <v>0</v>
      </c>
      <c r="Q85" s="1">
        <v>0.35</v>
      </c>
      <c r="R85" s="1">
        <v>0.35</v>
      </c>
      <c r="S85" s="1">
        <f t="shared" si="13"/>
        <v>0.35</v>
      </c>
      <c r="T85" s="1">
        <v>0.02</v>
      </c>
      <c r="U85" s="1">
        <v>0.02</v>
      </c>
      <c r="V85" s="1">
        <f t="shared" si="14"/>
        <v>0.02</v>
      </c>
      <c r="W85" s="1">
        <v>0.02</v>
      </c>
      <c r="X85" s="1">
        <f t="shared" si="15"/>
        <v>0.02</v>
      </c>
      <c r="Y85" s="1">
        <v>0.02</v>
      </c>
    </row>
    <row r="86" spans="1:25" x14ac:dyDescent="0.3">
      <c r="A86" s="1">
        <v>370</v>
      </c>
      <c r="B86" s="1">
        <v>0.15</v>
      </c>
      <c r="C86" s="1">
        <v>0.15</v>
      </c>
      <c r="D86" s="1">
        <f t="shared" si="8"/>
        <v>0.15</v>
      </c>
      <c r="E86" s="1">
        <v>1.5</v>
      </c>
      <c r="F86" s="1">
        <f t="shared" si="9"/>
        <v>1.5</v>
      </c>
      <c r="G86" s="1">
        <v>1.5</v>
      </c>
      <c r="H86" s="1">
        <v>3.6999999999999998E-2</v>
      </c>
      <c r="I86" s="1">
        <f t="shared" si="10"/>
        <v>3.6999999999999998E-2</v>
      </c>
      <c r="J86" s="1">
        <v>3.6999999999999998E-2</v>
      </c>
      <c r="K86" s="1">
        <v>1.2999999999999999E-2</v>
      </c>
      <c r="L86" s="1">
        <f t="shared" si="11"/>
        <v>1.2999999999999999E-2</v>
      </c>
      <c r="M86" s="1">
        <v>1.2999999999999999E-2</v>
      </c>
      <c r="N86" s="1">
        <f t="shared" si="12"/>
        <v>0.01</v>
      </c>
      <c r="O86" s="1">
        <v>0.01</v>
      </c>
      <c r="P86" s="1">
        <v>0.01</v>
      </c>
      <c r="Q86" s="1">
        <v>0.2</v>
      </c>
      <c r="R86" s="1">
        <v>0.2</v>
      </c>
      <c r="S86" s="1">
        <f t="shared" si="13"/>
        <v>0.2</v>
      </c>
      <c r="T86" s="1">
        <v>4.4999999999999998E-2</v>
      </c>
      <c r="U86" s="1">
        <v>4.4999999999999998E-2</v>
      </c>
      <c r="V86" s="1">
        <f t="shared" si="14"/>
        <v>4.4999999999999998E-2</v>
      </c>
      <c r="W86" s="1">
        <v>7.4999999999999997E-3</v>
      </c>
      <c r="X86" s="1">
        <f t="shared" si="15"/>
        <v>7.4999999999999997E-3</v>
      </c>
      <c r="Y86" s="1">
        <v>7.4999999999999997E-3</v>
      </c>
    </row>
    <row r="87" spans="1:25" x14ac:dyDescent="0.3">
      <c r="A87" s="1">
        <v>400</v>
      </c>
      <c r="B87" s="1">
        <v>0.10100000000000001</v>
      </c>
      <c r="C87" s="1">
        <v>0.10100000000000001</v>
      </c>
      <c r="D87" s="1">
        <f t="shared" si="8"/>
        <v>0.10100000000000001</v>
      </c>
      <c r="E87" s="1">
        <v>1.47</v>
      </c>
      <c r="F87" s="1">
        <f t="shared" si="9"/>
        <v>1.47</v>
      </c>
      <c r="G87" s="1">
        <v>1.47</v>
      </c>
      <c r="H87" s="1">
        <v>0.05</v>
      </c>
      <c r="I87" s="1">
        <f t="shared" si="10"/>
        <v>0.05</v>
      </c>
      <c r="J87" s="1">
        <v>0.05</v>
      </c>
      <c r="K87" s="1">
        <v>0.01</v>
      </c>
      <c r="L87" s="1">
        <f t="shared" si="11"/>
        <v>0.01</v>
      </c>
      <c r="M87" s="1">
        <v>0.01</v>
      </c>
      <c r="N87" s="1">
        <f t="shared" si="12"/>
        <v>5.0000000000000001E-3</v>
      </c>
      <c r="O87" s="1">
        <v>5.0000000000000001E-3</v>
      </c>
      <c r="P87" s="1">
        <v>5.0000000000000001E-3</v>
      </c>
      <c r="Q87" s="1">
        <v>1.536</v>
      </c>
      <c r="R87" s="1">
        <v>1.536</v>
      </c>
      <c r="S87" s="1">
        <f t="shared" si="13"/>
        <v>1.536</v>
      </c>
      <c r="T87" s="1">
        <v>0.02</v>
      </c>
      <c r="U87" s="1">
        <v>0.02</v>
      </c>
      <c r="V87" s="1">
        <f t="shared" si="14"/>
        <v>0.02</v>
      </c>
      <c r="W87" s="1">
        <v>1.6E-2</v>
      </c>
      <c r="X87" s="1">
        <f t="shared" si="15"/>
        <v>1.6E-2</v>
      </c>
      <c r="Y87" s="1">
        <v>1.6E-2</v>
      </c>
    </row>
    <row r="88" spans="1:25" x14ac:dyDescent="0.3">
      <c r="A88" s="1">
        <v>395</v>
      </c>
      <c r="B88" s="1">
        <v>0.17</v>
      </c>
      <c r="C88" s="1">
        <v>0.17</v>
      </c>
      <c r="D88" s="1">
        <f t="shared" si="8"/>
        <v>0.17</v>
      </c>
      <c r="E88" s="1">
        <v>1.45</v>
      </c>
      <c r="F88" s="1">
        <f t="shared" si="9"/>
        <v>1.45</v>
      </c>
      <c r="G88" s="1">
        <v>1.45</v>
      </c>
      <c r="H88" s="1">
        <v>0.02</v>
      </c>
      <c r="I88" s="1">
        <f t="shared" si="10"/>
        <v>0.02</v>
      </c>
      <c r="J88" s="1">
        <v>0.02</v>
      </c>
      <c r="K88" s="1">
        <v>2E-3</v>
      </c>
      <c r="L88" s="1">
        <f t="shared" si="11"/>
        <v>2E-3</v>
      </c>
      <c r="M88" s="1">
        <v>2E-3</v>
      </c>
      <c r="N88" s="1">
        <f t="shared" si="12"/>
        <v>0</v>
      </c>
      <c r="O88" s="1">
        <v>0</v>
      </c>
      <c r="P88" s="1">
        <v>0</v>
      </c>
      <c r="Q88" s="1">
        <v>0.18</v>
      </c>
      <c r="R88" s="1">
        <v>0.18</v>
      </c>
      <c r="S88" s="1">
        <f t="shared" si="13"/>
        <v>0.18</v>
      </c>
      <c r="T88" s="1">
        <v>0.03</v>
      </c>
      <c r="U88" s="1">
        <v>0.03</v>
      </c>
      <c r="V88" s="1">
        <f t="shared" si="14"/>
        <v>0.03</v>
      </c>
      <c r="W88" s="1">
        <v>0</v>
      </c>
      <c r="X88" s="1">
        <f t="shared" si="15"/>
        <v>0</v>
      </c>
      <c r="Y88" s="1">
        <v>0</v>
      </c>
    </row>
    <row r="89" spans="1:25" x14ac:dyDescent="0.3">
      <c r="A89" s="1">
        <v>545</v>
      </c>
      <c r="B89" s="1">
        <v>0.22</v>
      </c>
      <c r="C89" s="1">
        <v>0.22</v>
      </c>
      <c r="D89" s="1">
        <f t="shared" si="8"/>
        <v>0.22</v>
      </c>
      <c r="E89" s="1">
        <v>1.18</v>
      </c>
      <c r="F89" s="1">
        <f t="shared" si="9"/>
        <v>1.18</v>
      </c>
      <c r="G89" s="1">
        <v>1.18</v>
      </c>
      <c r="H89" s="1">
        <v>0</v>
      </c>
      <c r="I89" s="1">
        <f t="shared" si="10"/>
        <v>0</v>
      </c>
      <c r="J89" s="1">
        <v>0</v>
      </c>
      <c r="K89" s="1">
        <v>0</v>
      </c>
      <c r="L89" s="1">
        <f t="shared" si="11"/>
        <v>0</v>
      </c>
      <c r="M89" s="1">
        <v>0</v>
      </c>
      <c r="N89" s="1">
        <f t="shared" si="12"/>
        <v>0</v>
      </c>
      <c r="O89" s="1">
        <v>0</v>
      </c>
      <c r="P89" s="1">
        <v>0</v>
      </c>
      <c r="Q89" s="1">
        <v>0.25900000000000001</v>
      </c>
      <c r="R89" s="1">
        <v>0.25900000000000001</v>
      </c>
      <c r="S89" s="1">
        <f t="shared" si="13"/>
        <v>0.25900000000000001</v>
      </c>
      <c r="T89" s="1">
        <v>0</v>
      </c>
      <c r="U89" s="1">
        <v>0</v>
      </c>
      <c r="V89" s="1">
        <f t="shared" si="14"/>
        <v>0</v>
      </c>
      <c r="W89" s="1">
        <v>0</v>
      </c>
      <c r="X89" s="1">
        <f t="shared" si="15"/>
        <v>0</v>
      </c>
      <c r="Y89" s="1">
        <v>0</v>
      </c>
    </row>
    <row r="90" spans="1:25" x14ac:dyDescent="0.3">
      <c r="A90" s="1">
        <v>361</v>
      </c>
      <c r="B90" s="1">
        <v>6.5000000000000002E-2</v>
      </c>
      <c r="C90" s="1">
        <v>3.5999999999999997E-2</v>
      </c>
      <c r="D90" s="1">
        <f t="shared" si="8"/>
        <v>5.0500000000000003E-2</v>
      </c>
      <c r="E90" s="1">
        <v>2.04</v>
      </c>
      <c r="F90" s="1">
        <f t="shared" si="9"/>
        <v>1.784</v>
      </c>
      <c r="G90" s="1">
        <v>1.528</v>
      </c>
      <c r="H90" s="1">
        <v>0.39900000000000002</v>
      </c>
      <c r="I90" s="1">
        <f t="shared" si="10"/>
        <v>0.224</v>
      </c>
      <c r="J90" s="1">
        <v>4.9000000000000002E-2</v>
      </c>
      <c r="K90" s="1">
        <v>0.27</v>
      </c>
      <c r="L90" s="1">
        <f t="shared" si="11"/>
        <v>0.18</v>
      </c>
      <c r="M90" s="1">
        <v>0.09</v>
      </c>
      <c r="N90" s="1">
        <f t="shared" si="12"/>
        <v>0</v>
      </c>
      <c r="O90" s="1">
        <v>0</v>
      </c>
      <c r="P90" s="1">
        <v>0</v>
      </c>
      <c r="Q90" s="1">
        <v>0.01</v>
      </c>
      <c r="R90" s="1">
        <v>4.8000000000000001E-2</v>
      </c>
      <c r="S90" s="1">
        <f t="shared" si="13"/>
        <v>2.9000000000000001E-2</v>
      </c>
      <c r="T90" s="1">
        <v>0</v>
      </c>
      <c r="U90" s="1">
        <v>0</v>
      </c>
      <c r="V90" s="1">
        <f t="shared" si="14"/>
        <v>0</v>
      </c>
      <c r="W90" s="1">
        <v>1E-3</v>
      </c>
      <c r="X90" s="1">
        <f t="shared" si="15"/>
        <v>1E-3</v>
      </c>
      <c r="Y90" s="1">
        <v>1E-3</v>
      </c>
    </row>
    <row r="91" spans="1:25" x14ac:dyDescent="0.3">
      <c r="A91" s="1">
        <v>401</v>
      </c>
      <c r="B91" s="1">
        <v>0.11</v>
      </c>
      <c r="C91" s="1">
        <v>0.11</v>
      </c>
      <c r="D91" s="1">
        <f t="shared" si="8"/>
        <v>0.11</v>
      </c>
      <c r="E91" s="1">
        <v>1.5</v>
      </c>
      <c r="F91" s="1">
        <f t="shared" si="9"/>
        <v>1.5</v>
      </c>
      <c r="G91" s="1">
        <v>1.5</v>
      </c>
      <c r="H91" s="1">
        <v>0.27</v>
      </c>
      <c r="I91" s="1">
        <f t="shared" si="10"/>
        <v>0.27</v>
      </c>
      <c r="J91" s="1">
        <v>0.27</v>
      </c>
      <c r="K91" s="1">
        <v>5.0000000000000001E-3</v>
      </c>
      <c r="L91" s="1">
        <f t="shared" si="11"/>
        <v>5.0000000000000001E-3</v>
      </c>
      <c r="M91" s="1">
        <v>5.0000000000000001E-3</v>
      </c>
      <c r="N91" s="1">
        <f t="shared" si="12"/>
        <v>0.06</v>
      </c>
      <c r="O91" s="1">
        <v>0.06</v>
      </c>
      <c r="P91" s="1">
        <v>0.06</v>
      </c>
      <c r="Q91" s="1">
        <v>0.1</v>
      </c>
      <c r="R91" s="1">
        <v>0.1</v>
      </c>
      <c r="S91" s="1">
        <f t="shared" si="13"/>
        <v>0.1</v>
      </c>
      <c r="T91" s="1">
        <v>0.02</v>
      </c>
      <c r="U91" s="1">
        <v>0.02</v>
      </c>
      <c r="V91" s="1">
        <f t="shared" si="14"/>
        <v>0.02</v>
      </c>
      <c r="W91" s="1">
        <v>0</v>
      </c>
      <c r="X91" s="1">
        <f t="shared" si="15"/>
        <v>0</v>
      </c>
      <c r="Y91" s="1">
        <v>0</v>
      </c>
    </row>
    <row r="92" spans="1:25" x14ac:dyDescent="0.3">
      <c r="A92" s="1">
        <v>507</v>
      </c>
      <c r="B92" s="1">
        <v>0.21</v>
      </c>
      <c r="C92" s="1">
        <v>0.21</v>
      </c>
      <c r="D92" s="1">
        <f t="shared" si="8"/>
        <v>0.21</v>
      </c>
      <c r="E92" s="1">
        <v>1.1000000000000001</v>
      </c>
      <c r="F92" s="1">
        <f t="shared" si="9"/>
        <v>1.1000000000000001</v>
      </c>
      <c r="G92" s="1">
        <v>1.1000000000000001</v>
      </c>
      <c r="H92" s="1">
        <v>0.17</v>
      </c>
      <c r="I92" s="1">
        <f t="shared" si="10"/>
        <v>0.17</v>
      </c>
      <c r="J92" s="1">
        <v>0.17</v>
      </c>
      <c r="K92" s="1">
        <v>0.01</v>
      </c>
      <c r="L92" s="1">
        <f t="shared" si="11"/>
        <v>0.01</v>
      </c>
      <c r="M92" s="1">
        <v>0.01</v>
      </c>
      <c r="N92" s="1">
        <f t="shared" si="12"/>
        <v>0.01</v>
      </c>
      <c r="O92" s="1">
        <v>0.01</v>
      </c>
      <c r="P92" s="1">
        <v>0.01</v>
      </c>
      <c r="Q92" s="1">
        <v>0.06</v>
      </c>
      <c r="R92" s="1">
        <v>0.06</v>
      </c>
      <c r="S92" s="1">
        <f t="shared" si="13"/>
        <v>0.06</v>
      </c>
      <c r="T92" s="1">
        <v>0</v>
      </c>
      <c r="U92" s="1">
        <v>0</v>
      </c>
      <c r="V92" s="1">
        <f t="shared" si="14"/>
        <v>0</v>
      </c>
      <c r="W92" s="1">
        <v>0</v>
      </c>
      <c r="X92" s="1">
        <f t="shared" si="15"/>
        <v>0</v>
      </c>
      <c r="Y92" s="1">
        <v>0</v>
      </c>
    </row>
    <row r="93" spans="1:25" x14ac:dyDescent="0.3">
      <c r="A93" s="1">
        <v>495</v>
      </c>
      <c r="B93" s="1">
        <v>0.21</v>
      </c>
      <c r="C93" s="1">
        <v>0.21</v>
      </c>
      <c r="D93" s="1">
        <f t="shared" si="8"/>
        <v>0.21</v>
      </c>
      <c r="E93" s="1">
        <v>1.1000000000000001</v>
      </c>
      <c r="F93" s="1">
        <f t="shared" si="9"/>
        <v>1.1000000000000001</v>
      </c>
      <c r="G93" s="1">
        <v>1.1000000000000001</v>
      </c>
      <c r="H93" s="1">
        <v>0.17</v>
      </c>
      <c r="I93" s="1">
        <f t="shared" si="10"/>
        <v>0.17</v>
      </c>
      <c r="J93" s="1">
        <v>0.17</v>
      </c>
      <c r="K93" s="1">
        <v>0.01</v>
      </c>
      <c r="L93" s="1">
        <f t="shared" si="11"/>
        <v>0.01</v>
      </c>
      <c r="M93" s="1">
        <v>0.01</v>
      </c>
      <c r="N93" s="1">
        <f t="shared" si="12"/>
        <v>0.01</v>
      </c>
      <c r="O93" s="1">
        <v>0.01</v>
      </c>
      <c r="P93" s="1">
        <v>0.01</v>
      </c>
      <c r="Q93" s="1">
        <v>0.06</v>
      </c>
      <c r="R93" s="1">
        <v>0.06</v>
      </c>
      <c r="S93" s="1">
        <f t="shared" si="13"/>
        <v>0.06</v>
      </c>
      <c r="T93" s="1">
        <v>0</v>
      </c>
      <c r="U93" s="1">
        <v>0</v>
      </c>
      <c r="V93" s="1">
        <f t="shared" si="14"/>
        <v>0</v>
      </c>
      <c r="W93" s="1">
        <v>0</v>
      </c>
      <c r="X93" s="1">
        <f t="shared" si="15"/>
        <v>0</v>
      </c>
      <c r="Y93" s="1">
        <v>0</v>
      </c>
    </row>
    <row r="94" spans="1:25" x14ac:dyDescent="0.3">
      <c r="A94" s="1">
        <v>508</v>
      </c>
      <c r="B94" s="1">
        <v>0.23</v>
      </c>
      <c r="C94" s="1">
        <v>0.23</v>
      </c>
      <c r="D94" s="1">
        <f t="shared" si="8"/>
        <v>0.23</v>
      </c>
      <c r="E94" s="1">
        <v>1.17</v>
      </c>
      <c r="F94" s="1">
        <f t="shared" si="9"/>
        <v>1.17</v>
      </c>
      <c r="G94" s="1">
        <v>1.17</v>
      </c>
      <c r="H94" s="1">
        <v>0</v>
      </c>
      <c r="I94" s="1">
        <f t="shared" si="10"/>
        <v>0</v>
      </c>
      <c r="J94" s="1">
        <v>0</v>
      </c>
      <c r="K94" s="1">
        <v>0</v>
      </c>
      <c r="L94" s="1">
        <f t="shared" si="11"/>
        <v>0</v>
      </c>
      <c r="M94" s="1">
        <v>0</v>
      </c>
      <c r="N94" s="1">
        <f t="shared" si="12"/>
        <v>0</v>
      </c>
      <c r="O94" s="1">
        <v>0</v>
      </c>
      <c r="P94" s="1">
        <v>0</v>
      </c>
      <c r="Q94" s="1">
        <v>0.25</v>
      </c>
      <c r="R94" s="1">
        <v>0.25</v>
      </c>
      <c r="S94" s="1">
        <f t="shared" si="13"/>
        <v>0.25</v>
      </c>
      <c r="T94" s="1">
        <v>0</v>
      </c>
      <c r="U94" s="1">
        <v>0</v>
      </c>
      <c r="V94" s="1">
        <f t="shared" si="14"/>
        <v>0</v>
      </c>
      <c r="W94" s="1">
        <v>0</v>
      </c>
      <c r="X94" s="1">
        <f t="shared" si="15"/>
        <v>0</v>
      </c>
      <c r="Y94" s="1">
        <v>0</v>
      </c>
    </row>
    <row r="95" spans="1:25" x14ac:dyDescent="0.3">
      <c r="A95" s="1">
        <v>394</v>
      </c>
      <c r="B95" s="1">
        <v>0.1</v>
      </c>
      <c r="C95" s="1">
        <f>B95</f>
        <v>0.1</v>
      </c>
      <c r="D95" s="1">
        <f t="shared" si="8"/>
        <v>0.1</v>
      </c>
      <c r="E95" s="1">
        <v>1.5229999999999999</v>
      </c>
      <c r="F95" s="1">
        <f t="shared" si="9"/>
        <v>1.5229999999999999</v>
      </c>
      <c r="G95" s="1">
        <f>E95</f>
        <v>1.5229999999999999</v>
      </c>
      <c r="H95" s="1">
        <v>0.19700000000000001</v>
      </c>
      <c r="I95" s="1">
        <f t="shared" si="10"/>
        <v>0.19700000000000001</v>
      </c>
      <c r="J95" s="1">
        <f>H95</f>
        <v>0.19700000000000001</v>
      </c>
      <c r="K95" s="1">
        <v>0.19600000000000001</v>
      </c>
      <c r="L95" s="1">
        <f t="shared" si="11"/>
        <v>0.19600000000000001</v>
      </c>
      <c r="M95" s="1">
        <f>K95</f>
        <v>0.19600000000000001</v>
      </c>
      <c r="N95" s="1">
        <f t="shared" si="12"/>
        <v>0</v>
      </c>
      <c r="O95" s="1">
        <v>0</v>
      </c>
      <c r="P95" s="1">
        <v>0</v>
      </c>
      <c r="Q95" s="1">
        <v>0.157</v>
      </c>
      <c r="R95" s="1">
        <f>Q95</f>
        <v>0.157</v>
      </c>
      <c r="S95" s="1">
        <f t="shared" si="13"/>
        <v>0.157</v>
      </c>
      <c r="T95" s="1">
        <v>0</v>
      </c>
      <c r="U95" s="1">
        <v>0</v>
      </c>
      <c r="V95" s="1">
        <f t="shared" si="14"/>
        <v>0</v>
      </c>
      <c r="W95" s="1">
        <v>0</v>
      </c>
      <c r="X95" s="1">
        <f t="shared" si="15"/>
        <v>0</v>
      </c>
      <c r="Y95" s="1">
        <v>0</v>
      </c>
    </row>
    <row r="96" spans="1:25" x14ac:dyDescent="0.3">
      <c r="A96" s="1">
        <v>475</v>
      </c>
      <c r="B96" s="1">
        <v>0.14599999999999999</v>
      </c>
      <c r="C96" s="1">
        <v>0.14599999999999999</v>
      </c>
      <c r="D96" s="1">
        <f t="shared" si="8"/>
        <v>0.14599999999999999</v>
      </c>
      <c r="E96" s="1">
        <v>1.5</v>
      </c>
      <c r="F96" s="1">
        <f t="shared" si="9"/>
        <v>1.5</v>
      </c>
      <c r="G96" s="1">
        <v>1.5</v>
      </c>
      <c r="H96" s="1">
        <v>2.5000000000000001E-2</v>
      </c>
      <c r="I96" s="1">
        <f t="shared" si="10"/>
        <v>2.5000000000000001E-2</v>
      </c>
      <c r="J96" s="1">
        <v>2.5000000000000001E-2</v>
      </c>
      <c r="K96" s="1">
        <v>1.8E-3</v>
      </c>
      <c r="L96" s="1">
        <f t="shared" si="11"/>
        <v>1.8E-3</v>
      </c>
      <c r="M96" s="1">
        <v>1.8E-3</v>
      </c>
      <c r="N96" s="1">
        <f t="shared" si="12"/>
        <v>0</v>
      </c>
      <c r="O96" s="1">
        <v>0</v>
      </c>
      <c r="P96" s="1">
        <v>0</v>
      </c>
      <c r="Q96" s="1">
        <v>0.88</v>
      </c>
      <c r="R96" s="1">
        <v>0.88</v>
      </c>
      <c r="S96" s="1">
        <f t="shared" si="13"/>
        <v>0.88</v>
      </c>
      <c r="T96" s="1">
        <v>2.7E-2</v>
      </c>
      <c r="U96" s="1">
        <v>2.7E-2</v>
      </c>
      <c r="V96" s="1">
        <f t="shared" si="14"/>
        <v>2.7E-2</v>
      </c>
      <c r="W96" s="1">
        <v>0</v>
      </c>
      <c r="X96" s="1">
        <f t="shared" si="15"/>
        <v>0</v>
      </c>
      <c r="Y96" s="1">
        <v>0</v>
      </c>
    </row>
    <row r="97" spans="1:25" x14ac:dyDescent="0.3">
      <c r="A97" s="1">
        <v>385</v>
      </c>
      <c r="B97" s="1">
        <v>7.4999999999999997E-2</v>
      </c>
      <c r="C97" s="1">
        <v>7.4999999999999997E-2</v>
      </c>
      <c r="D97" s="1">
        <f t="shared" si="8"/>
        <v>7.4999999999999997E-2</v>
      </c>
      <c r="E97" s="1">
        <v>1.84</v>
      </c>
      <c r="F97" s="1">
        <f t="shared" si="9"/>
        <v>1.84</v>
      </c>
      <c r="G97" s="1">
        <v>1.84</v>
      </c>
      <c r="H97" s="1">
        <v>0</v>
      </c>
      <c r="I97" s="1">
        <f t="shared" si="10"/>
        <v>0</v>
      </c>
      <c r="J97" s="1">
        <f>H97</f>
        <v>0</v>
      </c>
      <c r="K97" s="1">
        <v>0.20499999999999999</v>
      </c>
      <c r="L97" s="1">
        <f t="shared" si="11"/>
        <v>0.20499999999999999</v>
      </c>
      <c r="M97" s="1">
        <v>0.20499999999999999</v>
      </c>
      <c r="N97" s="1">
        <f t="shared" si="12"/>
        <v>0</v>
      </c>
      <c r="O97" s="1">
        <v>0</v>
      </c>
      <c r="P97" s="1">
        <v>0</v>
      </c>
      <c r="Q97" s="1">
        <v>0.45200000000000001</v>
      </c>
      <c r="R97" s="1">
        <v>0.45200000000000001</v>
      </c>
      <c r="S97" s="1">
        <f t="shared" si="13"/>
        <v>0.45200000000000001</v>
      </c>
      <c r="T97" s="1">
        <v>0</v>
      </c>
      <c r="U97" s="1">
        <v>0</v>
      </c>
      <c r="V97" s="1">
        <f t="shared" si="14"/>
        <v>0</v>
      </c>
      <c r="W97" s="1">
        <v>0</v>
      </c>
      <c r="X97" s="1">
        <f t="shared" si="15"/>
        <v>0</v>
      </c>
      <c r="Y97" s="1">
        <v>0</v>
      </c>
    </row>
    <row r="98" spans="1:25" x14ac:dyDescent="0.3">
      <c r="A98" s="1">
        <v>430</v>
      </c>
      <c r="B98" s="1">
        <v>0.1</v>
      </c>
      <c r="C98" s="1">
        <v>0.1</v>
      </c>
      <c r="D98" s="1">
        <f t="shared" si="8"/>
        <v>0.1</v>
      </c>
      <c r="E98" s="1">
        <v>2.1</v>
      </c>
      <c r="F98" s="1">
        <f t="shared" si="9"/>
        <v>2.1</v>
      </c>
      <c r="G98" s="1">
        <v>2.1</v>
      </c>
      <c r="H98" s="1">
        <v>0</v>
      </c>
      <c r="I98" s="1">
        <f t="shared" si="10"/>
        <v>0</v>
      </c>
      <c r="J98" s="1">
        <v>0</v>
      </c>
      <c r="K98" s="1">
        <v>0</v>
      </c>
      <c r="L98" s="1">
        <f t="shared" si="11"/>
        <v>0</v>
      </c>
      <c r="M98" s="1">
        <v>0</v>
      </c>
      <c r="N98" s="1">
        <f t="shared" si="12"/>
        <v>0</v>
      </c>
      <c r="O98" s="1">
        <v>0</v>
      </c>
      <c r="P98" s="1">
        <v>0</v>
      </c>
      <c r="Q98" s="1">
        <v>0</v>
      </c>
      <c r="R98" s="1">
        <v>0</v>
      </c>
      <c r="S98" s="1">
        <f t="shared" si="13"/>
        <v>0</v>
      </c>
      <c r="T98" s="1">
        <v>0</v>
      </c>
      <c r="U98" s="1">
        <v>0</v>
      </c>
      <c r="V98" s="1">
        <f t="shared" si="14"/>
        <v>0</v>
      </c>
      <c r="W98" s="1">
        <v>0</v>
      </c>
      <c r="X98" s="1">
        <f t="shared" si="15"/>
        <v>0</v>
      </c>
      <c r="Y98" s="1">
        <v>0</v>
      </c>
    </row>
    <row r="99" spans="1:25" x14ac:dyDescent="0.3">
      <c r="A99" s="1">
        <v>420</v>
      </c>
      <c r="B99" s="1">
        <v>8.1000000000000003E-2</v>
      </c>
      <c r="C99" s="1">
        <v>8.1000000000000003E-2</v>
      </c>
      <c r="D99" s="1">
        <f t="shared" si="8"/>
        <v>8.1000000000000003E-2</v>
      </c>
      <c r="E99" s="1">
        <v>1.76</v>
      </c>
      <c r="F99" s="1">
        <f t="shared" si="9"/>
        <v>1.76</v>
      </c>
      <c r="G99" s="1">
        <v>1.76</v>
      </c>
      <c r="H99" s="1">
        <v>0.19</v>
      </c>
      <c r="I99" s="1">
        <f t="shared" si="10"/>
        <v>0.19</v>
      </c>
      <c r="J99" s="1">
        <v>0.19</v>
      </c>
      <c r="K99" s="1">
        <v>0.18</v>
      </c>
      <c r="L99" s="1">
        <f t="shared" si="11"/>
        <v>0.18</v>
      </c>
      <c r="M99" s="1">
        <v>0.18</v>
      </c>
      <c r="N99" s="1">
        <f t="shared" si="12"/>
        <v>2E-3</v>
      </c>
      <c r="O99" s="1">
        <v>2E-3</v>
      </c>
      <c r="P99" s="1">
        <v>2E-3</v>
      </c>
      <c r="Q99" s="1">
        <v>1.2999999999999999E-2</v>
      </c>
      <c r="R99" s="1">
        <v>1.2999999999999999E-2</v>
      </c>
      <c r="S99" s="1">
        <f t="shared" si="13"/>
        <v>1.2999999999999999E-2</v>
      </c>
      <c r="T99" s="1">
        <v>0.02</v>
      </c>
      <c r="U99" s="1">
        <v>0.02</v>
      </c>
      <c r="V99" s="1">
        <f t="shared" si="14"/>
        <v>0.02</v>
      </c>
      <c r="W99" s="1">
        <v>0.04</v>
      </c>
      <c r="X99" s="1">
        <f t="shared" si="15"/>
        <v>0.04</v>
      </c>
      <c r="Y99" s="1">
        <v>0.04</v>
      </c>
    </row>
    <row r="100" spans="1:25" x14ac:dyDescent="0.3">
      <c r="A100" s="1">
        <v>470</v>
      </c>
      <c r="B100" s="1">
        <v>0.13500000000000001</v>
      </c>
      <c r="C100" s="1">
        <v>0.13500000000000001</v>
      </c>
      <c r="D100" s="1">
        <f t="shared" si="8"/>
        <v>0.13500000000000001</v>
      </c>
      <c r="E100" s="1">
        <v>1.905</v>
      </c>
      <c r="F100" s="1">
        <f t="shared" si="9"/>
        <v>1.905</v>
      </c>
      <c r="G100" s="1">
        <v>1.905</v>
      </c>
      <c r="H100" s="1">
        <v>0</v>
      </c>
      <c r="I100" s="1">
        <f t="shared" si="10"/>
        <v>0</v>
      </c>
      <c r="J100" s="1">
        <v>0</v>
      </c>
      <c r="K100" s="1">
        <v>0</v>
      </c>
      <c r="L100" s="1">
        <f t="shared" si="11"/>
        <v>0</v>
      </c>
      <c r="M100" s="1">
        <v>0</v>
      </c>
      <c r="N100" s="1">
        <f t="shared" si="12"/>
        <v>0</v>
      </c>
      <c r="O100" s="1">
        <v>0</v>
      </c>
      <c r="P100" s="1">
        <v>0</v>
      </c>
      <c r="Q100" s="1">
        <v>0.19500000000000001</v>
      </c>
      <c r="R100" s="1">
        <v>0.19500000000000001</v>
      </c>
      <c r="S100" s="1">
        <f t="shared" si="13"/>
        <v>0.19500000000000001</v>
      </c>
      <c r="T100" s="1">
        <v>0</v>
      </c>
      <c r="U100" s="1">
        <v>0</v>
      </c>
      <c r="V100" s="1">
        <f t="shared" si="14"/>
        <v>0</v>
      </c>
      <c r="W100" s="1">
        <v>0</v>
      </c>
      <c r="X100" s="1">
        <f t="shared" si="15"/>
        <v>0</v>
      </c>
      <c r="Y100" s="1">
        <v>0</v>
      </c>
    </row>
    <row r="101" spans="1:25" x14ac:dyDescent="0.3">
      <c r="A101" s="1">
        <v>462</v>
      </c>
      <c r="B101" s="1">
        <v>0.22700000000000001</v>
      </c>
      <c r="C101" s="1">
        <v>0.22700000000000001</v>
      </c>
      <c r="D101" s="1">
        <f t="shared" si="8"/>
        <v>0.22700000000000001</v>
      </c>
      <c r="E101" s="1">
        <v>1.1299999999999999</v>
      </c>
      <c r="F101" s="1">
        <f t="shared" si="9"/>
        <v>1.1299999999999999</v>
      </c>
      <c r="G101" s="1">
        <v>1.1299999999999999</v>
      </c>
      <c r="H101" s="1">
        <v>0.18</v>
      </c>
      <c r="I101" s="1">
        <f t="shared" si="10"/>
        <v>0.18</v>
      </c>
      <c r="J101" s="1">
        <v>0.18</v>
      </c>
      <c r="K101" s="1">
        <v>0.01</v>
      </c>
      <c r="L101" s="1">
        <f t="shared" si="11"/>
        <v>0.01</v>
      </c>
      <c r="M101" s="1">
        <v>0.01</v>
      </c>
      <c r="N101" s="1">
        <f t="shared" si="12"/>
        <v>0</v>
      </c>
      <c r="O101" s="1">
        <v>0</v>
      </c>
      <c r="P101" s="1">
        <v>0</v>
      </c>
      <c r="Q101" s="1">
        <v>0.23100000000000001</v>
      </c>
      <c r="R101" s="1">
        <v>0.23100000000000001</v>
      </c>
      <c r="S101" s="1">
        <f t="shared" si="13"/>
        <v>0.23100000000000001</v>
      </c>
      <c r="T101" s="1">
        <v>0</v>
      </c>
      <c r="U101" s="1">
        <v>0</v>
      </c>
      <c r="V101" s="1">
        <f t="shared" si="14"/>
        <v>0</v>
      </c>
      <c r="W101" s="1">
        <v>0</v>
      </c>
      <c r="X101" s="1">
        <f t="shared" si="15"/>
        <v>0</v>
      </c>
      <c r="Y101" s="1">
        <v>0</v>
      </c>
    </row>
    <row r="102" spans="1:25" x14ac:dyDescent="0.3">
      <c r="A102" s="1">
        <v>396</v>
      </c>
      <c r="B102" s="1">
        <v>0.09</v>
      </c>
      <c r="C102" s="1">
        <v>0.09</v>
      </c>
      <c r="D102" s="1">
        <f t="shared" si="8"/>
        <v>0.09</v>
      </c>
      <c r="E102" s="1">
        <v>1.71</v>
      </c>
      <c r="F102" s="1">
        <f t="shared" si="9"/>
        <v>1.71</v>
      </c>
      <c r="G102" s="1">
        <v>1.71</v>
      </c>
      <c r="H102" s="1">
        <v>0.26</v>
      </c>
      <c r="I102" s="1">
        <f t="shared" si="10"/>
        <v>0.26</v>
      </c>
      <c r="J102" s="1">
        <v>0.26</v>
      </c>
      <c r="K102" s="1">
        <v>0.17</v>
      </c>
      <c r="L102" s="1">
        <f t="shared" si="11"/>
        <v>0.17</v>
      </c>
      <c r="M102" s="1">
        <v>0.17</v>
      </c>
      <c r="N102" s="1">
        <f t="shared" si="12"/>
        <v>2E-3</v>
      </c>
      <c r="O102" s="1">
        <v>2E-3</v>
      </c>
      <c r="P102" s="1">
        <v>2E-3</v>
      </c>
      <c r="Q102" s="1">
        <v>0</v>
      </c>
      <c r="R102" s="1">
        <v>0</v>
      </c>
      <c r="S102" s="1">
        <f t="shared" si="13"/>
        <v>0</v>
      </c>
      <c r="T102" s="1">
        <v>0.03</v>
      </c>
      <c r="U102" s="1">
        <v>0.03</v>
      </c>
      <c r="V102" s="1">
        <f t="shared" si="14"/>
        <v>0.03</v>
      </c>
      <c r="W102" s="1">
        <v>0</v>
      </c>
      <c r="X102" s="1">
        <f t="shared" si="15"/>
        <v>0</v>
      </c>
      <c r="Y102" s="1">
        <v>0</v>
      </c>
    </row>
    <row r="103" spans="1:25" x14ac:dyDescent="0.3">
      <c r="A103" s="1">
        <v>495</v>
      </c>
      <c r="B103" s="1">
        <v>0.21</v>
      </c>
      <c r="C103" s="1">
        <v>0.21</v>
      </c>
      <c r="D103" s="1">
        <f t="shared" si="8"/>
        <v>0.21</v>
      </c>
      <c r="E103" s="1">
        <v>1.22</v>
      </c>
      <c r="F103" s="1">
        <f t="shared" si="9"/>
        <v>1.22</v>
      </c>
      <c r="G103" s="1">
        <v>1.22</v>
      </c>
      <c r="H103" s="1">
        <v>0.19</v>
      </c>
      <c r="I103" s="1">
        <f t="shared" si="10"/>
        <v>0.19</v>
      </c>
      <c r="J103" s="1">
        <v>0.19</v>
      </c>
      <c r="K103" s="1">
        <v>3.0000000000000001E-3</v>
      </c>
      <c r="L103" s="1">
        <f t="shared" si="11"/>
        <v>3.0000000000000001E-3</v>
      </c>
      <c r="M103" s="1">
        <v>3.0000000000000001E-3</v>
      </c>
      <c r="N103" s="1">
        <f t="shared" si="12"/>
        <v>3.0000000000000001E-3</v>
      </c>
      <c r="O103" s="1">
        <v>3.0000000000000001E-3</v>
      </c>
      <c r="P103" s="1">
        <v>3.0000000000000001E-3</v>
      </c>
      <c r="Q103" s="1">
        <v>0.26500000000000001</v>
      </c>
      <c r="R103" s="1">
        <v>0.26500000000000001</v>
      </c>
      <c r="S103" s="1">
        <f t="shared" si="13"/>
        <v>0.26500000000000001</v>
      </c>
      <c r="T103" s="1">
        <v>0.01</v>
      </c>
      <c r="U103" s="1">
        <v>0.01</v>
      </c>
      <c r="V103" s="1">
        <f t="shared" si="14"/>
        <v>0.01</v>
      </c>
      <c r="W103" s="1">
        <v>0.01</v>
      </c>
      <c r="X103" s="1">
        <f t="shared" si="15"/>
        <v>0.01</v>
      </c>
      <c r="Y103" s="1">
        <v>0.01</v>
      </c>
    </row>
    <row r="104" spans="1:25" x14ac:dyDescent="0.3">
      <c r="A104" s="1">
        <v>500</v>
      </c>
      <c r="B104" s="1">
        <v>0.23</v>
      </c>
      <c r="C104" s="1">
        <v>8.5000000000000006E-2</v>
      </c>
      <c r="D104" s="1">
        <f t="shared" si="8"/>
        <v>0.1575</v>
      </c>
      <c r="E104" s="1">
        <v>1.35</v>
      </c>
      <c r="F104" s="1">
        <f t="shared" si="9"/>
        <v>1.625</v>
      </c>
      <c r="G104" s="1">
        <v>1.9</v>
      </c>
      <c r="H104" s="1">
        <v>0.19</v>
      </c>
      <c r="I104" s="1">
        <f t="shared" si="10"/>
        <v>9.5000000000000001E-2</v>
      </c>
      <c r="J104" s="1">
        <v>0</v>
      </c>
      <c r="K104" s="1">
        <v>0.04</v>
      </c>
      <c r="L104" s="1">
        <f t="shared" si="11"/>
        <v>6.5000000000000002E-2</v>
      </c>
      <c r="M104" s="1">
        <v>0.09</v>
      </c>
      <c r="N104" s="1">
        <f t="shared" si="12"/>
        <v>0</v>
      </c>
      <c r="O104" s="1">
        <v>0</v>
      </c>
      <c r="P104" s="1">
        <v>0</v>
      </c>
      <c r="Q104" s="1">
        <v>0.25</v>
      </c>
      <c r="R104" s="1">
        <v>0.36</v>
      </c>
      <c r="S104" s="1">
        <f t="shared" si="13"/>
        <v>0.30499999999999999</v>
      </c>
      <c r="T104" s="1">
        <v>0</v>
      </c>
      <c r="U104" s="1">
        <v>0</v>
      </c>
      <c r="V104" s="1">
        <f t="shared" si="14"/>
        <v>0</v>
      </c>
      <c r="W104" s="1">
        <v>0</v>
      </c>
      <c r="X104" s="1">
        <f t="shared" si="15"/>
        <v>0</v>
      </c>
      <c r="Y104" s="1">
        <v>0</v>
      </c>
    </row>
    <row r="105" spans="1:25" x14ac:dyDescent="0.3">
      <c r="A105" s="1">
        <v>405</v>
      </c>
      <c r="B105" s="1">
        <v>0.09</v>
      </c>
      <c r="C105" s="1">
        <f>B105</f>
        <v>0.09</v>
      </c>
      <c r="D105" s="1">
        <f t="shared" si="8"/>
        <v>0.09</v>
      </c>
      <c r="E105" s="1">
        <v>1.71</v>
      </c>
      <c r="F105" s="1">
        <f t="shared" si="9"/>
        <v>1.71</v>
      </c>
      <c r="G105" s="1">
        <v>1.71</v>
      </c>
      <c r="H105" s="1">
        <v>0.26</v>
      </c>
      <c r="I105" s="1">
        <f t="shared" si="10"/>
        <v>0.26</v>
      </c>
      <c r="J105" s="1">
        <f>H105</f>
        <v>0.26</v>
      </c>
      <c r="K105" s="1">
        <v>0.17</v>
      </c>
      <c r="L105" s="1">
        <f t="shared" si="11"/>
        <v>0.17</v>
      </c>
      <c r="M105" s="1">
        <f>K105</f>
        <v>0.17</v>
      </c>
      <c r="N105" s="1">
        <f t="shared" si="12"/>
        <v>2E-3</v>
      </c>
      <c r="O105" s="1">
        <v>2E-3</v>
      </c>
      <c r="P105" s="1">
        <v>2E-3</v>
      </c>
      <c r="Q105" s="1">
        <v>0.24</v>
      </c>
      <c r="R105" s="1">
        <v>0.24</v>
      </c>
      <c r="S105" s="1">
        <f t="shared" si="13"/>
        <v>0.24</v>
      </c>
      <c r="T105" s="1">
        <v>0.03</v>
      </c>
      <c r="U105" s="1">
        <v>0.03</v>
      </c>
      <c r="V105" s="1">
        <f t="shared" si="14"/>
        <v>0.03</v>
      </c>
      <c r="W105" s="1">
        <v>0</v>
      </c>
      <c r="X105" s="1">
        <f t="shared" si="15"/>
        <v>0</v>
      </c>
      <c r="Y105" s="1">
        <v>0</v>
      </c>
    </row>
    <row r="106" spans="1:25" x14ac:dyDescent="0.3">
      <c r="A106" s="1">
        <v>480</v>
      </c>
      <c r="B106" s="1">
        <v>0.23</v>
      </c>
      <c r="C106" s="1">
        <v>0.105</v>
      </c>
      <c r="D106" s="1">
        <f t="shared" si="8"/>
        <v>0.16750000000000001</v>
      </c>
      <c r="E106" s="1">
        <v>1.35</v>
      </c>
      <c r="F106" s="1">
        <f t="shared" si="9"/>
        <v>1.65</v>
      </c>
      <c r="G106" s="1">
        <v>1.95</v>
      </c>
      <c r="H106" s="1">
        <v>0.19</v>
      </c>
      <c r="I106" s="1">
        <f t="shared" si="10"/>
        <v>9.5000000000000001E-2</v>
      </c>
      <c r="J106" s="1">
        <v>0</v>
      </c>
      <c r="K106" s="1">
        <v>0.04</v>
      </c>
      <c r="L106" s="1">
        <f t="shared" si="11"/>
        <v>0.02</v>
      </c>
      <c r="M106" s="1">
        <v>0</v>
      </c>
      <c r="N106" s="1">
        <f t="shared" si="12"/>
        <v>0</v>
      </c>
      <c r="O106" s="1">
        <v>0</v>
      </c>
      <c r="P106" s="1">
        <v>0</v>
      </c>
      <c r="Q106" s="1">
        <v>0.25</v>
      </c>
      <c r="R106" s="1">
        <v>0.15</v>
      </c>
      <c r="S106" s="1">
        <f t="shared" si="13"/>
        <v>0.2</v>
      </c>
      <c r="T106" s="1">
        <v>0</v>
      </c>
      <c r="U106" s="1">
        <v>0</v>
      </c>
      <c r="V106" s="1">
        <f t="shared" si="14"/>
        <v>0</v>
      </c>
      <c r="W106" s="1">
        <v>0</v>
      </c>
      <c r="X106" s="1">
        <f t="shared" si="15"/>
        <v>0</v>
      </c>
      <c r="Y106" s="1">
        <v>0</v>
      </c>
    </row>
    <row r="107" spans="1:25" x14ac:dyDescent="0.3">
      <c r="A107" s="1">
        <v>430</v>
      </c>
      <c r="B107" s="1">
        <v>0.12</v>
      </c>
      <c r="C107" s="1">
        <v>0.12</v>
      </c>
      <c r="D107" s="1">
        <f t="shared" si="8"/>
        <v>0.12</v>
      </c>
      <c r="E107" s="1">
        <v>2.13</v>
      </c>
      <c r="F107" s="1">
        <f t="shared" si="9"/>
        <v>2.13</v>
      </c>
      <c r="G107" s="1">
        <v>2.13</v>
      </c>
      <c r="H107" s="1">
        <v>0</v>
      </c>
      <c r="I107" s="1">
        <f t="shared" si="10"/>
        <v>0</v>
      </c>
      <c r="J107" s="1">
        <v>0</v>
      </c>
      <c r="K107" s="1">
        <v>0</v>
      </c>
      <c r="L107" s="1">
        <f t="shared" si="11"/>
        <v>0</v>
      </c>
      <c r="M107" s="1">
        <v>0</v>
      </c>
      <c r="N107" s="1">
        <f t="shared" si="12"/>
        <v>0</v>
      </c>
      <c r="O107" s="1">
        <v>0</v>
      </c>
      <c r="P107" s="1">
        <v>0</v>
      </c>
      <c r="Q107" s="1">
        <v>0.08</v>
      </c>
      <c r="R107" s="1">
        <v>0.08</v>
      </c>
      <c r="S107" s="1">
        <f t="shared" si="13"/>
        <v>0.08</v>
      </c>
      <c r="T107" s="1">
        <v>0</v>
      </c>
      <c r="U107" s="1">
        <v>0</v>
      </c>
      <c r="V107" s="1">
        <f t="shared" si="14"/>
        <v>0</v>
      </c>
      <c r="W107" s="1">
        <v>0</v>
      </c>
      <c r="X107" s="1">
        <f t="shared" si="15"/>
        <v>0</v>
      </c>
      <c r="Y107" s="1">
        <v>0</v>
      </c>
    </row>
    <row r="108" spans="1:25" x14ac:dyDescent="0.3">
      <c r="A108" s="1">
        <v>570</v>
      </c>
      <c r="B108" s="1">
        <v>0.25</v>
      </c>
      <c r="C108" s="1">
        <v>0.25</v>
      </c>
      <c r="D108" s="1">
        <f t="shared" si="8"/>
        <v>0.25</v>
      </c>
      <c r="E108" s="1">
        <v>1.25</v>
      </c>
      <c r="F108" s="1">
        <f t="shared" si="9"/>
        <v>1.25</v>
      </c>
      <c r="G108" s="1">
        <v>1.25</v>
      </c>
      <c r="H108" s="1">
        <v>0</v>
      </c>
      <c r="I108" s="1">
        <f t="shared" si="10"/>
        <v>0</v>
      </c>
      <c r="J108" s="1">
        <v>0</v>
      </c>
      <c r="K108" s="1">
        <v>0</v>
      </c>
      <c r="L108" s="1">
        <f t="shared" si="11"/>
        <v>0</v>
      </c>
      <c r="M108" s="1">
        <v>0</v>
      </c>
      <c r="N108" s="1">
        <f t="shared" si="12"/>
        <v>0</v>
      </c>
      <c r="O108" s="1">
        <v>0</v>
      </c>
      <c r="P108" s="1">
        <v>0</v>
      </c>
      <c r="Q108" s="1">
        <v>0.5</v>
      </c>
      <c r="R108" s="1">
        <v>0.5</v>
      </c>
      <c r="S108" s="1">
        <f t="shared" si="13"/>
        <v>0.5</v>
      </c>
      <c r="T108" s="1">
        <v>0.01</v>
      </c>
      <c r="U108" s="1">
        <v>0.01</v>
      </c>
      <c r="V108" s="1">
        <f t="shared" si="14"/>
        <v>0.01</v>
      </c>
      <c r="W108" s="1">
        <v>0</v>
      </c>
      <c r="X108" s="1">
        <f t="shared" si="15"/>
        <v>0</v>
      </c>
      <c r="Y108" s="1">
        <v>0</v>
      </c>
    </row>
    <row r="109" spans="1:25" x14ac:dyDescent="0.3">
      <c r="A109" s="1">
        <v>515</v>
      </c>
      <c r="B109" s="1">
        <v>0.25</v>
      </c>
      <c r="C109" s="1">
        <v>0.25</v>
      </c>
      <c r="D109" s="1">
        <f t="shared" si="8"/>
        <v>0.25</v>
      </c>
      <c r="E109" s="1">
        <v>1.25</v>
      </c>
      <c r="F109" s="1">
        <f t="shared" si="9"/>
        <v>1.25</v>
      </c>
      <c r="G109" s="1">
        <v>1.25</v>
      </c>
      <c r="H109" s="1">
        <v>0</v>
      </c>
      <c r="I109" s="1">
        <f t="shared" si="10"/>
        <v>0</v>
      </c>
      <c r="J109" s="1">
        <v>0</v>
      </c>
      <c r="K109" s="1">
        <v>0</v>
      </c>
      <c r="L109" s="1">
        <f t="shared" si="11"/>
        <v>0</v>
      </c>
      <c r="M109" s="1">
        <v>0</v>
      </c>
      <c r="N109" s="1">
        <f t="shared" si="12"/>
        <v>0</v>
      </c>
      <c r="O109" s="1">
        <v>0</v>
      </c>
      <c r="P109" s="1">
        <v>0</v>
      </c>
      <c r="Q109" s="1">
        <v>0.5</v>
      </c>
      <c r="R109" s="1">
        <v>0.5</v>
      </c>
      <c r="S109" s="1">
        <f t="shared" si="13"/>
        <v>0.5</v>
      </c>
      <c r="T109" s="1">
        <v>0.01</v>
      </c>
      <c r="U109" s="1">
        <v>0.01</v>
      </c>
      <c r="V109" s="1">
        <f t="shared" si="14"/>
        <v>0.01</v>
      </c>
      <c r="W109" s="1">
        <v>0</v>
      </c>
      <c r="X109" s="1">
        <f t="shared" si="15"/>
        <v>0</v>
      </c>
      <c r="Y109" s="1">
        <v>0</v>
      </c>
    </row>
    <row r="110" spans="1:25" x14ac:dyDescent="0.3">
      <c r="A110" s="1">
        <v>520</v>
      </c>
      <c r="B110" s="1">
        <v>0.19</v>
      </c>
      <c r="C110" s="1">
        <v>0.19</v>
      </c>
      <c r="D110" s="1">
        <f t="shared" si="8"/>
        <v>0.19</v>
      </c>
      <c r="E110" s="1">
        <v>1.7</v>
      </c>
      <c r="F110" s="1">
        <f t="shared" si="9"/>
        <v>1.7</v>
      </c>
      <c r="G110" s="1">
        <v>1.7</v>
      </c>
      <c r="H110" s="1">
        <v>2.7E-2</v>
      </c>
      <c r="I110" s="1">
        <f t="shared" si="10"/>
        <v>2.7E-2</v>
      </c>
      <c r="J110" s="1">
        <v>2.7E-2</v>
      </c>
      <c r="K110" s="1">
        <v>0</v>
      </c>
      <c r="L110" s="1">
        <f t="shared" si="11"/>
        <v>0</v>
      </c>
      <c r="M110" s="1">
        <v>0</v>
      </c>
      <c r="N110" s="1">
        <f t="shared" si="12"/>
        <v>0</v>
      </c>
      <c r="O110" s="1">
        <v>0</v>
      </c>
      <c r="P110" s="1">
        <v>0</v>
      </c>
      <c r="Q110" s="1">
        <v>7.6999999999999999E-2</v>
      </c>
      <c r="R110" s="1">
        <v>7.6999999999999999E-2</v>
      </c>
      <c r="S110" s="1">
        <f t="shared" si="13"/>
        <v>7.6999999999999999E-2</v>
      </c>
      <c r="T110" s="1">
        <v>0</v>
      </c>
      <c r="U110" s="1">
        <v>0</v>
      </c>
      <c r="V110" s="1">
        <f t="shared" si="14"/>
        <v>0</v>
      </c>
      <c r="W110" s="1">
        <v>0</v>
      </c>
      <c r="X110" s="1">
        <f t="shared" si="15"/>
        <v>0</v>
      </c>
      <c r="Y110" s="1">
        <v>0</v>
      </c>
    </row>
    <row r="111" spans="1:25" x14ac:dyDescent="0.3">
      <c r="A111" s="1">
        <v>560</v>
      </c>
      <c r="B111" s="1">
        <v>0.20899999999999999</v>
      </c>
      <c r="C111" s="1">
        <v>0.20899999999999999</v>
      </c>
      <c r="D111" s="1">
        <f t="shared" si="8"/>
        <v>0.20899999999999999</v>
      </c>
      <c r="E111" s="1">
        <v>1.3420000000000001</v>
      </c>
      <c r="F111" s="1">
        <f t="shared" si="9"/>
        <v>1.3420000000000001</v>
      </c>
      <c r="G111" s="1">
        <v>1.3420000000000001</v>
      </c>
      <c r="H111" s="1">
        <v>0.20399999999999999</v>
      </c>
      <c r="I111" s="1">
        <f t="shared" si="10"/>
        <v>0.20399999999999999</v>
      </c>
      <c r="J111" s="1">
        <v>0.20399999999999999</v>
      </c>
      <c r="K111" s="1">
        <v>0</v>
      </c>
      <c r="L111" s="1">
        <f t="shared" si="11"/>
        <v>0</v>
      </c>
      <c r="M111" s="1">
        <v>0</v>
      </c>
      <c r="N111" s="1">
        <f t="shared" si="12"/>
        <v>0</v>
      </c>
      <c r="O111" s="1">
        <v>0</v>
      </c>
      <c r="P111" s="1">
        <v>0</v>
      </c>
      <c r="Q111" s="1">
        <v>0.249</v>
      </c>
      <c r="R111" s="1">
        <v>0.249</v>
      </c>
      <c r="S111" s="1">
        <f t="shared" si="13"/>
        <v>0.249</v>
      </c>
      <c r="T111" s="1">
        <v>0</v>
      </c>
      <c r="U111" s="1">
        <v>0</v>
      </c>
      <c r="V111" s="1">
        <f t="shared" si="14"/>
        <v>0</v>
      </c>
      <c r="W111" s="1">
        <v>0</v>
      </c>
      <c r="X111" s="1">
        <f t="shared" si="15"/>
        <v>0</v>
      </c>
      <c r="Y111" s="1">
        <v>0</v>
      </c>
    </row>
    <row r="112" spans="1:25" x14ac:dyDescent="0.3">
      <c r="A112" s="1">
        <v>460</v>
      </c>
      <c r="B112" s="1">
        <v>9.9000000000000005E-2</v>
      </c>
      <c r="C112" s="1">
        <v>0.188</v>
      </c>
      <c r="D112" s="1">
        <f t="shared" si="8"/>
        <v>0.14350000000000002</v>
      </c>
      <c r="E112" s="1">
        <v>1.5229999999999999</v>
      </c>
      <c r="F112" s="1">
        <f t="shared" si="9"/>
        <v>1.577</v>
      </c>
      <c r="G112" s="1">
        <v>1.631</v>
      </c>
      <c r="H112" s="1">
        <v>0.19700000000000001</v>
      </c>
      <c r="I112" s="1">
        <f t="shared" si="10"/>
        <v>0.11</v>
      </c>
      <c r="J112" s="1">
        <v>2.3E-2</v>
      </c>
      <c r="K112" s="1">
        <v>0.19600000000000001</v>
      </c>
      <c r="L112" s="1">
        <f t="shared" si="11"/>
        <v>0.10400000000000001</v>
      </c>
      <c r="M112" s="1">
        <v>1.2E-2</v>
      </c>
      <c r="N112" s="1">
        <f t="shared" si="12"/>
        <v>0</v>
      </c>
      <c r="O112" s="1">
        <v>0</v>
      </c>
      <c r="P112" s="1">
        <v>0</v>
      </c>
      <c r="Q112" s="1">
        <v>0.157</v>
      </c>
      <c r="R112" s="1">
        <v>1.6180000000000001</v>
      </c>
      <c r="S112" s="1">
        <f t="shared" si="13"/>
        <v>0.88750000000000007</v>
      </c>
      <c r="T112" s="1">
        <v>0</v>
      </c>
      <c r="U112" s="1">
        <v>0</v>
      </c>
      <c r="V112" s="1">
        <f t="shared" si="14"/>
        <v>0</v>
      </c>
      <c r="W112" s="1">
        <v>0</v>
      </c>
      <c r="X112" s="1">
        <f t="shared" si="15"/>
        <v>0</v>
      </c>
      <c r="Y112" s="1">
        <v>0</v>
      </c>
    </row>
    <row r="113" spans="1:25" x14ac:dyDescent="0.3">
      <c r="A113" s="1">
        <v>400</v>
      </c>
      <c r="B113" s="1">
        <v>9.8000000000000004E-2</v>
      </c>
      <c r="C113" s="1">
        <v>0.23300000000000001</v>
      </c>
      <c r="D113" s="1">
        <f t="shared" si="8"/>
        <v>0.16550000000000001</v>
      </c>
      <c r="E113" s="1">
        <v>1.99</v>
      </c>
      <c r="F113" s="1">
        <f t="shared" si="9"/>
        <v>1.6</v>
      </c>
      <c r="G113" s="1">
        <v>1.21</v>
      </c>
      <c r="H113" s="1">
        <v>0.311</v>
      </c>
      <c r="I113" s="1">
        <f t="shared" si="10"/>
        <v>0.22899999999999998</v>
      </c>
      <c r="J113" s="1">
        <v>0.14699999999999999</v>
      </c>
      <c r="K113" s="1">
        <v>0</v>
      </c>
      <c r="L113" s="1">
        <f t="shared" si="11"/>
        <v>0</v>
      </c>
      <c r="M113" s="1">
        <v>0</v>
      </c>
      <c r="N113" s="1">
        <f t="shared" si="12"/>
        <v>7.4999999999999997E-3</v>
      </c>
      <c r="O113" s="1">
        <v>1.4999999999999999E-2</v>
      </c>
      <c r="P113" s="1">
        <v>0</v>
      </c>
      <c r="Q113" s="1">
        <v>0.14599999999999999</v>
      </c>
      <c r="R113" s="1">
        <v>0.25</v>
      </c>
      <c r="S113" s="1">
        <f t="shared" si="13"/>
        <v>0.19800000000000001</v>
      </c>
      <c r="T113" s="1">
        <v>1.2E-2</v>
      </c>
      <c r="U113" s="1">
        <v>1.0999999999999999E-2</v>
      </c>
      <c r="V113" s="1">
        <f t="shared" si="14"/>
        <v>1.15E-2</v>
      </c>
      <c r="W113" s="1">
        <v>0</v>
      </c>
      <c r="X113" s="1">
        <f t="shared" si="15"/>
        <v>6.0000000000000001E-3</v>
      </c>
      <c r="Y113" s="1">
        <v>1.2E-2</v>
      </c>
    </row>
    <row r="114" spans="1:25" x14ac:dyDescent="0.3">
      <c r="A114" s="1">
        <v>435</v>
      </c>
      <c r="B114" s="1">
        <v>9.9000000000000005E-2</v>
      </c>
      <c r="C114" s="1">
        <v>0.113</v>
      </c>
      <c r="D114" s="1">
        <f t="shared" si="8"/>
        <v>0.10600000000000001</v>
      </c>
      <c r="E114" s="1">
        <v>1.5229999999999999</v>
      </c>
      <c r="F114" s="1">
        <f t="shared" si="9"/>
        <v>1.8024999999999998</v>
      </c>
      <c r="G114" s="1">
        <v>2.0819999999999999</v>
      </c>
      <c r="H114" s="1">
        <v>0.19700000000000001</v>
      </c>
      <c r="I114" s="1">
        <f t="shared" si="10"/>
        <v>0.218</v>
      </c>
      <c r="J114" s="1">
        <v>0.23899999999999999</v>
      </c>
      <c r="K114" s="1">
        <v>0.19600000000000001</v>
      </c>
      <c r="L114" s="1">
        <f t="shared" si="11"/>
        <v>0.1885</v>
      </c>
      <c r="M114" s="1">
        <v>0.18099999999999999</v>
      </c>
      <c r="N114" s="1">
        <f t="shared" si="12"/>
        <v>0</v>
      </c>
      <c r="O114" s="1">
        <v>0</v>
      </c>
      <c r="P114" s="1">
        <v>0</v>
      </c>
      <c r="Q114" s="1">
        <v>0.157</v>
      </c>
      <c r="R114" s="1">
        <v>3.5999999999999997E-2</v>
      </c>
      <c r="S114" s="1">
        <f t="shared" si="13"/>
        <v>9.6500000000000002E-2</v>
      </c>
      <c r="T114" s="1">
        <v>0</v>
      </c>
      <c r="U114" s="1">
        <v>0</v>
      </c>
      <c r="V114" s="1">
        <f t="shared" si="14"/>
        <v>0</v>
      </c>
      <c r="W114" s="1">
        <v>0</v>
      </c>
      <c r="X114" s="1">
        <f t="shared" si="15"/>
        <v>0</v>
      </c>
      <c r="Y114" s="1">
        <v>0</v>
      </c>
    </row>
    <row r="115" spans="1:25" x14ac:dyDescent="0.3">
      <c r="A115" s="1">
        <v>490</v>
      </c>
      <c r="B115" s="1">
        <v>0.08</v>
      </c>
      <c r="C115" s="1">
        <v>0.2</v>
      </c>
      <c r="D115" s="1">
        <f t="shared" si="8"/>
        <v>0.14000000000000001</v>
      </c>
      <c r="E115" s="1">
        <v>1.8</v>
      </c>
      <c r="F115" s="1">
        <f t="shared" si="9"/>
        <v>1.8399999999999999</v>
      </c>
      <c r="G115" s="1">
        <v>1.88</v>
      </c>
      <c r="H115" s="1">
        <v>1.9E-2</v>
      </c>
      <c r="I115" s="1">
        <f t="shared" si="10"/>
        <v>1.2500000000000001E-2</v>
      </c>
      <c r="J115" s="1">
        <v>6.0000000000000001E-3</v>
      </c>
      <c r="K115" s="1">
        <v>4.4999999999999998E-2</v>
      </c>
      <c r="L115" s="1">
        <f t="shared" si="11"/>
        <v>2.4E-2</v>
      </c>
      <c r="M115" s="1">
        <v>3.0000000000000001E-3</v>
      </c>
      <c r="N115" s="1">
        <f t="shared" si="12"/>
        <v>0</v>
      </c>
      <c r="O115" s="1">
        <v>0</v>
      </c>
      <c r="P115" s="1">
        <v>0</v>
      </c>
      <c r="Q115" s="1">
        <v>0.35699999999999998</v>
      </c>
      <c r="R115" s="1">
        <v>1.53</v>
      </c>
      <c r="S115" s="1">
        <f t="shared" si="13"/>
        <v>0.94350000000000001</v>
      </c>
      <c r="T115" s="1">
        <v>1.4E-2</v>
      </c>
      <c r="U115" s="1">
        <v>5.0000000000000001E-3</v>
      </c>
      <c r="V115" s="1">
        <f t="shared" si="14"/>
        <v>9.4999999999999998E-3</v>
      </c>
      <c r="W115" s="1">
        <v>0</v>
      </c>
      <c r="X115" s="1">
        <f t="shared" si="15"/>
        <v>0</v>
      </c>
      <c r="Y115" s="1">
        <v>0</v>
      </c>
    </row>
    <row r="116" spans="1:25" x14ac:dyDescent="0.3">
      <c r="A116" s="1">
        <v>499</v>
      </c>
      <c r="B116" s="1">
        <v>0.11</v>
      </c>
      <c r="C116" s="1">
        <v>0.11</v>
      </c>
      <c r="D116" s="1">
        <f t="shared" si="8"/>
        <v>0.11</v>
      </c>
      <c r="E116" s="1">
        <v>2.2000000000000002</v>
      </c>
      <c r="F116" s="1">
        <f t="shared" si="9"/>
        <v>2.2000000000000002</v>
      </c>
      <c r="G116" s="1">
        <v>2.2000000000000002</v>
      </c>
      <c r="H116" s="1">
        <v>0</v>
      </c>
      <c r="I116" s="1">
        <f t="shared" si="10"/>
        <v>0</v>
      </c>
      <c r="J116" s="1">
        <v>0</v>
      </c>
      <c r="K116" s="1">
        <v>0</v>
      </c>
      <c r="L116" s="1">
        <f t="shared" si="11"/>
        <v>0</v>
      </c>
      <c r="M116" s="1">
        <v>0</v>
      </c>
      <c r="N116" s="1">
        <f t="shared" si="12"/>
        <v>0</v>
      </c>
      <c r="O116" s="1">
        <v>0</v>
      </c>
      <c r="P116" s="1">
        <v>0</v>
      </c>
      <c r="Q116" s="1">
        <v>0.5</v>
      </c>
      <c r="R116" s="1">
        <v>0.5</v>
      </c>
      <c r="S116" s="1">
        <f t="shared" si="13"/>
        <v>0.5</v>
      </c>
      <c r="T116" s="1">
        <v>0</v>
      </c>
      <c r="U116" s="1">
        <v>0</v>
      </c>
      <c r="V116" s="1">
        <f t="shared" si="14"/>
        <v>0</v>
      </c>
      <c r="W116" s="1">
        <v>0</v>
      </c>
      <c r="X116" s="1">
        <f t="shared" si="15"/>
        <v>0</v>
      </c>
      <c r="Y116" s="1">
        <v>0</v>
      </c>
    </row>
    <row r="117" spans="1:25" x14ac:dyDescent="0.3">
      <c r="A117" s="1">
        <v>540</v>
      </c>
      <c r="B117" s="1">
        <v>0.14000000000000001</v>
      </c>
      <c r="C117" s="1">
        <v>0.14000000000000001</v>
      </c>
      <c r="D117" s="1">
        <f t="shared" si="8"/>
        <v>0.14000000000000001</v>
      </c>
      <c r="E117" s="1">
        <v>1.63</v>
      </c>
      <c r="F117" s="1">
        <f t="shared" si="9"/>
        <v>1.63</v>
      </c>
      <c r="G117" s="1">
        <v>1.63</v>
      </c>
      <c r="H117" s="1">
        <v>0</v>
      </c>
      <c r="I117" s="1">
        <f t="shared" si="10"/>
        <v>0</v>
      </c>
      <c r="J117" s="1">
        <v>0</v>
      </c>
      <c r="K117" s="1">
        <v>0</v>
      </c>
      <c r="L117" s="1">
        <f t="shared" si="11"/>
        <v>0</v>
      </c>
      <c r="M117" s="1">
        <v>0</v>
      </c>
      <c r="N117" s="1">
        <f t="shared" si="12"/>
        <v>0</v>
      </c>
      <c r="O117" s="1">
        <v>0</v>
      </c>
      <c r="P117" s="1">
        <v>0</v>
      </c>
      <c r="Q117" s="1">
        <v>2.2599999999999998</v>
      </c>
      <c r="R117" s="1">
        <v>2.2599999999999998</v>
      </c>
      <c r="S117" s="1">
        <f t="shared" si="13"/>
        <v>2.2599999999999998</v>
      </c>
      <c r="T117" s="1">
        <v>0</v>
      </c>
      <c r="U117" s="1">
        <v>0</v>
      </c>
      <c r="V117" s="1">
        <f t="shared" si="14"/>
        <v>0</v>
      </c>
      <c r="W117" s="1">
        <v>0</v>
      </c>
      <c r="X117" s="1">
        <f t="shared" si="15"/>
        <v>0</v>
      </c>
      <c r="Y117" s="1">
        <v>0</v>
      </c>
    </row>
    <row r="118" spans="1:25" x14ac:dyDescent="0.3">
      <c r="A118" s="1">
        <v>405</v>
      </c>
      <c r="B118" s="1">
        <v>0.14000000000000001</v>
      </c>
      <c r="C118" s="1">
        <v>0.14000000000000001</v>
      </c>
      <c r="D118" s="1">
        <f t="shared" si="8"/>
        <v>0.14000000000000001</v>
      </c>
      <c r="E118" s="1">
        <v>1.7</v>
      </c>
      <c r="F118" s="1">
        <f t="shared" si="9"/>
        <v>1.7</v>
      </c>
      <c r="G118" s="1">
        <v>1.7</v>
      </c>
      <c r="H118" s="1">
        <v>0.25</v>
      </c>
      <c r="I118" s="1">
        <f t="shared" si="10"/>
        <v>0.25</v>
      </c>
      <c r="J118" s="1">
        <v>0.25</v>
      </c>
      <c r="K118" s="1">
        <v>0.16</v>
      </c>
      <c r="L118" s="1">
        <f t="shared" si="11"/>
        <v>0.16</v>
      </c>
      <c r="M118" s="1">
        <v>0.16</v>
      </c>
      <c r="N118" s="1">
        <f t="shared" si="12"/>
        <v>0</v>
      </c>
      <c r="O118" s="1">
        <v>0</v>
      </c>
      <c r="P118" s="1">
        <v>0</v>
      </c>
      <c r="Q118" s="1">
        <v>0.08</v>
      </c>
      <c r="R118" s="1">
        <v>0.08</v>
      </c>
      <c r="S118" s="1">
        <f t="shared" si="13"/>
        <v>0.08</v>
      </c>
      <c r="T118" s="1">
        <v>0</v>
      </c>
      <c r="U118" s="1">
        <v>0</v>
      </c>
      <c r="V118" s="1">
        <f t="shared" si="14"/>
        <v>0</v>
      </c>
      <c r="W118" s="1">
        <v>0</v>
      </c>
      <c r="X118" s="1">
        <f t="shared" si="15"/>
        <v>0</v>
      </c>
      <c r="Y118" s="1">
        <v>0</v>
      </c>
    </row>
    <row r="119" spans="1:25" x14ac:dyDescent="0.3">
      <c r="A119" s="1">
        <v>460</v>
      </c>
      <c r="B119" s="1">
        <v>0.14000000000000001</v>
      </c>
      <c r="C119" s="1">
        <v>0.14000000000000001</v>
      </c>
      <c r="D119" s="1">
        <f t="shared" si="8"/>
        <v>0.14000000000000001</v>
      </c>
      <c r="E119" s="1">
        <v>1.7</v>
      </c>
      <c r="F119" s="1">
        <f t="shared" si="9"/>
        <v>1.7</v>
      </c>
      <c r="G119" s="1">
        <v>1.7</v>
      </c>
      <c r="H119" s="1">
        <v>0.25</v>
      </c>
      <c r="I119" s="1">
        <f t="shared" si="10"/>
        <v>0.25</v>
      </c>
      <c r="J119" s="1">
        <v>0.25</v>
      </c>
      <c r="K119" s="1">
        <v>0.16</v>
      </c>
      <c r="L119" s="1">
        <f t="shared" si="11"/>
        <v>0.16</v>
      </c>
      <c r="M119" s="1">
        <v>0.16</v>
      </c>
      <c r="N119" s="1">
        <f t="shared" si="12"/>
        <v>0</v>
      </c>
      <c r="O119" s="1">
        <v>0</v>
      </c>
      <c r="P119" s="1">
        <v>0</v>
      </c>
      <c r="Q119" s="1">
        <v>0.08</v>
      </c>
      <c r="R119" s="1">
        <v>0.08</v>
      </c>
      <c r="S119" s="1">
        <f t="shared" si="13"/>
        <v>0.08</v>
      </c>
      <c r="T119" s="1">
        <v>0</v>
      </c>
      <c r="U119" s="1">
        <v>0</v>
      </c>
      <c r="V119" s="1">
        <f t="shared" si="14"/>
        <v>0</v>
      </c>
      <c r="W119" s="1">
        <v>0</v>
      </c>
      <c r="X119" s="1">
        <f t="shared" si="15"/>
        <v>0</v>
      </c>
      <c r="Y119" s="1">
        <v>0</v>
      </c>
    </row>
    <row r="120" spans="1:25" x14ac:dyDescent="0.3">
      <c r="A120" s="1">
        <v>475</v>
      </c>
      <c r="B120" s="1">
        <v>0.14000000000000001</v>
      </c>
      <c r="C120" s="1">
        <v>0.14000000000000001</v>
      </c>
      <c r="D120" s="1">
        <f t="shared" si="8"/>
        <v>0.14000000000000001</v>
      </c>
      <c r="E120" s="1">
        <v>1.7</v>
      </c>
      <c r="F120" s="1">
        <f t="shared" si="9"/>
        <v>1.7</v>
      </c>
      <c r="G120" s="1">
        <v>1.7</v>
      </c>
      <c r="H120" s="1">
        <v>0.25</v>
      </c>
      <c r="I120" s="1">
        <f t="shared" si="10"/>
        <v>0.25</v>
      </c>
      <c r="J120" s="1">
        <v>0.25</v>
      </c>
      <c r="K120" s="1">
        <v>0.16</v>
      </c>
      <c r="L120" s="1">
        <f t="shared" si="11"/>
        <v>0.16</v>
      </c>
      <c r="M120" s="1">
        <v>0.16</v>
      </c>
      <c r="N120" s="1">
        <f t="shared" si="12"/>
        <v>0</v>
      </c>
      <c r="O120" s="1">
        <v>0</v>
      </c>
      <c r="P120" s="1">
        <v>0</v>
      </c>
      <c r="Q120" s="1">
        <v>0.08</v>
      </c>
      <c r="R120" s="1">
        <v>0.08</v>
      </c>
      <c r="S120" s="1">
        <f t="shared" si="13"/>
        <v>0.08</v>
      </c>
      <c r="T120" s="1">
        <v>0</v>
      </c>
      <c r="U120" s="1">
        <v>0</v>
      </c>
      <c r="V120" s="1">
        <f t="shared" si="14"/>
        <v>0</v>
      </c>
      <c r="W120" s="1">
        <v>0</v>
      </c>
      <c r="X120" s="1">
        <f t="shared" si="15"/>
        <v>0</v>
      </c>
      <c r="Y120" s="1">
        <v>0</v>
      </c>
    </row>
    <row r="121" spans="1:25" x14ac:dyDescent="0.3">
      <c r="A121" s="1">
        <v>540</v>
      </c>
      <c r="B121" s="1">
        <v>0.13400000000000001</v>
      </c>
      <c r="C121" s="1">
        <v>0.20899999999999999</v>
      </c>
      <c r="D121" s="1">
        <f t="shared" si="8"/>
        <v>0.17149999999999999</v>
      </c>
      <c r="E121" s="1">
        <v>2.19</v>
      </c>
      <c r="F121" s="1">
        <f t="shared" si="9"/>
        <v>1.766</v>
      </c>
      <c r="G121" s="1">
        <v>1.3420000000000001</v>
      </c>
      <c r="H121" s="1">
        <v>1.7999999999999999E-2</v>
      </c>
      <c r="I121" s="1">
        <f t="shared" si="10"/>
        <v>0.11099999999999999</v>
      </c>
      <c r="J121" s="1">
        <v>0.20399999999999999</v>
      </c>
      <c r="K121" s="1">
        <v>0</v>
      </c>
      <c r="L121" s="1">
        <f t="shared" si="11"/>
        <v>0</v>
      </c>
      <c r="M121" s="1">
        <v>0</v>
      </c>
      <c r="N121" s="1">
        <f t="shared" si="12"/>
        <v>0</v>
      </c>
      <c r="O121" s="1">
        <v>0</v>
      </c>
      <c r="P121" s="1">
        <v>0</v>
      </c>
      <c r="Q121" s="1">
        <v>0.84099999999999997</v>
      </c>
      <c r="R121" s="1">
        <v>0.249</v>
      </c>
      <c r="S121" s="1">
        <f t="shared" si="13"/>
        <v>0.54499999999999993</v>
      </c>
      <c r="T121" s="1">
        <v>8.9999999999999993E-3</v>
      </c>
      <c r="U121" s="1">
        <v>0</v>
      </c>
      <c r="V121" s="1">
        <f t="shared" si="14"/>
        <v>4.4999999999999997E-3</v>
      </c>
      <c r="W121" s="1">
        <v>7.0000000000000001E-3</v>
      </c>
      <c r="X121" s="1">
        <f t="shared" si="15"/>
        <v>3.5000000000000001E-3</v>
      </c>
      <c r="Y121" s="1">
        <v>0</v>
      </c>
    </row>
    <row r="122" spans="1:25" x14ac:dyDescent="0.3">
      <c r="A122" s="1">
        <v>540</v>
      </c>
      <c r="B122" s="1">
        <v>0.23</v>
      </c>
      <c r="C122" s="1">
        <v>0.23</v>
      </c>
      <c r="D122" s="1">
        <f t="shared" si="8"/>
        <v>0.23</v>
      </c>
      <c r="E122" s="1">
        <v>1.35</v>
      </c>
      <c r="F122" s="1">
        <f t="shared" si="9"/>
        <v>1.35</v>
      </c>
      <c r="G122" s="1">
        <v>1.35</v>
      </c>
      <c r="H122" s="1">
        <v>0.19</v>
      </c>
      <c r="I122" s="1">
        <f t="shared" si="10"/>
        <v>0.19</v>
      </c>
      <c r="J122" s="1">
        <v>0.19</v>
      </c>
      <c r="K122" s="1">
        <v>0.04</v>
      </c>
      <c r="L122" s="1">
        <f t="shared" si="11"/>
        <v>0.04</v>
      </c>
      <c r="M122" s="1">
        <v>0.04</v>
      </c>
      <c r="N122" s="1">
        <f t="shared" si="12"/>
        <v>0</v>
      </c>
      <c r="O122" s="1">
        <v>0</v>
      </c>
      <c r="P122" s="1">
        <v>0</v>
      </c>
      <c r="Q122" s="1">
        <v>0.25</v>
      </c>
      <c r="R122" s="1">
        <v>0.25</v>
      </c>
      <c r="S122" s="1">
        <f t="shared" si="13"/>
        <v>0.25</v>
      </c>
      <c r="T122" s="1">
        <v>0</v>
      </c>
      <c r="U122" s="1">
        <v>0</v>
      </c>
      <c r="V122" s="1">
        <f t="shared" si="14"/>
        <v>0</v>
      </c>
      <c r="W122" s="1">
        <v>0</v>
      </c>
      <c r="X122" s="1">
        <f t="shared" si="15"/>
        <v>0</v>
      </c>
      <c r="Y122" s="1">
        <v>0</v>
      </c>
    </row>
    <row r="123" spans="1:25" x14ac:dyDescent="0.3">
      <c r="A123" s="1">
        <v>470</v>
      </c>
      <c r="B123" s="1">
        <v>0.16</v>
      </c>
      <c r="C123" s="1">
        <v>0.16</v>
      </c>
      <c r="D123" s="1">
        <f t="shared" si="8"/>
        <v>0.16</v>
      </c>
      <c r="E123" s="1">
        <v>1.9</v>
      </c>
      <c r="F123" s="1">
        <f t="shared" si="9"/>
        <v>1.9</v>
      </c>
      <c r="G123" s="1">
        <v>1.9</v>
      </c>
      <c r="H123" s="1">
        <v>0</v>
      </c>
      <c r="I123" s="1">
        <f t="shared" si="10"/>
        <v>0</v>
      </c>
      <c r="J123" s="1">
        <v>0</v>
      </c>
      <c r="K123" s="1">
        <v>0</v>
      </c>
      <c r="L123" s="1">
        <f t="shared" si="11"/>
        <v>0</v>
      </c>
      <c r="M123" s="1">
        <v>0</v>
      </c>
      <c r="N123" s="1">
        <f t="shared" si="12"/>
        <v>0</v>
      </c>
      <c r="O123" s="1">
        <v>0</v>
      </c>
      <c r="P123" s="1">
        <v>0</v>
      </c>
      <c r="Q123" s="1">
        <v>0.85</v>
      </c>
      <c r="R123" s="1">
        <v>0.85</v>
      </c>
      <c r="S123" s="1">
        <f t="shared" si="13"/>
        <v>0.85</v>
      </c>
      <c r="T123" s="1">
        <v>0</v>
      </c>
      <c r="U123" s="1">
        <v>0</v>
      </c>
      <c r="V123" s="1">
        <f t="shared" si="14"/>
        <v>0</v>
      </c>
      <c r="W123" s="1">
        <v>0</v>
      </c>
      <c r="X123" s="1">
        <f t="shared" si="15"/>
        <v>0</v>
      </c>
      <c r="Y123" s="1">
        <v>0</v>
      </c>
    </row>
    <row r="124" spans="1:25" x14ac:dyDescent="0.3">
      <c r="A124" s="1">
        <v>425</v>
      </c>
      <c r="B124" s="1">
        <v>0.2</v>
      </c>
      <c r="C124" s="1">
        <v>0.2</v>
      </c>
      <c r="D124" s="1">
        <f t="shared" si="8"/>
        <v>0.2</v>
      </c>
      <c r="E124" s="1">
        <v>1.5</v>
      </c>
      <c r="F124" s="1">
        <f t="shared" si="9"/>
        <v>1.5</v>
      </c>
      <c r="G124" s="1">
        <v>1.5</v>
      </c>
      <c r="H124" s="1">
        <v>0.05</v>
      </c>
      <c r="I124" s="1">
        <f t="shared" si="10"/>
        <v>0.05</v>
      </c>
      <c r="J124" s="1">
        <v>0.05</v>
      </c>
      <c r="K124" s="1">
        <v>0</v>
      </c>
      <c r="L124" s="1">
        <f t="shared" si="11"/>
        <v>0</v>
      </c>
      <c r="M124" s="1">
        <v>0</v>
      </c>
      <c r="N124" s="1">
        <f t="shared" si="12"/>
        <v>0</v>
      </c>
      <c r="O124" s="1">
        <v>0</v>
      </c>
      <c r="P124" s="1">
        <v>0</v>
      </c>
      <c r="Q124" s="1">
        <v>1.49</v>
      </c>
      <c r="R124" s="1">
        <v>1.49</v>
      </c>
      <c r="S124" s="1">
        <f t="shared" si="13"/>
        <v>1.49</v>
      </c>
      <c r="T124" s="1">
        <v>0</v>
      </c>
      <c r="U124" s="1">
        <v>0</v>
      </c>
      <c r="V124" s="1">
        <f t="shared" si="14"/>
        <v>0</v>
      </c>
      <c r="W124" s="1">
        <v>0</v>
      </c>
      <c r="X124" s="1">
        <f t="shared" si="15"/>
        <v>0</v>
      </c>
      <c r="Y124" s="1">
        <v>0</v>
      </c>
    </row>
    <row r="125" spans="1:25" x14ac:dyDescent="0.3">
      <c r="A125" s="1">
        <v>500</v>
      </c>
      <c r="B125" s="1">
        <v>0.18</v>
      </c>
      <c r="C125" s="1">
        <v>0.18</v>
      </c>
      <c r="D125" s="1">
        <f t="shared" si="8"/>
        <v>0.18</v>
      </c>
      <c r="E125" s="1">
        <v>1.63</v>
      </c>
      <c r="F125" s="1">
        <f t="shared" si="9"/>
        <v>1.63</v>
      </c>
      <c r="G125" s="1">
        <v>1.63</v>
      </c>
      <c r="H125" s="1">
        <v>0.02</v>
      </c>
      <c r="I125" s="1">
        <f t="shared" si="10"/>
        <v>0.02</v>
      </c>
      <c r="J125" s="1">
        <v>0.02</v>
      </c>
      <c r="K125" s="1">
        <v>0.01</v>
      </c>
      <c r="L125" s="1">
        <f t="shared" si="11"/>
        <v>0.01</v>
      </c>
      <c r="M125" s="1">
        <v>0.01</v>
      </c>
      <c r="N125" s="1">
        <f t="shared" si="12"/>
        <v>0</v>
      </c>
      <c r="O125" s="1">
        <v>0</v>
      </c>
      <c r="P125" s="1">
        <v>0</v>
      </c>
      <c r="Q125" s="1">
        <v>1.61</v>
      </c>
      <c r="R125" s="1">
        <v>1.61</v>
      </c>
      <c r="S125" s="1">
        <f t="shared" si="13"/>
        <v>1.61</v>
      </c>
      <c r="T125" s="1">
        <v>1.6E-2</v>
      </c>
      <c r="U125" s="1">
        <v>1.6E-2</v>
      </c>
      <c r="V125" s="1">
        <f t="shared" si="14"/>
        <v>1.6E-2</v>
      </c>
      <c r="W125" s="1">
        <v>0.02</v>
      </c>
      <c r="X125" s="1">
        <f t="shared" si="15"/>
        <v>0.02</v>
      </c>
      <c r="Y125" s="1">
        <v>0.02</v>
      </c>
    </row>
    <row r="126" spans="1:25" x14ac:dyDescent="0.3">
      <c r="A126" s="1">
        <v>530</v>
      </c>
      <c r="B126" s="1">
        <v>0.19</v>
      </c>
      <c r="C126" s="1">
        <v>0.19</v>
      </c>
      <c r="D126" s="1">
        <f t="shared" si="8"/>
        <v>0.19</v>
      </c>
      <c r="E126" s="1">
        <v>1.63</v>
      </c>
      <c r="F126" s="1">
        <f t="shared" si="9"/>
        <v>1.63</v>
      </c>
      <c r="G126" s="1">
        <v>1.63</v>
      </c>
      <c r="H126" s="1">
        <v>0</v>
      </c>
      <c r="I126" s="1">
        <f t="shared" si="10"/>
        <v>0</v>
      </c>
      <c r="J126" s="1">
        <v>0</v>
      </c>
      <c r="K126" s="1">
        <v>0</v>
      </c>
      <c r="L126" s="1">
        <f t="shared" si="11"/>
        <v>0</v>
      </c>
      <c r="M126" s="1">
        <v>0</v>
      </c>
      <c r="N126" s="1">
        <f t="shared" si="12"/>
        <v>0</v>
      </c>
      <c r="O126" s="1">
        <v>0</v>
      </c>
      <c r="P126" s="1">
        <v>0</v>
      </c>
      <c r="Q126" s="1">
        <v>1.62</v>
      </c>
      <c r="R126" s="1">
        <v>1.62</v>
      </c>
      <c r="S126" s="1">
        <f t="shared" si="13"/>
        <v>1.62</v>
      </c>
      <c r="T126" s="1">
        <v>0</v>
      </c>
      <c r="U126" s="1">
        <v>0</v>
      </c>
      <c r="V126" s="1">
        <f t="shared" si="14"/>
        <v>0</v>
      </c>
      <c r="W126" s="1">
        <v>0</v>
      </c>
      <c r="X126" s="1">
        <f t="shared" si="15"/>
        <v>0</v>
      </c>
      <c r="Y126" s="1">
        <v>0</v>
      </c>
    </row>
    <row r="127" spans="1:25" x14ac:dyDescent="0.3">
      <c r="A127" s="1">
        <v>525</v>
      </c>
      <c r="B127" s="1">
        <v>0.12</v>
      </c>
      <c r="C127" s="1">
        <v>0.31</v>
      </c>
      <c r="D127" s="1">
        <f t="shared" si="8"/>
        <v>0.215</v>
      </c>
      <c r="E127" s="1">
        <v>1.58</v>
      </c>
      <c r="F127" s="1">
        <f t="shared" si="9"/>
        <v>1.56</v>
      </c>
      <c r="G127" s="1">
        <v>1.54</v>
      </c>
      <c r="H127" s="1">
        <v>0.45</v>
      </c>
      <c r="I127" s="1">
        <f t="shared" si="10"/>
        <v>0.23650000000000002</v>
      </c>
      <c r="J127" s="1">
        <v>2.3E-2</v>
      </c>
      <c r="K127" s="1">
        <v>0</v>
      </c>
      <c r="L127" s="1">
        <f t="shared" si="11"/>
        <v>0</v>
      </c>
      <c r="M127" s="1">
        <v>0</v>
      </c>
      <c r="N127" s="1">
        <f t="shared" si="12"/>
        <v>0</v>
      </c>
      <c r="O127" s="1">
        <v>0</v>
      </c>
      <c r="P127" s="1">
        <v>0</v>
      </c>
      <c r="Q127" s="1">
        <v>0.19</v>
      </c>
      <c r="R127" s="1">
        <v>0.28999999999999998</v>
      </c>
      <c r="S127" s="1">
        <f t="shared" si="13"/>
        <v>0.24</v>
      </c>
      <c r="T127" s="1">
        <v>8.9999999999999993E-3</v>
      </c>
      <c r="U127" s="1">
        <v>2.1000000000000001E-2</v>
      </c>
      <c r="V127" s="1">
        <f t="shared" si="14"/>
        <v>1.4999999999999999E-2</v>
      </c>
      <c r="W127" s="1">
        <v>0</v>
      </c>
      <c r="X127" s="1">
        <f t="shared" si="15"/>
        <v>0</v>
      </c>
      <c r="Y127" s="1">
        <v>0</v>
      </c>
    </row>
    <row r="128" spans="1:25" x14ac:dyDescent="0.3">
      <c r="A128" s="1">
        <v>455</v>
      </c>
      <c r="B128" s="1">
        <v>0.20799999999999999</v>
      </c>
      <c r="C128" s="1">
        <v>0.20799999999999999</v>
      </c>
      <c r="D128" s="1">
        <f t="shared" si="8"/>
        <v>0.20799999999999999</v>
      </c>
      <c r="E128" s="1">
        <v>1.5</v>
      </c>
      <c r="F128" s="1">
        <f t="shared" si="9"/>
        <v>1.5</v>
      </c>
      <c r="G128" s="1">
        <v>1.5</v>
      </c>
      <c r="H128" s="1">
        <v>5.8700000000000002E-2</v>
      </c>
      <c r="I128" s="1">
        <f t="shared" si="10"/>
        <v>5.8700000000000002E-2</v>
      </c>
      <c r="J128" s="1">
        <v>5.8700000000000002E-2</v>
      </c>
      <c r="K128" s="1">
        <v>6.0000000000000001E-3</v>
      </c>
      <c r="L128" s="1">
        <f t="shared" si="11"/>
        <v>6.0000000000000001E-3</v>
      </c>
      <c r="M128" s="1">
        <v>6.0000000000000001E-3</v>
      </c>
      <c r="N128" s="1">
        <f t="shared" si="12"/>
        <v>0</v>
      </c>
      <c r="O128" s="1">
        <v>0</v>
      </c>
      <c r="P128" s="1">
        <v>0</v>
      </c>
      <c r="Q128" s="1">
        <v>1.49</v>
      </c>
      <c r="R128" s="1">
        <v>1.49</v>
      </c>
      <c r="S128" s="1">
        <f t="shared" si="13"/>
        <v>1.49</v>
      </c>
      <c r="T128" s="1">
        <v>1.4800000000000001E-2</v>
      </c>
      <c r="U128" s="1">
        <v>1.4800000000000001E-2</v>
      </c>
      <c r="V128" s="1">
        <f t="shared" si="14"/>
        <v>1.4800000000000001E-2</v>
      </c>
      <c r="W128" s="1">
        <v>0</v>
      </c>
      <c r="X128" s="1">
        <f t="shared" si="15"/>
        <v>0</v>
      </c>
      <c r="Y128" s="1">
        <v>0</v>
      </c>
    </row>
    <row r="129" spans="1:25" x14ac:dyDescent="0.3">
      <c r="A129" s="1">
        <v>520</v>
      </c>
      <c r="B129" s="1">
        <v>0.188</v>
      </c>
      <c r="C129" s="1">
        <f>B129</f>
        <v>0.188</v>
      </c>
      <c r="D129" s="1">
        <f t="shared" si="8"/>
        <v>0.188</v>
      </c>
      <c r="E129" s="1">
        <v>1.631</v>
      </c>
      <c r="F129" s="1">
        <f t="shared" si="9"/>
        <v>1.631</v>
      </c>
      <c r="G129" s="1">
        <f>E129</f>
        <v>1.631</v>
      </c>
      <c r="H129" s="1">
        <v>2.3E-2</v>
      </c>
      <c r="I129" s="1">
        <f t="shared" si="10"/>
        <v>2.3E-2</v>
      </c>
      <c r="J129" s="1">
        <f>H129</f>
        <v>2.3E-2</v>
      </c>
      <c r="K129" s="1">
        <v>1.2E-2</v>
      </c>
      <c r="L129" s="1">
        <f t="shared" si="11"/>
        <v>1.2E-2</v>
      </c>
      <c r="M129" s="1">
        <f>K129</f>
        <v>1.2E-2</v>
      </c>
      <c r="N129" s="1">
        <f t="shared" si="12"/>
        <v>0</v>
      </c>
      <c r="O129" s="1">
        <v>0</v>
      </c>
      <c r="P129" s="1">
        <v>0</v>
      </c>
      <c r="Q129" s="1">
        <v>1.6180000000000001</v>
      </c>
      <c r="R129" s="1">
        <f>Q129</f>
        <v>1.6180000000000001</v>
      </c>
      <c r="S129" s="1">
        <f t="shared" si="13"/>
        <v>1.6180000000000001</v>
      </c>
      <c r="T129" s="1">
        <v>0</v>
      </c>
      <c r="U129" s="1">
        <v>0</v>
      </c>
      <c r="V129" s="1">
        <f t="shared" si="14"/>
        <v>0</v>
      </c>
      <c r="W129" s="1">
        <v>0</v>
      </c>
      <c r="X129" s="1">
        <f t="shared" si="15"/>
        <v>0</v>
      </c>
      <c r="Y129" s="1">
        <v>0</v>
      </c>
    </row>
    <row r="130" spans="1:25" x14ac:dyDescent="0.3">
      <c r="A130" s="1">
        <v>510</v>
      </c>
      <c r="B130" s="1">
        <v>0.13400000000000001</v>
      </c>
      <c r="C130" s="1">
        <v>0.13400000000000001</v>
      </c>
      <c r="D130" s="1">
        <f t="shared" si="8"/>
        <v>0.13400000000000001</v>
      </c>
      <c r="E130" s="1">
        <v>2.19</v>
      </c>
      <c r="F130" s="1">
        <f t="shared" si="9"/>
        <v>2.19</v>
      </c>
      <c r="G130" s="1">
        <v>2.19</v>
      </c>
      <c r="H130" s="1">
        <v>1.7999999999999999E-2</v>
      </c>
      <c r="I130" s="1">
        <f t="shared" si="10"/>
        <v>1.7999999999999999E-2</v>
      </c>
      <c r="J130" s="1">
        <v>1.7999999999999999E-2</v>
      </c>
      <c r="K130" s="1">
        <v>0</v>
      </c>
      <c r="L130" s="1">
        <f t="shared" si="11"/>
        <v>0</v>
      </c>
      <c r="M130" s="1">
        <v>0</v>
      </c>
      <c r="N130" s="1">
        <f t="shared" si="12"/>
        <v>0</v>
      </c>
      <c r="O130" s="1">
        <v>0</v>
      </c>
      <c r="P130" s="1">
        <v>0</v>
      </c>
      <c r="Q130" s="1">
        <v>0.84099999999999997</v>
      </c>
      <c r="R130" s="1">
        <v>0.84099999999999997</v>
      </c>
      <c r="S130" s="1">
        <f t="shared" si="13"/>
        <v>0.84099999999999997</v>
      </c>
      <c r="T130" s="1">
        <v>8.9999999999999993E-3</v>
      </c>
      <c r="U130" s="1">
        <v>8.9999999999999993E-3</v>
      </c>
      <c r="V130" s="1">
        <f t="shared" si="14"/>
        <v>8.9999999999999993E-3</v>
      </c>
      <c r="W130" s="1">
        <v>7.0000000000000001E-3</v>
      </c>
      <c r="X130" s="1">
        <f t="shared" si="15"/>
        <v>7.0000000000000001E-3</v>
      </c>
      <c r="Y130" s="1">
        <v>7.0000000000000001E-3</v>
      </c>
    </row>
    <row r="131" spans="1:25" x14ac:dyDescent="0.3">
      <c r="A131" s="1">
        <v>425</v>
      </c>
      <c r="B131" s="1">
        <v>6.0999999999999999E-2</v>
      </c>
      <c r="C131" s="1">
        <v>6.0999999999999999E-2</v>
      </c>
      <c r="D131" s="1">
        <f t="shared" ref="D131:D190" si="16">0.5*(B131+C131)</f>
        <v>6.0999999999999999E-2</v>
      </c>
      <c r="E131" s="1">
        <v>2.464</v>
      </c>
      <c r="F131" s="1">
        <f t="shared" ref="F131:F190" si="17">0.5*(E131+G131)</f>
        <v>2.464</v>
      </c>
      <c r="G131" s="1">
        <v>2.464</v>
      </c>
      <c r="H131" s="1">
        <v>0.3</v>
      </c>
      <c r="I131" s="1">
        <f t="shared" ref="I131:I190" si="18">0.5*(H131+J131)</f>
        <v>0.3</v>
      </c>
      <c r="J131" s="1">
        <v>0.3</v>
      </c>
      <c r="K131" s="1">
        <v>0</v>
      </c>
      <c r="L131" s="1">
        <f t="shared" ref="L131:L190" si="19">0.5*(K131+M131)</f>
        <v>0</v>
      </c>
      <c r="M131" s="1">
        <v>0</v>
      </c>
      <c r="N131" s="1">
        <f t="shared" ref="N131:N190" si="20">0.5*(O131+P131)</f>
        <v>0</v>
      </c>
      <c r="O131" s="1">
        <v>0</v>
      </c>
      <c r="P131" s="1">
        <v>0</v>
      </c>
      <c r="Q131" s="1">
        <v>0.30599999999999999</v>
      </c>
      <c r="R131" s="1">
        <v>0.30599999999999999</v>
      </c>
      <c r="S131" s="1">
        <f t="shared" ref="S131:S190" si="21">0.5*(Q131+R131)</f>
        <v>0.30599999999999999</v>
      </c>
      <c r="T131" s="1">
        <v>0</v>
      </c>
      <c r="U131" s="1">
        <v>0</v>
      </c>
      <c r="V131" s="1">
        <f t="shared" ref="V131:V190" si="22">0.5*(T131+U131)</f>
        <v>0</v>
      </c>
      <c r="W131" s="1">
        <v>0</v>
      </c>
      <c r="X131" s="1">
        <f t="shared" ref="X131:X190" si="23">0.5*(W131+Y131)</f>
        <v>0</v>
      </c>
      <c r="Y131" s="1">
        <v>0</v>
      </c>
    </row>
    <row r="132" spans="1:25" x14ac:dyDescent="0.3">
      <c r="A132" s="1">
        <v>457</v>
      </c>
      <c r="B132" s="1">
        <v>0.113</v>
      </c>
      <c r="C132" s="1">
        <f>B132</f>
        <v>0.113</v>
      </c>
      <c r="D132" s="1">
        <f t="shared" si="16"/>
        <v>0.113</v>
      </c>
      <c r="E132" s="1">
        <v>2.0819999999999999</v>
      </c>
      <c r="F132" s="1">
        <f t="shared" si="17"/>
        <v>2.0819999999999999</v>
      </c>
      <c r="G132" s="1">
        <f>E132</f>
        <v>2.0819999999999999</v>
      </c>
      <c r="H132" s="1">
        <v>0.23899999999999999</v>
      </c>
      <c r="I132" s="1">
        <f t="shared" si="18"/>
        <v>0.23899999999999999</v>
      </c>
      <c r="J132" s="1">
        <f>H132</f>
        <v>0.23899999999999999</v>
      </c>
      <c r="K132" s="1">
        <v>0.18099999999999999</v>
      </c>
      <c r="L132" s="1">
        <f t="shared" si="19"/>
        <v>0.18099999999999999</v>
      </c>
      <c r="M132" s="1">
        <f>K132</f>
        <v>0.18099999999999999</v>
      </c>
      <c r="N132" s="1">
        <f t="shared" si="20"/>
        <v>0</v>
      </c>
      <c r="O132" s="1">
        <v>0</v>
      </c>
      <c r="P132" s="1">
        <v>0</v>
      </c>
      <c r="Q132" s="1">
        <v>3.5999999999999997E-2</v>
      </c>
      <c r="R132" s="1">
        <f>Q132</f>
        <v>3.5999999999999997E-2</v>
      </c>
      <c r="S132" s="1">
        <f t="shared" si="21"/>
        <v>3.5999999999999997E-2</v>
      </c>
      <c r="T132" s="1">
        <v>0</v>
      </c>
      <c r="U132" s="1">
        <v>0</v>
      </c>
      <c r="V132" s="1">
        <f t="shared" si="22"/>
        <v>0</v>
      </c>
      <c r="W132" s="1">
        <v>0</v>
      </c>
      <c r="X132" s="1">
        <f t="shared" si="23"/>
        <v>0</v>
      </c>
      <c r="Y132" s="1">
        <v>0</v>
      </c>
    </row>
    <row r="133" spans="1:25" x14ac:dyDescent="0.3">
      <c r="A133" s="1">
        <v>467</v>
      </c>
      <c r="B133" s="1">
        <v>0.215</v>
      </c>
      <c r="C133" s="1">
        <v>0.215</v>
      </c>
      <c r="D133" s="1">
        <f t="shared" si="16"/>
        <v>0.215</v>
      </c>
      <c r="E133" s="1">
        <v>1.373</v>
      </c>
      <c r="F133" s="1">
        <f t="shared" si="17"/>
        <v>1.373</v>
      </c>
      <c r="G133" s="1">
        <v>1.373</v>
      </c>
      <c r="H133" s="1">
        <v>0.16300000000000001</v>
      </c>
      <c r="I133" s="1">
        <f t="shared" si="18"/>
        <v>0.16300000000000001</v>
      </c>
      <c r="J133" s="1">
        <v>0.16300000000000001</v>
      </c>
      <c r="K133" s="1">
        <v>2.1000000000000001E-2</v>
      </c>
      <c r="L133" s="1">
        <f t="shared" si="19"/>
        <v>2.1000000000000001E-2</v>
      </c>
      <c r="M133" s="1">
        <v>2.1000000000000001E-2</v>
      </c>
      <c r="N133" s="1">
        <f t="shared" si="20"/>
        <v>5.7999999999999996E-3</v>
      </c>
      <c r="O133" s="1">
        <v>5.7999999999999996E-3</v>
      </c>
      <c r="P133" s="1">
        <v>5.7999999999999996E-3</v>
      </c>
      <c r="Q133" s="1">
        <v>1.45</v>
      </c>
      <c r="R133" s="1">
        <v>1.45</v>
      </c>
      <c r="S133" s="1">
        <f t="shared" si="21"/>
        <v>1.45</v>
      </c>
      <c r="T133" s="1">
        <v>0.10100000000000001</v>
      </c>
      <c r="U133" s="1">
        <v>0.10100000000000001</v>
      </c>
      <c r="V133" s="1">
        <f t="shared" si="22"/>
        <v>0.10100000000000001</v>
      </c>
      <c r="W133" s="1">
        <v>0</v>
      </c>
      <c r="X133" s="1">
        <f t="shared" si="23"/>
        <v>0</v>
      </c>
      <c r="Y133" s="1">
        <v>0</v>
      </c>
    </row>
    <row r="134" spans="1:25" x14ac:dyDescent="0.3">
      <c r="A134" s="1">
        <v>450</v>
      </c>
      <c r="B134" s="1">
        <v>0.22</v>
      </c>
      <c r="C134" s="1">
        <v>7.0000000000000007E-2</v>
      </c>
      <c r="D134" s="1">
        <f t="shared" si="16"/>
        <v>0.14500000000000002</v>
      </c>
      <c r="E134" s="1">
        <v>1.4</v>
      </c>
      <c r="F134" s="1">
        <f t="shared" si="17"/>
        <v>1.95</v>
      </c>
      <c r="G134" s="1">
        <v>2.5</v>
      </c>
      <c r="H134" s="1">
        <v>0.1</v>
      </c>
      <c r="I134" s="1">
        <f t="shared" si="18"/>
        <v>0.23499999999999999</v>
      </c>
      <c r="J134" s="1">
        <v>0.37</v>
      </c>
      <c r="K134" s="1">
        <v>0</v>
      </c>
      <c r="L134" s="1">
        <f t="shared" si="19"/>
        <v>0.01</v>
      </c>
      <c r="M134" s="1">
        <v>0.02</v>
      </c>
      <c r="N134" s="1">
        <f t="shared" si="20"/>
        <v>5.0000000000000001E-3</v>
      </c>
      <c r="O134" s="1">
        <v>0</v>
      </c>
      <c r="P134" s="1">
        <v>0.01</v>
      </c>
      <c r="Q134" s="1">
        <v>0.4</v>
      </c>
      <c r="R134" s="1">
        <v>1</v>
      </c>
      <c r="S134" s="1">
        <f t="shared" si="21"/>
        <v>0.7</v>
      </c>
      <c r="T134" s="1">
        <v>0</v>
      </c>
      <c r="U134" s="1">
        <v>0.08</v>
      </c>
      <c r="V134" s="1">
        <f t="shared" si="22"/>
        <v>0.04</v>
      </c>
      <c r="W134" s="1">
        <v>0</v>
      </c>
      <c r="X134" s="1">
        <f t="shared" si="23"/>
        <v>0</v>
      </c>
      <c r="Y134" s="1">
        <v>0</v>
      </c>
    </row>
    <row r="135" spans="1:25" x14ac:dyDescent="0.3">
      <c r="A135" s="1">
        <v>570</v>
      </c>
      <c r="B135" s="1">
        <v>0.2</v>
      </c>
      <c r="C135" s="1">
        <v>0.2</v>
      </c>
      <c r="D135" s="1">
        <f t="shared" si="16"/>
        <v>0.2</v>
      </c>
      <c r="E135" s="1">
        <v>1.69</v>
      </c>
      <c r="F135" s="1">
        <f t="shared" si="17"/>
        <v>1.69</v>
      </c>
      <c r="G135" s="1">
        <v>1.69</v>
      </c>
      <c r="H135" s="1">
        <v>6.0000000000000001E-3</v>
      </c>
      <c r="I135" s="1">
        <f t="shared" si="18"/>
        <v>6.0000000000000001E-3</v>
      </c>
      <c r="J135" s="1">
        <v>6.0000000000000001E-3</v>
      </c>
      <c r="K135" s="1">
        <v>1.0999999999999999E-2</v>
      </c>
      <c r="L135" s="1">
        <f t="shared" si="19"/>
        <v>1.0999999999999999E-2</v>
      </c>
      <c r="M135" s="1">
        <v>1.0999999999999999E-2</v>
      </c>
      <c r="N135" s="1">
        <f t="shared" si="20"/>
        <v>0</v>
      </c>
      <c r="O135" s="1">
        <v>0</v>
      </c>
      <c r="P135" s="1">
        <v>0</v>
      </c>
      <c r="Q135" s="1">
        <v>1.66</v>
      </c>
      <c r="R135" s="1">
        <v>1.66</v>
      </c>
      <c r="S135" s="1">
        <f t="shared" si="21"/>
        <v>1.66</v>
      </c>
      <c r="T135" s="1">
        <v>0</v>
      </c>
      <c r="U135" s="1">
        <v>0</v>
      </c>
      <c r="V135" s="1">
        <f t="shared" si="22"/>
        <v>0</v>
      </c>
      <c r="W135" s="1">
        <v>0</v>
      </c>
      <c r="X135" s="1">
        <f t="shared" si="23"/>
        <v>0</v>
      </c>
      <c r="Y135" s="1">
        <v>0</v>
      </c>
    </row>
    <row r="136" spans="1:25" x14ac:dyDescent="0.3">
      <c r="A136" s="1">
        <v>520</v>
      </c>
      <c r="B136" s="1">
        <v>0.23</v>
      </c>
      <c r="C136" s="1">
        <v>0.16800000000000001</v>
      </c>
      <c r="D136" s="1">
        <f t="shared" si="16"/>
        <v>0.19900000000000001</v>
      </c>
      <c r="E136" s="1">
        <v>1.35</v>
      </c>
      <c r="F136" s="1">
        <f t="shared" si="17"/>
        <v>1.7850000000000001</v>
      </c>
      <c r="G136" s="1">
        <v>2.2200000000000002</v>
      </c>
      <c r="H136" s="1">
        <v>0.19</v>
      </c>
      <c r="I136" s="1">
        <f t="shared" si="18"/>
        <v>0.113</v>
      </c>
      <c r="J136" s="1">
        <v>3.5999999999999997E-2</v>
      </c>
      <c r="K136" s="1">
        <v>0.04</v>
      </c>
      <c r="L136" s="1">
        <f t="shared" si="19"/>
        <v>2.6499999999999999E-2</v>
      </c>
      <c r="M136" s="1">
        <v>1.2999999999999999E-2</v>
      </c>
      <c r="N136" s="1">
        <f t="shared" si="20"/>
        <v>0</v>
      </c>
      <c r="O136" s="1">
        <v>0</v>
      </c>
      <c r="P136" s="1">
        <v>0</v>
      </c>
      <c r="Q136" s="1">
        <v>0.25</v>
      </c>
      <c r="R136" s="1">
        <v>1.42</v>
      </c>
      <c r="S136" s="1">
        <f t="shared" si="21"/>
        <v>0.83499999999999996</v>
      </c>
      <c r="T136" s="1">
        <v>0</v>
      </c>
      <c r="U136" s="1">
        <v>0</v>
      </c>
      <c r="V136" s="1">
        <f t="shared" si="22"/>
        <v>0</v>
      </c>
      <c r="W136" s="1">
        <v>0</v>
      </c>
      <c r="X136" s="1">
        <f t="shared" si="23"/>
        <v>0</v>
      </c>
      <c r="Y136" s="1">
        <v>0</v>
      </c>
    </row>
    <row r="137" spans="1:25" x14ac:dyDescent="0.3">
      <c r="A137" s="1">
        <v>465</v>
      </c>
      <c r="B137" s="1">
        <v>0.15</v>
      </c>
      <c r="C137" s="1">
        <v>0.15</v>
      </c>
      <c r="D137" s="1">
        <f t="shared" si="16"/>
        <v>0.15</v>
      </c>
      <c r="E137" s="1">
        <v>2.36</v>
      </c>
      <c r="F137" s="1">
        <f t="shared" si="17"/>
        <v>2.36</v>
      </c>
      <c r="G137" s="1">
        <v>2.36</v>
      </c>
      <c r="H137" s="1">
        <v>0</v>
      </c>
      <c r="I137" s="1">
        <f t="shared" si="18"/>
        <v>0</v>
      </c>
      <c r="J137" s="1">
        <v>0</v>
      </c>
      <c r="K137" s="1">
        <v>0</v>
      </c>
      <c r="L137" s="1">
        <f t="shared" si="19"/>
        <v>0</v>
      </c>
      <c r="M137" s="1">
        <v>0</v>
      </c>
      <c r="N137" s="1">
        <f t="shared" si="20"/>
        <v>0</v>
      </c>
      <c r="O137" s="1">
        <v>0</v>
      </c>
      <c r="P137" s="1">
        <v>0</v>
      </c>
      <c r="Q137" s="1">
        <v>0.44</v>
      </c>
      <c r="R137" s="1">
        <v>0.44</v>
      </c>
      <c r="S137" s="1">
        <f t="shared" si="21"/>
        <v>0.44</v>
      </c>
      <c r="T137" s="1">
        <v>0</v>
      </c>
      <c r="U137" s="1">
        <v>0</v>
      </c>
      <c r="V137" s="1">
        <f t="shared" si="22"/>
        <v>0</v>
      </c>
      <c r="W137" s="1">
        <v>0</v>
      </c>
      <c r="X137" s="1">
        <f t="shared" si="23"/>
        <v>0</v>
      </c>
      <c r="Y137" s="1">
        <v>0</v>
      </c>
    </row>
    <row r="138" spans="1:25" x14ac:dyDescent="0.3">
      <c r="A138" s="1">
        <v>361</v>
      </c>
      <c r="B138" s="1">
        <v>6.0999999999999999E-2</v>
      </c>
      <c r="C138" s="1">
        <v>6.0999999999999999E-2</v>
      </c>
      <c r="D138" s="1">
        <f t="shared" si="16"/>
        <v>6.0999999999999999E-2</v>
      </c>
      <c r="E138" s="1">
        <v>2.6</v>
      </c>
      <c r="F138" s="1">
        <f t="shared" si="17"/>
        <v>2.6</v>
      </c>
      <c r="G138" s="1">
        <v>2.6</v>
      </c>
      <c r="H138" s="1">
        <v>0.25</v>
      </c>
      <c r="I138" s="1">
        <f t="shared" si="18"/>
        <v>0.25</v>
      </c>
      <c r="J138" s="1">
        <v>0.25</v>
      </c>
      <c r="K138" s="1">
        <v>1.4999999999999999E-2</v>
      </c>
      <c r="L138" s="1">
        <f t="shared" si="19"/>
        <v>1.4999999999999999E-2</v>
      </c>
      <c r="M138" s="1">
        <v>1.4999999999999999E-2</v>
      </c>
      <c r="N138" s="1">
        <f t="shared" si="20"/>
        <v>0</v>
      </c>
      <c r="O138" s="1">
        <v>0</v>
      </c>
      <c r="P138" s="1">
        <v>0</v>
      </c>
      <c r="Q138" s="1">
        <v>0.35</v>
      </c>
      <c r="R138" s="1">
        <v>0.35</v>
      </c>
      <c r="S138" s="1">
        <f t="shared" si="21"/>
        <v>0.35</v>
      </c>
      <c r="T138" s="1">
        <v>0</v>
      </c>
      <c r="U138" s="1">
        <v>0</v>
      </c>
      <c r="V138" s="1">
        <f t="shared" si="22"/>
        <v>0</v>
      </c>
      <c r="W138" s="1">
        <v>0</v>
      </c>
      <c r="X138" s="1">
        <f t="shared" si="23"/>
        <v>0</v>
      </c>
      <c r="Y138" s="1">
        <v>0</v>
      </c>
    </row>
    <row r="139" spans="1:25" x14ac:dyDescent="0.3">
      <c r="A139" s="1">
        <v>560</v>
      </c>
      <c r="B139" s="1">
        <v>0.23</v>
      </c>
      <c r="C139" s="1">
        <v>0.23</v>
      </c>
      <c r="D139" s="1">
        <f t="shared" si="16"/>
        <v>0.23</v>
      </c>
      <c r="E139" s="1">
        <v>2</v>
      </c>
      <c r="F139" s="1">
        <f t="shared" si="17"/>
        <v>2</v>
      </c>
      <c r="G139" s="1">
        <v>2</v>
      </c>
      <c r="H139" s="1">
        <v>0</v>
      </c>
      <c r="I139" s="1">
        <f t="shared" si="18"/>
        <v>0</v>
      </c>
      <c r="J139" s="1">
        <v>0</v>
      </c>
      <c r="K139" s="1">
        <v>0</v>
      </c>
      <c r="L139" s="1">
        <f t="shared" si="19"/>
        <v>0</v>
      </c>
      <c r="M139" s="1">
        <v>0</v>
      </c>
      <c r="N139" s="1">
        <f t="shared" si="20"/>
        <v>0</v>
      </c>
      <c r="O139" s="1">
        <v>0</v>
      </c>
      <c r="P139" s="1">
        <v>0</v>
      </c>
      <c r="Q139" s="1">
        <v>0</v>
      </c>
      <c r="R139" s="1">
        <v>0</v>
      </c>
      <c r="S139" s="1">
        <f t="shared" si="21"/>
        <v>0</v>
      </c>
      <c r="T139" s="1">
        <v>0</v>
      </c>
      <c r="U139" s="1">
        <v>0</v>
      </c>
      <c r="V139" s="1">
        <f t="shared" si="22"/>
        <v>0</v>
      </c>
      <c r="W139" s="1">
        <v>0</v>
      </c>
      <c r="X139" s="1">
        <f t="shared" si="23"/>
        <v>0</v>
      </c>
      <c r="Y139" s="1">
        <v>0</v>
      </c>
    </row>
    <row r="140" spans="1:25" x14ac:dyDescent="0.3">
      <c r="A140" s="1">
        <v>530</v>
      </c>
      <c r="B140" s="1">
        <v>0.2</v>
      </c>
      <c r="C140" s="1">
        <v>0.2</v>
      </c>
      <c r="D140" s="1">
        <f t="shared" si="16"/>
        <v>0.2</v>
      </c>
      <c r="E140" s="1">
        <v>1.82</v>
      </c>
      <c r="F140" s="1">
        <f t="shared" si="17"/>
        <v>1.82</v>
      </c>
      <c r="G140" s="1">
        <v>1.82</v>
      </c>
      <c r="H140" s="1">
        <v>0</v>
      </c>
      <c r="I140" s="1">
        <f t="shared" si="18"/>
        <v>0</v>
      </c>
      <c r="J140" s="1">
        <v>0</v>
      </c>
      <c r="K140" s="1">
        <v>0</v>
      </c>
      <c r="L140" s="1">
        <f t="shared" si="19"/>
        <v>0</v>
      </c>
      <c r="M140" s="1">
        <v>0</v>
      </c>
      <c r="N140" s="1">
        <f t="shared" si="20"/>
        <v>0</v>
      </c>
      <c r="O140" s="1">
        <v>0</v>
      </c>
      <c r="P140" s="1">
        <v>0</v>
      </c>
      <c r="Q140" s="1">
        <v>1.49</v>
      </c>
      <c r="R140" s="1">
        <v>1.49</v>
      </c>
      <c r="S140" s="1">
        <f t="shared" si="21"/>
        <v>1.49</v>
      </c>
      <c r="T140" s="1">
        <v>0</v>
      </c>
      <c r="U140" s="1">
        <v>0</v>
      </c>
      <c r="V140" s="1">
        <f t="shared" si="22"/>
        <v>0</v>
      </c>
      <c r="W140" s="1">
        <v>0</v>
      </c>
      <c r="X140" s="1">
        <f t="shared" si="23"/>
        <v>0</v>
      </c>
      <c r="Y140" s="1">
        <v>0</v>
      </c>
    </row>
    <row r="141" spans="1:25" x14ac:dyDescent="0.3">
      <c r="A141" s="1">
        <v>526</v>
      </c>
      <c r="B141" s="1">
        <v>0.13</v>
      </c>
      <c r="C141" s="1">
        <v>0.13</v>
      </c>
      <c r="D141" s="1">
        <f t="shared" si="16"/>
        <v>0.13</v>
      </c>
      <c r="E141" s="1">
        <v>2.64</v>
      </c>
      <c r="F141" s="1">
        <f t="shared" si="17"/>
        <v>2.64</v>
      </c>
      <c r="G141" s="1">
        <v>2.64</v>
      </c>
      <c r="H141" s="1">
        <v>0</v>
      </c>
      <c r="I141" s="1">
        <f t="shared" si="18"/>
        <v>0</v>
      </c>
      <c r="J141" s="1">
        <v>0</v>
      </c>
      <c r="K141" s="1">
        <v>0</v>
      </c>
      <c r="L141" s="1">
        <f t="shared" si="19"/>
        <v>0</v>
      </c>
      <c r="M141" s="1">
        <v>0</v>
      </c>
      <c r="N141" s="1">
        <f t="shared" si="20"/>
        <v>0</v>
      </c>
      <c r="O141" s="1">
        <v>0</v>
      </c>
      <c r="P141" s="1">
        <v>0</v>
      </c>
      <c r="Q141" s="1">
        <v>0.09</v>
      </c>
      <c r="R141" s="1">
        <v>0.09</v>
      </c>
      <c r="S141" s="1">
        <f t="shared" si="21"/>
        <v>0.09</v>
      </c>
      <c r="T141" s="1">
        <v>0</v>
      </c>
      <c r="U141" s="1">
        <v>0</v>
      </c>
      <c r="V141" s="1">
        <f t="shared" si="22"/>
        <v>0</v>
      </c>
      <c r="W141" s="1">
        <v>0</v>
      </c>
      <c r="X141" s="1">
        <f t="shared" si="23"/>
        <v>0</v>
      </c>
      <c r="Y141" s="1">
        <v>0</v>
      </c>
    </row>
    <row r="142" spans="1:25" x14ac:dyDescent="0.3">
      <c r="A142" s="1">
        <v>418</v>
      </c>
      <c r="B142" s="1">
        <v>0.16</v>
      </c>
      <c r="C142" s="1">
        <v>0.16</v>
      </c>
      <c r="D142" s="1">
        <f t="shared" si="16"/>
        <v>0.16</v>
      </c>
      <c r="E142" s="1">
        <v>1.89</v>
      </c>
      <c r="F142" s="1">
        <f t="shared" si="17"/>
        <v>1.89</v>
      </c>
      <c r="G142" s="1">
        <v>1.89</v>
      </c>
      <c r="H142" s="1">
        <v>0.44</v>
      </c>
      <c r="I142" s="1">
        <f t="shared" si="18"/>
        <v>0.44</v>
      </c>
      <c r="J142" s="1">
        <v>0.44</v>
      </c>
      <c r="K142" s="1">
        <v>0</v>
      </c>
      <c r="L142" s="1">
        <f t="shared" si="19"/>
        <v>0</v>
      </c>
      <c r="M142" s="1">
        <v>0</v>
      </c>
      <c r="N142" s="1">
        <f t="shared" si="20"/>
        <v>0</v>
      </c>
      <c r="O142" s="1">
        <v>0</v>
      </c>
      <c r="P142" s="1">
        <v>0</v>
      </c>
      <c r="Q142" s="1">
        <v>0.26</v>
      </c>
      <c r="R142" s="1">
        <v>0.26</v>
      </c>
      <c r="S142" s="1">
        <f t="shared" si="21"/>
        <v>0.26</v>
      </c>
      <c r="T142" s="1">
        <v>0</v>
      </c>
      <c r="U142" s="1">
        <v>0</v>
      </c>
      <c r="V142" s="1">
        <f t="shared" si="22"/>
        <v>0</v>
      </c>
      <c r="W142" s="1">
        <v>0</v>
      </c>
      <c r="X142" s="1">
        <f t="shared" si="23"/>
        <v>0</v>
      </c>
      <c r="Y142" s="1">
        <v>0</v>
      </c>
    </row>
    <row r="143" spans="1:25" x14ac:dyDescent="0.3">
      <c r="A143" s="1">
        <v>470</v>
      </c>
      <c r="B143" s="1">
        <v>0.1</v>
      </c>
      <c r="C143" s="1">
        <v>0.2</v>
      </c>
      <c r="D143" s="1">
        <f t="shared" si="16"/>
        <v>0.15000000000000002</v>
      </c>
      <c r="E143" s="1">
        <v>2.2000000000000002</v>
      </c>
      <c r="F143" s="1">
        <f t="shared" si="17"/>
        <v>2.0100000000000002</v>
      </c>
      <c r="G143" s="1">
        <v>1.82</v>
      </c>
      <c r="H143" s="1">
        <v>0.24</v>
      </c>
      <c r="I143" s="1">
        <f t="shared" si="18"/>
        <v>0.12</v>
      </c>
      <c r="J143" s="1">
        <v>0</v>
      </c>
      <c r="K143" s="1">
        <v>0.35</v>
      </c>
      <c r="L143" s="1">
        <f t="shared" si="19"/>
        <v>0.17499999999999999</v>
      </c>
      <c r="M143" s="1">
        <v>0</v>
      </c>
      <c r="N143" s="1">
        <f t="shared" si="20"/>
        <v>0</v>
      </c>
      <c r="O143" s="1">
        <v>0</v>
      </c>
      <c r="P143" s="1">
        <v>0</v>
      </c>
      <c r="Q143" s="1">
        <v>0.05</v>
      </c>
      <c r="R143" s="1">
        <v>1.49</v>
      </c>
      <c r="S143" s="1">
        <f t="shared" si="21"/>
        <v>0.77</v>
      </c>
      <c r="T143" s="1">
        <v>0.02</v>
      </c>
      <c r="U143" s="1">
        <v>0</v>
      </c>
      <c r="V143" s="1">
        <f t="shared" si="22"/>
        <v>0.01</v>
      </c>
      <c r="W143" s="1">
        <v>0</v>
      </c>
      <c r="X143" s="1">
        <f t="shared" si="23"/>
        <v>0</v>
      </c>
      <c r="Y143" s="1">
        <v>0</v>
      </c>
    </row>
    <row r="144" spans="1:25" x14ac:dyDescent="0.3">
      <c r="A144" s="1">
        <v>505</v>
      </c>
      <c r="B144" s="1">
        <v>0.2</v>
      </c>
      <c r="C144" s="1">
        <v>0.2</v>
      </c>
      <c r="D144" s="1">
        <f t="shared" si="16"/>
        <v>0.2</v>
      </c>
      <c r="E144" s="1">
        <v>1.88</v>
      </c>
      <c r="F144" s="1">
        <f t="shared" si="17"/>
        <v>1.88</v>
      </c>
      <c r="G144" s="1">
        <v>1.88</v>
      </c>
      <c r="H144" s="1">
        <v>6.0000000000000001E-3</v>
      </c>
      <c r="I144" s="1">
        <f t="shared" si="18"/>
        <v>6.0000000000000001E-3</v>
      </c>
      <c r="J144" s="1">
        <v>6.0000000000000001E-3</v>
      </c>
      <c r="K144" s="1">
        <v>3.0000000000000001E-3</v>
      </c>
      <c r="L144" s="1">
        <f t="shared" si="19"/>
        <v>3.0000000000000001E-3</v>
      </c>
      <c r="M144" s="1">
        <v>3.0000000000000001E-3</v>
      </c>
      <c r="N144" s="1">
        <f t="shared" si="20"/>
        <v>0</v>
      </c>
      <c r="O144" s="1">
        <v>0</v>
      </c>
      <c r="P144" s="1">
        <v>0</v>
      </c>
      <c r="Q144" s="1">
        <v>1.53</v>
      </c>
      <c r="R144" s="1">
        <v>1.53</v>
      </c>
      <c r="S144" s="1">
        <f t="shared" si="21"/>
        <v>1.53</v>
      </c>
      <c r="T144" s="1">
        <v>5.0000000000000001E-3</v>
      </c>
      <c r="U144" s="1">
        <v>5.0000000000000001E-3</v>
      </c>
      <c r="V144" s="1">
        <f t="shared" si="22"/>
        <v>5.0000000000000001E-3</v>
      </c>
      <c r="W144" s="1">
        <v>0</v>
      </c>
      <c r="X144" s="1">
        <f t="shared" si="23"/>
        <v>0</v>
      </c>
      <c r="Y144" s="1">
        <v>0</v>
      </c>
    </row>
    <row r="145" spans="1:25" x14ac:dyDescent="0.3">
      <c r="A145" s="1">
        <v>420</v>
      </c>
      <c r="B145" s="1">
        <v>0.13300000000000001</v>
      </c>
      <c r="C145" s="1">
        <v>0.13300000000000001</v>
      </c>
      <c r="D145" s="1">
        <f t="shared" si="16"/>
        <v>0.13300000000000001</v>
      </c>
      <c r="E145" s="1">
        <v>2.29</v>
      </c>
      <c r="F145" s="1">
        <f t="shared" si="17"/>
        <v>2.29</v>
      </c>
      <c r="G145" s="1">
        <v>2.29</v>
      </c>
      <c r="H145" s="1">
        <v>0</v>
      </c>
      <c r="I145" s="1">
        <f t="shared" si="18"/>
        <v>0</v>
      </c>
      <c r="J145" s="1">
        <v>0</v>
      </c>
      <c r="K145" s="1">
        <v>0</v>
      </c>
      <c r="L145" s="1">
        <f t="shared" si="19"/>
        <v>0</v>
      </c>
      <c r="M145" s="1">
        <v>0</v>
      </c>
      <c r="N145" s="1">
        <f t="shared" si="20"/>
        <v>0</v>
      </c>
      <c r="O145" s="1">
        <v>0</v>
      </c>
      <c r="P145" s="1">
        <v>0</v>
      </c>
      <c r="Q145" s="1">
        <v>1.59</v>
      </c>
      <c r="R145" s="1">
        <v>1.59</v>
      </c>
      <c r="S145" s="1">
        <f t="shared" si="21"/>
        <v>1.59</v>
      </c>
      <c r="T145" s="1">
        <v>0</v>
      </c>
      <c r="U145" s="1">
        <v>0</v>
      </c>
      <c r="V145" s="1">
        <f t="shared" si="22"/>
        <v>0</v>
      </c>
      <c r="W145" s="1">
        <v>0</v>
      </c>
      <c r="X145" s="1">
        <f t="shared" si="23"/>
        <v>0</v>
      </c>
      <c r="Y145" s="1">
        <v>0</v>
      </c>
    </row>
    <row r="146" spans="1:25" x14ac:dyDescent="0.3">
      <c r="A146" s="1">
        <v>580</v>
      </c>
      <c r="B146" s="1">
        <v>0.31</v>
      </c>
      <c r="C146" s="1">
        <v>0.31</v>
      </c>
      <c r="D146" s="1">
        <f t="shared" si="16"/>
        <v>0.31</v>
      </c>
      <c r="E146" s="1">
        <v>1.54</v>
      </c>
      <c r="F146" s="1">
        <f t="shared" si="17"/>
        <v>1.54</v>
      </c>
      <c r="G146" s="1">
        <v>1.54</v>
      </c>
      <c r="H146" s="1">
        <v>2.3E-2</v>
      </c>
      <c r="I146" s="1">
        <f t="shared" si="18"/>
        <v>2.3E-2</v>
      </c>
      <c r="J146" s="1">
        <v>2.3E-2</v>
      </c>
      <c r="K146" s="1">
        <v>0</v>
      </c>
      <c r="L146" s="1">
        <f t="shared" si="19"/>
        <v>0</v>
      </c>
      <c r="M146" s="1">
        <v>0</v>
      </c>
      <c r="N146" s="1">
        <f t="shared" si="20"/>
        <v>0</v>
      </c>
      <c r="O146" s="1">
        <v>0</v>
      </c>
      <c r="P146" s="1">
        <v>0</v>
      </c>
      <c r="Q146" s="1">
        <v>0.28999999999999998</v>
      </c>
      <c r="R146" s="1">
        <v>0.28999999999999998</v>
      </c>
      <c r="S146" s="1">
        <f t="shared" si="21"/>
        <v>0.28999999999999998</v>
      </c>
      <c r="T146" s="1">
        <v>2.1000000000000001E-2</v>
      </c>
      <c r="U146" s="1">
        <v>2.1000000000000001E-2</v>
      </c>
      <c r="V146" s="1">
        <f t="shared" si="22"/>
        <v>2.1000000000000001E-2</v>
      </c>
      <c r="W146" s="1">
        <v>0</v>
      </c>
      <c r="X146" s="1">
        <f t="shared" si="23"/>
        <v>0</v>
      </c>
      <c r="Y146" s="1">
        <v>0</v>
      </c>
    </row>
    <row r="147" spans="1:25" x14ac:dyDescent="0.3">
      <c r="A147" s="1">
        <v>440</v>
      </c>
      <c r="B147" s="1">
        <v>0.15</v>
      </c>
      <c r="C147" s="1">
        <v>0.15</v>
      </c>
      <c r="D147" s="1">
        <f t="shared" si="16"/>
        <v>0.15</v>
      </c>
      <c r="E147" s="1">
        <v>2.58</v>
      </c>
      <c r="F147" s="1">
        <f t="shared" si="17"/>
        <v>2.58</v>
      </c>
      <c r="G147" s="1">
        <v>2.58</v>
      </c>
      <c r="H147" s="1">
        <v>0</v>
      </c>
      <c r="I147" s="1">
        <f t="shared" si="18"/>
        <v>0</v>
      </c>
      <c r="J147" s="1">
        <v>0</v>
      </c>
      <c r="K147" s="1">
        <v>0</v>
      </c>
      <c r="L147" s="1">
        <f t="shared" si="19"/>
        <v>0</v>
      </c>
      <c r="M147" s="1">
        <v>0</v>
      </c>
      <c r="N147" s="1">
        <f t="shared" si="20"/>
        <v>0</v>
      </c>
      <c r="O147" s="1">
        <v>0</v>
      </c>
      <c r="P147" s="1">
        <v>0</v>
      </c>
      <c r="Q147" s="1">
        <v>0.13</v>
      </c>
      <c r="R147" s="1">
        <v>0.13</v>
      </c>
      <c r="S147" s="1">
        <f t="shared" si="21"/>
        <v>0.13</v>
      </c>
      <c r="T147" s="1">
        <v>0</v>
      </c>
      <c r="U147" s="1">
        <v>0</v>
      </c>
      <c r="V147" s="1">
        <f t="shared" si="22"/>
        <v>0</v>
      </c>
      <c r="W147" s="1">
        <v>0</v>
      </c>
      <c r="X147" s="1">
        <f t="shared" si="23"/>
        <v>0</v>
      </c>
      <c r="Y147" s="1">
        <v>0</v>
      </c>
    </row>
    <row r="148" spans="1:25" x14ac:dyDescent="0.3">
      <c r="A148" s="1">
        <v>430</v>
      </c>
      <c r="B148" s="1">
        <v>0.1</v>
      </c>
      <c r="C148" s="1">
        <v>0.1</v>
      </c>
      <c r="D148" s="1">
        <f t="shared" si="16"/>
        <v>0.1</v>
      </c>
      <c r="E148" s="1">
        <v>2.2000000000000002</v>
      </c>
      <c r="F148" s="1">
        <f t="shared" si="17"/>
        <v>2.2000000000000002</v>
      </c>
      <c r="G148" s="1">
        <v>2.2000000000000002</v>
      </c>
      <c r="H148" s="1">
        <v>0.24</v>
      </c>
      <c r="I148" s="1">
        <f t="shared" si="18"/>
        <v>0.24</v>
      </c>
      <c r="J148" s="1">
        <v>0.24</v>
      </c>
      <c r="K148" s="1">
        <v>0.35</v>
      </c>
      <c r="L148" s="1">
        <f t="shared" si="19"/>
        <v>0.35</v>
      </c>
      <c r="M148" s="1">
        <v>0.35</v>
      </c>
      <c r="N148" s="1">
        <f t="shared" si="20"/>
        <v>0</v>
      </c>
      <c r="O148" s="1">
        <v>0</v>
      </c>
      <c r="P148" s="1">
        <v>0</v>
      </c>
      <c r="Q148" s="1">
        <v>0.05</v>
      </c>
      <c r="R148" s="1">
        <v>0.05</v>
      </c>
      <c r="S148" s="1">
        <f t="shared" si="21"/>
        <v>0.05</v>
      </c>
      <c r="T148" s="1">
        <v>0.02</v>
      </c>
      <c r="U148" s="1">
        <v>0.02</v>
      </c>
      <c r="V148" s="1">
        <f t="shared" si="22"/>
        <v>0.02</v>
      </c>
      <c r="W148" s="1">
        <v>0</v>
      </c>
      <c r="X148" s="1">
        <f t="shared" si="23"/>
        <v>0</v>
      </c>
      <c r="Y148" s="1">
        <v>0</v>
      </c>
    </row>
    <row r="149" spans="1:25" x14ac:dyDescent="0.3">
      <c r="A149" s="1">
        <v>550</v>
      </c>
      <c r="B149" s="1">
        <v>0.26600000000000001</v>
      </c>
      <c r="C149" s="1">
        <v>0.26600000000000001</v>
      </c>
      <c r="D149" s="1">
        <f t="shared" si="16"/>
        <v>0.26600000000000001</v>
      </c>
      <c r="E149" s="1">
        <v>1.407</v>
      </c>
      <c r="F149" s="1">
        <f t="shared" si="17"/>
        <v>1.407</v>
      </c>
      <c r="G149" s="1">
        <v>1.407</v>
      </c>
      <c r="H149" s="1">
        <v>0.32100000000000001</v>
      </c>
      <c r="I149" s="1">
        <f t="shared" si="18"/>
        <v>0.32100000000000001</v>
      </c>
      <c r="J149" s="1">
        <v>0.32100000000000001</v>
      </c>
      <c r="K149" s="1">
        <v>2.7E-2</v>
      </c>
      <c r="L149" s="1">
        <f t="shared" si="19"/>
        <v>2.7E-2</v>
      </c>
      <c r="M149" s="1">
        <v>2.7E-2</v>
      </c>
      <c r="N149" s="1">
        <f t="shared" si="20"/>
        <v>9.4999999999999998E-3</v>
      </c>
      <c r="O149" s="1">
        <v>9.4999999999999998E-3</v>
      </c>
      <c r="P149" s="1">
        <v>9.4999999999999998E-3</v>
      </c>
      <c r="Q149" s="1">
        <v>0.42299999999999999</v>
      </c>
      <c r="R149" s="1">
        <v>0.42299999999999999</v>
      </c>
      <c r="S149" s="1">
        <f t="shared" si="21"/>
        <v>0.42299999999999999</v>
      </c>
      <c r="T149" s="1">
        <v>0.13800000000000001</v>
      </c>
      <c r="U149" s="1">
        <v>0.13800000000000001</v>
      </c>
      <c r="V149" s="1">
        <f t="shared" si="22"/>
        <v>0.13800000000000001</v>
      </c>
      <c r="W149" s="1">
        <v>0</v>
      </c>
      <c r="X149" s="1">
        <f t="shared" si="23"/>
        <v>0</v>
      </c>
      <c r="Y149" s="1">
        <v>0</v>
      </c>
    </row>
    <row r="150" spans="1:25" x14ac:dyDescent="0.3">
      <c r="A150" s="1">
        <v>550</v>
      </c>
      <c r="B150" s="1">
        <v>0.23</v>
      </c>
      <c r="C150" s="1">
        <v>0.23</v>
      </c>
      <c r="D150" s="1">
        <f t="shared" si="16"/>
        <v>0.23</v>
      </c>
      <c r="E150" s="1">
        <v>2</v>
      </c>
      <c r="F150" s="1">
        <f t="shared" si="17"/>
        <v>2</v>
      </c>
      <c r="G150" s="1">
        <v>2</v>
      </c>
      <c r="H150" s="1">
        <v>0</v>
      </c>
      <c r="I150" s="1">
        <f t="shared" si="18"/>
        <v>0</v>
      </c>
      <c r="J150" s="1">
        <v>0</v>
      </c>
      <c r="K150" s="1">
        <v>0</v>
      </c>
      <c r="L150" s="1">
        <f t="shared" si="19"/>
        <v>0</v>
      </c>
      <c r="M150" s="1">
        <v>0</v>
      </c>
      <c r="N150" s="1">
        <f t="shared" si="20"/>
        <v>0</v>
      </c>
      <c r="O150" s="1">
        <v>0</v>
      </c>
      <c r="P150" s="1">
        <v>0</v>
      </c>
      <c r="Q150" s="1">
        <v>1</v>
      </c>
      <c r="R150" s="1">
        <v>1</v>
      </c>
      <c r="S150" s="1">
        <f t="shared" si="21"/>
        <v>1</v>
      </c>
      <c r="T150" s="1">
        <v>0</v>
      </c>
      <c r="U150" s="1">
        <v>0</v>
      </c>
      <c r="V150" s="1">
        <f t="shared" si="22"/>
        <v>0</v>
      </c>
      <c r="W150" s="1">
        <v>0</v>
      </c>
      <c r="X150" s="1">
        <f t="shared" si="23"/>
        <v>0</v>
      </c>
      <c r="Y150" s="1">
        <v>0</v>
      </c>
    </row>
    <row r="151" spans="1:25" x14ac:dyDescent="0.3">
      <c r="A151" s="1">
        <v>500</v>
      </c>
      <c r="B151" s="1">
        <v>0.11899999999999999</v>
      </c>
      <c r="C151" s="1">
        <v>0.34599999999999997</v>
      </c>
      <c r="D151" s="1">
        <f t="shared" si="16"/>
        <v>0.23249999999999998</v>
      </c>
      <c r="E151" s="1">
        <v>2.63</v>
      </c>
      <c r="F151" s="1">
        <f t="shared" si="17"/>
        <v>2.0499999999999998</v>
      </c>
      <c r="G151" s="1">
        <v>1.47</v>
      </c>
      <c r="H151" s="1">
        <v>1.7999999999999999E-2</v>
      </c>
      <c r="I151" s="1">
        <f t="shared" si="18"/>
        <v>0.11349999999999999</v>
      </c>
      <c r="J151" s="1">
        <v>0.20899999999999999</v>
      </c>
      <c r="K151" s="1">
        <v>0</v>
      </c>
      <c r="L151" s="1">
        <f t="shared" si="19"/>
        <v>0</v>
      </c>
      <c r="M151" s="1">
        <v>0</v>
      </c>
      <c r="N151" s="1">
        <f t="shared" si="20"/>
        <v>0</v>
      </c>
      <c r="O151" s="1">
        <v>0</v>
      </c>
      <c r="P151" s="1">
        <v>0</v>
      </c>
      <c r="Q151" s="1">
        <v>0.442</v>
      </c>
      <c r="R151" s="1">
        <v>0.22700000000000001</v>
      </c>
      <c r="S151" s="1">
        <f t="shared" si="21"/>
        <v>0.33450000000000002</v>
      </c>
      <c r="T151" s="1">
        <v>5.0000000000000001E-3</v>
      </c>
      <c r="U151" s="1">
        <v>1.0999999999999999E-2</v>
      </c>
      <c r="V151" s="1">
        <f t="shared" si="22"/>
        <v>8.0000000000000002E-3</v>
      </c>
      <c r="W151" s="1">
        <v>7.0000000000000001E-3</v>
      </c>
      <c r="X151" s="1">
        <f t="shared" si="23"/>
        <v>8.9999999999999993E-3</v>
      </c>
      <c r="Y151" s="1">
        <v>1.0999999999999999E-2</v>
      </c>
    </row>
    <row r="152" spans="1:25" x14ac:dyDescent="0.3">
      <c r="A152" s="1">
        <v>480</v>
      </c>
      <c r="B152" s="1">
        <v>0.21</v>
      </c>
      <c r="C152" s="1">
        <v>0.21</v>
      </c>
      <c r="D152" s="1">
        <f t="shared" si="16"/>
        <v>0.21</v>
      </c>
      <c r="E152" s="1">
        <v>2.0099999999999998</v>
      </c>
      <c r="F152" s="1">
        <f t="shared" si="17"/>
        <v>2.0099999999999998</v>
      </c>
      <c r="G152" s="1">
        <v>2.0099999999999998</v>
      </c>
      <c r="H152" s="1">
        <v>0</v>
      </c>
      <c r="I152" s="1">
        <f t="shared" si="18"/>
        <v>0</v>
      </c>
      <c r="J152" s="1">
        <v>0</v>
      </c>
      <c r="K152" s="1">
        <v>0</v>
      </c>
      <c r="L152" s="1">
        <f t="shared" si="19"/>
        <v>0</v>
      </c>
      <c r="M152" s="1">
        <v>0</v>
      </c>
      <c r="N152" s="1">
        <f t="shared" si="20"/>
        <v>0</v>
      </c>
      <c r="O152" s="1">
        <v>0</v>
      </c>
      <c r="P152" s="1">
        <v>0</v>
      </c>
      <c r="Q152" s="1">
        <v>1.64</v>
      </c>
      <c r="R152" s="1">
        <v>1.64</v>
      </c>
      <c r="S152" s="1">
        <f t="shared" si="21"/>
        <v>1.64</v>
      </c>
      <c r="T152" s="1">
        <v>0</v>
      </c>
      <c r="U152" s="1">
        <v>0</v>
      </c>
      <c r="V152" s="1">
        <f t="shared" si="22"/>
        <v>0</v>
      </c>
      <c r="W152" s="1">
        <v>0</v>
      </c>
      <c r="X152" s="1">
        <f t="shared" si="23"/>
        <v>0</v>
      </c>
      <c r="Y152" s="1">
        <v>0</v>
      </c>
    </row>
    <row r="153" spans="1:25" x14ac:dyDescent="0.3">
      <c r="A153" s="1">
        <v>460</v>
      </c>
      <c r="B153" s="1">
        <v>0.21</v>
      </c>
      <c r="C153" s="1">
        <v>0.21</v>
      </c>
      <c r="D153" s="1">
        <f t="shared" si="16"/>
        <v>0.21</v>
      </c>
      <c r="E153" s="1">
        <v>2.0099999999999998</v>
      </c>
      <c r="F153" s="1">
        <f t="shared" si="17"/>
        <v>2.0099999999999998</v>
      </c>
      <c r="G153" s="1">
        <v>2.0099999999999998</v>
      </c>
      <c r="H153" s="1">
        <v>0</v>
      </c>
      <c r="I153" s="1">
        <f t="shared" si="18"/>
        <v>0</v>
      </c>
      <c r="J153" s="1">
        <v>0</v>
      </c>
      <c r="K153" s="1">
        <v>0</v>
      </c>
      <c r="L153" s="1">
        <f t="shared" si="19"/>
        <v>0</v>
      </c>
      <c r="M153" s="1">
        <v>0</v>
      </c>
      <c r="N153" s="1">
        <f t="shared" si="20"/>
        <v>0</v>
      </c>
      <c r="O153" s="1">
        <v>0</v>
      </c>
      <c r="P153" s="1">
        <v>0</v>
      </c>
      <c r="Q153" s="1">
        <v>1.64</v>
      </c>
      <c r="R153" s="1">
        <v>1.64</v>
      </c>
      <c r="S153" s="1">
        <f t="shared" si="21"/>
        <v>1.64</v>
      </c>
      <c r="T153" s="1">
        <v>0</v>
      </c>
      <c r="U153" s="1">
        <v>0</v>
      </c>
      <c r="V153" s="1">
        <f t="shared" si="22"/>
        <v>0</v>
      </c>
      <c r="W153" s="1">
        <v>0</v>
      </c>
      <c r="X153" s="1">
        <f t="shared" si="23"/>
        <v>0</v>
      </c>
      <c r="Y153" s="1">
        <v>0</v>
      </c>
    </row>
    <row r="154" spans="1:25" x14ac:dyDescent="0.3">
      <c r="A154" s="1">
        <v>515</v>
      </c>
      <c r="B154" s="1">
        <v>0.21</v>
      </c>
      <c r="C154" s="1">
        <v>0.21</v>
      </c>
      <c r="D154" s="1">
        <f t="shared" si="16"/>
        <v>0.21</v>
      </c>
      <c r="E154" s="1">
        <v>2.0099999999999998</v>
      </c>
      <c r="F154" s="1">
        <f t="shared" si="17"/>
        <v>2.0099999999999998</v>
      </c>
      <c r="G154" s="1">
        <v>2.0099999999999998</v>
      </c>
      <c r="H154" s="1">
        <v>0</v>
      </c>
      <c r="I154" s="1">
        <f t="shared" si="18"/>
        <v>0</v>
      </c>
      <c r="J154" s="1">
        <v>0</v>
      </c>
      <c r="K154" s="1">
        <v>0</v>
      </c>
      <c r="L154" s="1">
        <f t="shared" si="19"/>
        <v>0</v>
      </c>
      <c r="M154" s="1">
        <v>0</v>
      </c>
      <c r="N154" s="1">
        <f t="shared" si="20"/>
        <v>0</v>
      </c>
      <c r="O154" s="1">
        <v>0</v>
      </c>
      <c r="P154" s="1">
        <v>0</v>
      </c>
      <c r="Q154" s="1">
        <v>1.64</v>
      </c>
      <c r="R154" s="1">
        <v>1.64</v>
      </c>
      <c r="S154" s="1">
        <f t="shared" si="21"/>
        <v>1.64</v>
      </c>
      <c r="T154" s="1">
        <v>0</v>
      </c>
      <c r="U154" s="1">
        <v>0</v>
      </c>
      <c r="V154" s="1">
        <f t="shared" si="22"/>
        <v>0</v>
      </c>
      <c r="W154" s="1">
        <v>0</v>
      </c>
      <c r="X154" s="1">
        <f t="shared" si="23"/>
        <v>0</v>
      </c>
      <c r="Y154" s="1">
        <v>0</v>
      </c>
    </row>
    <row r="155" spans="1:25" x14ac:dyDescent="0.3">
      <c r="A155" s="1">
        <v>497</v>
      </c>
      <c r="B155" s="1">
        <v>0.23</v>
      </c>
      <c r="C155" s="1">
        <v>0.23</v>
      </c>
      <c r="D155" s="1">
        <f t="shared" si="16"/>
        <v>0.23</v>
      </c>
      <c r="E155" s="1">
        <v>1.92</v>
      </c>
      <c r="F155" s="1">
        <f t="shared" si="17"/>
        <v>1.92</v>
      </c>
      <c r="G155" s="1">
        <v>1.92</v>
      </c>
      <c r="H155" s="1">
        <v>0</v>
      </c>
      <c r="I155" s="1">
        <f t="shared" si="18"/>
        <v>0</v>
      </c>
      <c r="J155" s="1">
        <v>0</v>
      </c>
      <c r="K155" s="1">
        <v>0</v>
      </c>
      <c r="L155" s="1">
        <f t="shared" si="19"/>
        <v>0</v>
      </c>
      <c r="M155" s="1">
        <v>0</v>
      </c>
      <c r="N155" s="1">
        <f t="shared" si="20"/>
        <v>0</v>
      </c>
      <c r="O155" s="1">
        <v>0</v>
      </c>
      <c r="P155" s="1">
        <v>0</v>
      </c>
      <c r="Q155" s="1">
        <v>1.55</v>
      </c>
      <c r="R155" s="1">
        <v>1.55</v>
      </c>
      <c r="S155" s="1">
        <f t="shared" si="21"/>
        <v>1.55</v>
      </c>
      <c r="T155" s="1">
        <v>0</v>
      </c>
      <c r="U155" s="1">
        <v>0</v>
      </c>
      <c r="V155" s="1">
        <f t="shared" si="22"/>
        <v>0</v>
      </c>
      <c r="W155" s="1">
        <v>0</v>
      </c>
      <c r="X155" s="1">
        <f t="shared" si="23"/>
        <v>0</v>
      </c>
      <c r="Y155" s="1">
        <v>0</v>
      </c>
    </row>
    <row r="156" spans="1:25" x14ac:dyDescent="0.3">
      <c r="A156" s="1">
        <v>477</v>
      </c>
      <c r="B156" s="1">
        <v>0.26800000000000002</v>
      </c>
      <c r="C156" s="1">
        <v>0.26800000000000002</v>
      </c>
      <c r="D156" s="1">
        <f t="shared" si="16"/>
        <v>0.26800000000000002</v>
      </c>
      <c r="E156" s="1">
        <v>1.325</v>
      </c>
      <c r="F156" s="1">
        <f t="shared" si="17"/>
        <v>1.325</v>
      </c>
      <c r="G156" s="1">
        <v>1.325</v>
      </c>
      <c r="H156" s="1">
        <v>0.35</v>
      </c>
      <c r="I156" s="1">
        <f t="shared" si="18"/>
        <v>0.35</v>
      </c>
      <c r="J156" s="1">
        <v>0.35</v>
      </c>
      <c r="K156" s="1">
        <v>2.5999999999999999E-2</v>
      </c>
      <c r="L156" s="1">
        <f t="shared" si="19"/>
        <v>2.5999999999999999E-2</v>
      </c>
      <c r="M156" s="1">
        <v>2.5999999999999999E-2</v>
      </c>
      <c r="N156" s="1">
        <f t="shared" si="20"/>
        <v>9.5999999999999992E-3</v>
      </c>
      <c r="O156" s="1">
        <v>9.5999999999999992E-3</v>
      </c>
      <c r="P156" s="1">
        <v>9.5999999999999992E-3</v>
      </c>
      <c r="Q156" s="1">
        <v>1.0109999999999999</v>
      </c>
      <c r="R156" s="1">
        <v>1.0109999999999999</v>
      </c>
      <c r="S156" s="1">
        <f t="shared" si="21"/>
        <v>1.0109999999999999</v>
      </c>
      <c r="T156" s="1">
        <v>0.13300000000000001</v>
      </c>
      <c r="U156" s="1">
        <v>0.13300000000000001</v>
      </c>
      <c r="V156" s="1">
        <f t="shared" si="22"/>
        <v>0.13300000000000001</v>
      </c>
      <c r="W156" s="1">
        <v>0</v>
      </c>
      <c r="X156" s="1">
        <f t="shared" si="23"/>
        <v>0</v>
      </c>
      <c r="Y156" s="1">
        <v>0</v>
      </c>
    </row>
    <row r="157" spans="1:25" x14ac:dyDescent="0.3">
      <c r="A157" s="1">
        <v>508</v>
      </c>
      <c r="B157" s="1">
        <v>0.18</v>
      </c>
      <c r="C157" s="1">
        <v>0.18</v>
      </c>
      <c r="D157" s="1">
        <f t="shared" si="16"/>
        <v>0.18</v>
      </c>
      <c r="E157" s="1">
        <v>2.23</v>
      </c>
      <c r="F157" s="1">
        <f t="shared" si="17"/>
        <v>2.23</v>
      </c>
      <c r="G157" s="1">
        <v>2.23</v>
      </c>
      <c r="H157" s="1">
        <v>0</v>
      </c>
      <c r="I157" s="1">
        <f t="shared" si="18"/>
        <v>0</v>
      </c>
      <c r="J157" s="1">
        <v>0</v>
      </c>
      <c r="K157" s="1">
        <v>0</v>
      </c>
      <c r="L157" s="1">
        <f t="shared" si="19"/>
        <v>0</v>
      </c>
      <c r="M157" s="1">
        <v>0</v>
      </c>
      <c r="N157" s="1">
        <f t="shared" si="20"/>
        <v>0</v>
      </c>
      <c r="O157" s="1">
        <v>0</v>
      </c>
      <c r="P157" s="1">
        <v>0</v>
      </c>
      <c r="Q157" s="1">
        <v>1.76</v>
      </c>
      <c r="R157" s="1">
        <v>1.76</v>
      </c>
      <c r="S157" s="1">
        <f t="shared" si="21"/>
        <v>1.76</v>
      </c>
      <c r="T157" s="1">
        <v>0</v>
      </c>
      <c r="U157" s="1">
        <v>0</v>
      </c>
      <c r="V157" s="1">
        <f t="shared" si="22"/>
        <v>0</v>
      </c>
      <c r="W157" s="1">
        <v>0</v>
      </c>
      <c r="X157" s="1">
        <f t="shared" si="23"/>
        <v>0</v>
      </c>
      <c r="Y157" s="1">
        <v>0</v>
      </c>
    </row>
    <row r="158" spans="1:25" x14ac:dyDescent="0.3">
      <c r="A158" s="1">
        <v>570</v>
      </c>
      <c r="B158" s="1">
        <v>0.27400000000000002</v>
      </c>
      <c r="C158" s="1">
        <v>0.27400000000000002</v>
      </c>
      <c r="D158" s="1">
        <f t="shared" si="16"/>
        <v>0.27400000000000002</v>
      </c>
      <c r="E158" s="1">
        <v>1.4279999999999999</v>
      </c>
      <c r="F158" s="1">
        <f t="shared" si="17"/>
        <v>1.4279999999999999</v>
      </c>
      <c r="G158" s="1">
        <v>1.4279999999999999</v>
      </c>
      <c r="H158" s="1">
        <v>0.34499999999999997</v>
      </c>
      <c r="I158" s="1">
        <f t="shared" si="18"/>
        <v>0.34499999999999997</v>
      </c>
      <c r="J158" s="1">
        <v>0.34499999999999997</v>
      </c>
      <c r="K158" s="1">
        <v>2.5000000000000001E-2</v>
      </c>
      <c r="L158" s="1">
        <f t="shared" si="19"/>
        <v>2.5000000000000001E-2</v>
      </c>
      <c r="M158" s="1">
        <v>2.5000000000000001E-2</v>
      </c>
      <c r="N158" s="1">
        <f t="shared" si="20"/>
        <v>9.4999999999999998E-3</v>
      </c>
      <c r="O158" s="1">
        <v>9.4999999999999998E-3</v>
      </c>
      <c r="P158" s="1">
        <v>9.4999999999999998E-3</v>
      </c>
      <c r="Q158" s="1">
        <v>0.68500000000000005</v>
      </c>
      <c r="R158" s="1">
        <v>0.68500000000000005</v>
      </c>
      <c r="S158" s="1">
        <f t="shared" si="21"/>
        <v>0.68500000000000005</v>
      </c>
      <c r="T158" s="1">
        <v>0.13900000000000001</v>
      </c>
      <c r="U158" s="1">
        <v>0.13900000000000001</v>
      </c>
      <c r="V158" s="1">
        <f t="shared" si="22"/>
        <v>0.13900000000000001</v>
      </c>
      <c r="W158" s="1">
        <v>0</v>
      </c>
      <c r="X158" s="1">
        <f t="shared" si="23"/>
        <v>0</v>
      </c>
      <c r="Y158" s="1">
        <v>0</v>
      </c>
    </row>
    <row r="159" spans="1:25" x14ac:dyDescent="0.3">
      <c r="A159" s="1">
        <v>380</v>
      </c>
      <c r="B159" s="1">
        <v>0.1792</v>
      </c>
      <c r="C159" s="1">
        <v>0.1792</v>
      </c>
      <c r="D159" s="1">
        <f t="shared" si="16"/>
        <v>0.1792</v>
      </c>
      <c r="E159" s="1">
        <v>2.2480000000000002</v>
      </c>
      <c r="F159" s="1">
        <f t="shared" si="17"/>
        <v>2.2480000000000002</v>
      </c>
      <c r="G159" s="1">
        <v>2.2480000000000002</v>
      </c>
      <c r="H159" s="1">
        <v>0</v>
      </c>
      <c r="I159" s="1">
        <f t="shared" si="18"/>
        <v>0</v>
      </c>
      <c r="J159" s="1">
        <v>0</v>
      </c>
      <c r="K159" s="1">
        <v>0</v>
      </c>
      <c r="L159" s="1">
        <f t="shared" si="19"/>
        <v>0</v>
      </c>
      <c r="M159" s="1">
        <v>0</v>
      </c>
      <c r="N159" s="1">
        <f t="shared" si="20"/>
        <v>0</v>
      </c>
      <c r="O159" s="1">
        <v>0</v>
      </c>
      <c r="P159" s="1">
        <v>0</v>
      </c>
      <c r="Q159" s="1">
        <v>1.774</v>
      </c>
      <c r="R159" s="1">
        <v>1.774</v>
      </c>
      <c r="S159" s="1">
        <f t="shared" si="21"/>
        <v>1.774</v>
      </c>
      <c r="T159" s="1">
        <v>0</v>
      </c>
      <c r="U159" s="1">
        <v>0</v>
      </c>
      <c r="V159" s="1">
        <f t="shared" si="22"/>
        <v>0</v>
      </c>
      <c r="W159" s="1">
        <v>0</v>
      </c>
      <c r="X159" s="1">
        <f t="shared" si="23"/>
        <v>0</v>
      </c>
      <c r="Y159" s="1">
        <v>0</v>
      </c>
    </row>
    <row r="160" spans="1:25" x14ac:dyDescent="0.3">
      <c r="A160" s="1">
        <v>380</v>
      </c>
      <c r="B160" s="1">
        <v>0.11</v>
      </c>
      <c r="C160" s="1">
        <v>0.11</v>
      </c>
      <c r="D160" s="1">
        <f t="shared" si="16"/>
        <v>0.11</v>
      </c>
      <c r="E160" s="1">
        <v>2.9</v>
      </c>
      <c r="F160" s="1">
        <f t="shared" si="17"/>
        <v>2.9</v>
      </c>
      <c r="G160" s="1">
        <v>2.9</v>
      </c>
      <c r="H160" s="1">
        <v>0</v>
      </c>
      <c r="I160" s="1">
        <f t="shared" si="18"/>
        <v>0</v>
      </c>
      <c r="J160" s="1">
        <v>0</v>
      </c>
      <c r="K160" s="1">
        <v>0</v>
      </c>
      <c r="L160" s="1">
        <f t="shared" si="19"/>
        <v>0</v>
      </c>
      <c r="M160" s="1">
        <v>0</v>
      </c>
      <c r="N160" s="1">
        <f t="shared" si="20"/>
        <v>0</v>
      </c>
      <c r="O160" s="1">
        <v>0</v>
      </c>
      <c r="P160" s="1">
        <v>0</v>
      </c>
      <c r="Q160" s="1">
        <v>1</v>
      </c>
      <c r="R160" s="1">
        <v>1</v>
      </c>
      <c r="S160" s="1">
        <f t="shared" si="21"/>
        <v>1</v>
      </c>
      <c r="T160" s="1">
        <v>0</v>
      </c>
      <c r="U160" s="1">
        <v>0</v>
      </c>
      <c r="V160" s="1">
        <f t="shared" si="22"/>
        <v>0</v>
      </c>
      <c r="W160" s="1">
        <v>0</v>
      </c>
      <c r="X160" s="1">
        <f t="shared" si="23"/>
        <v>0</v>
      </c>
      <c r="Y160" s="1">
        <v>0</v>
      </c>
    </row>
    <row r="161" spans="1:25" x14ac:dyDescent="0.3">
      <c r="A161" s="1">
        <v>540</v>
      </c>
      <c r="B161" s="1">
        <v>0.18</v>
      </c>
      <c r="C161" s="1">
        <v>0.18</v>
      </c>
      <c r="D161" s="1">
        <f t="shared" si="16"/>
        <v>0.18</v>
      </c>
      <c r="E161" s="1">
        <v>2.4500000000000002</v>
      </c>
      <c r="F161" s="1">
        <f t="shared" si="17"/>
        <v>2.4500000000000002</v>
      </c>
      <c r="G161" s="1">
        <v>2.4500000000000002</v>
      </c>
      <c r="H161" s="1">
        <v>0.02</v>
      </c>
      <c r="I161" s="1">
        <f t="shared" si="18"/>
        <v>0.02</v>
      </c>
      <c r="J161" s="1">
        <v>0.02</v>
      </c>
      <c r="K161" s="1">
        <v>0</v>
      </c>
      <c r="L161" s="1">
        <f t="shared" si="19"/>
        <v>0</v>
      </c>
      <c r="M161" s="1">
        <v>0</v>
      </c>
      <c r="N161" s="1">
        <f t="shared" si="20"/>
        <v>0</v>
      </c>
      <c r="O161" s="1">
        <v>0</v>
      </c>
      <c r="P161" s="1">
        <v>0</v>
      </c>
      <c r="Q161" s="1">
        <v>1.03</v>
      </c>
      <c r="R161" s="1">
        <v>1.03</v>
      </c>
      <c r="S161" s="1">
        <f t="shared" si="21"/>
        <v>1.03</v>
      </c>
      <c r="T161" s="1">
        <v>0</v>
      </c>
      <c r="U161" s="1">
        <v>0</v>
      </c>
      <c r="V161" s="1">
        <f t="shared" si="22"/>
        <v>0</v>
      </c>
      <c r="W161" s="1">
        <v>0</v>
      </c>
      <c r="X161" s="1">
        <f t="shared" si="23"/>
        <v>0</v>
      </c>
      <c r="Y161" s="1">
        <v>0</v>
      </c>
    </row>
    <row r="162" spans="1:25" x14ac:dyDescent="0.3">
      <c r="A162" s="1">
        <v>415</v>
      </c>
      <c r="B162" s="1">
        <v>0.157</v>
      </c>
      <c r="C162" s="1">
        <v>0.157</v>
      </c>
      <c r="D162" s="1">
        <f t="shared" si="16"/>
        <v>0.157</v>
      </c>
      <c r="E162" s="1">
        <v>2.46</v>
      </c>
      <c r="F162" s="1">
        <f t="shared" si="17"/>
        <v>2.46</v>
      </c>
      <c r="G162" s="1">
        <v>2.46</v>
      </c>
      <c r="H162" s="1">
        <v>0.3</v>
      </c>
      <c r="I162" s="1">
        <f t="shared" si="18"/>
        <v>0.3</v>
      </c>
      <c r="J162" s="1">
        <v>0.3</v>
      </c>
      <c r="K162" s="1">
        <v>2.5000000000000001E-2</v>
      </c>
      <c r="L162" s="1">
        <f t="shared" si="19"/>
        <v>2.5000000000000001E-2</v>
      </c>
      <c r="M162" s="1">
        <v>2.5000000000000001E-2</v>
      </c>
      <c r="N162" s="1">
        <f t="shared" si="20"/>
        <v>0</v>
      </c>
      <c r="O162" s="1">
        <v>0</v>
      </c>
      <c r="P162" s="1">
        <v>0</v>
      </c>
      <c r="Q162" s="1">
        <v>0.1</v>
      </c>
      <c r="R162" s="1">
        <v>0.1</v>
      </c>
      <c r="S162" s="1">
        <f t="shared" si="21"/>
        <v>0.1</v>
      </c>
      <c r="T162" s="1">
        <v>0</v>
      </c>
      <c r="U162" s="1">
        <v>0</v>
      </c>
      <c r="V162" s="1">
        <f t="shared" si="22"/>
        <v>0</v>
      </c>
      <c r="W162" s="1">
        <v>0</v>
      </c>
      <c r="X162" s="1">
        <f t="shared" si="23"/>
        <v>0</v>
      </c>
      <c r="Y162" s="1">
        <v>0</v>
      </c>
    </row>
    <row r="163" spans="1:25" x14ac:dyDescent="0.3">
      <c r="A163" s="1">
        <v>425</v>
      </c>
      <c r="B163" s="1">
        <v>0.2</v>
      </c>
      <c r="C163" s="1">
        <v>0.27</v>
      </c>
      <c r="D163" s="1">
        <f t="shared" si="16"/>
        <v>0.23500000000000001</v>
      </c>
      <c r="E163" s="1">
        <v>2.04</v>
      </c>
      <c r="F163" s="1">
        <f t="shared" si="17"/>
        <v>2.0700000000000003</v>
      </c>
      <c r="G163" s="1">
        <v>2.1</v>
      </c>
      <c r="H163" s="1">
        <v>0</v>
      </c>
      <c r="I163" s="1">
        <f t="shared" si="18"/>
        <v>0</v>
      </c>
      <c r="J163" s="1">
        <v>0</v>
      </c>
      <c r="K163" s="1">
        <v>0</v>
      </c>
      <c r="L163" s="1">
        <f t="shared" si="19"/>
        <v>0</v>
      </c>
      <c r="M163" s="1">
        <v>0</v>
      </c>
      <c r="N163" s="1">
        <f t="shared" si="20"/>
        <v>0</v>
      </c>
      <c r="O163" s="1">
        <v>0</v>
      </c>
      <c r="P163" s="1">
        <v>0</v>
      </c>
      <c r="Q163" s="1">
        <v>1.53</v>
      </c>
      <c r="R163" s="1">
        <v>1.52</v>
      </c>
      <c r="S163" s="1">
        <f t="shared" si="21"/>
        <v>1.5249999999999999</v>
      </c>
      <c r="T163" s="1">
        <v>0</v>
      </c>
      <c r="U163" s="1">
        <v>0</v>
      </c>
      <c r="V163" s="1">
        <f t="shared" si="22"/>
        <v>0</v>
      </c>
      <c r="W163" s="1">
        <v>0</v>
      </c>
      <c r="X163" s="1">
        <f t="shared" si="23"/>
        <v>0</v>
      </c>
      <c r="Y163" s="1">
        <v>0</v>
      </c>
    </row>
    <row r="164" spans="1:25" x14ac:dyDescent="0.3">
      <c r="A164" s="1">
        <v>415</v>
      </c>
      <c r="B164" s="1">
        <v>0.157</v>
      </c>
      <c r="C164" s="1">
        <v>0.157</v>
      </c>
      <c r="D164" s="1">
        <f t="shared" si="16"/>
        <v>0.157</v>
      </c>
      <c r="E164" s="1">
        <v>2.2240000000000002</v>
      </c>
      <c r="F164" s="1">
        <f t="shared" si="17"/>
        <v>2.2240000000000002</v>
      </c>
      <c r="G164" s="1">
        <v>2.2240000000000002</v>
      </c>
      <c r="H164" s="1">
        <v>0.55700000000000005</v>
      </c>
      <c r="I164" s="1">
        <f t="shared" si="18"/>
        <v>0.55700000000000005</v>
      </c>
      <c r="J164" s="1">
        <v>0.55700000000000005</v>
      </c>
      <c r="K164" s="1">
        <v>0</v>
      </c>
      <c r="L164" s="1">
        <f t="shared" si="19"/>
        <v>0</v>
      </c>
      <c r="M164" s="1">
        <v>0</v>
      </c>
      <c r="N164" s="1">
        <f t="shared" si="20"/>
        <v>0</v>
      </c>
      <c r="O164" s="1">
        <v>0</v>
      </c>
      <c r="P164" s="1">
        <v>0</v>
      </c>
      <c r="Q164" s="1">
        <v>0.106</v>
      </c>
      <c r="R164" s="1">
        <v>0.106</v>
      </c>
      <c r="S164" s="1">
        <f t="shared" si="21"/>
        <v>0.106</v>
      </c>
      <c r="T164" s="1">
        <v>0.02</v>
      </c>
      <c r="U164" s="1">
        <v>0.02</v>
      </c>
      <c r="V164" s="1">
        <f t="shared" si="22"/>
        <v>0.02</v>
      </c>
      <c r="W164" s="1">
        <v>0</v>
      </c>
      <c r="X164" s="1">
        <f t="shared" si="23"/>
        <v>0</v>
      </c>
      <c r="Y164" s="1">
        <v>0</v>
      </c>
    </row>
    <row r="165" spans="1:25" x14ac:dyDescent="0.3">
      <c r="A165" s="1">
        <v>420</v>
      </c>
      <c r="B165" s="1">
        <v>0.2</v>
      </c>
      <c r="C165" s="1">
        <v>0.2</v>
      </c>
      <c r="D165" s="1">
        <f t="shared" si="16"/>
        <v>0.2</v>
      </c>
      <c r="E165" s="1">
        <v>2.5</v>
      </c>
      <c r="F165" s="1">
        <f t="shared" si="17"/>
        <v>2.5</v>
      </c>
      <c r="G165" s="1">
        <v>2.5</v>
      </c>
      <c r="H165" s="1">
        <v>0</v>
      </c>
      <c r="I165" s="1">
        <f t="shared" si="18"/>
        <v>0</v>
      </c>
      <c r="J165" s="1">
        <v>0</v>
      </c>
      <c r="K165" s="1">
        <v>0</v>
      </c>
      <c r="L165" s="1">
        <f t="shared" si="19"/>
        <v>0</v>
      </c>
      <c r="M165" s="1">
        <v>0</v>
      </c>
      <c r="N165" s="1">
        <f t="shared" si="20"/>
        <v>0</v>
      </c>
      <c r="O165" s="1">
        <v>0</v>
      </c>
      <c r="P165" s="1">
        <v>0</v>
      </c>
      <c r="Q165" s="1">
        <v>1.5</v>
      </c>
      <c r="R165" s="1">
        <v>1.5</v>
      </c>
      <c r="S165" s="1">
        <f t="shared" si="21"/>
        <v>1.5</v>
      </c>
      <c r="T165" s="1">
        <v>0</v>
      </c>
      <c r="U165" s="1">
        <v>0</v>
      </c>
      <c r="V165" s="1">
        <f t="shared" si="22"/>
        <v>0</v>
      </c>
      <c r="W165" s="1">
        <v>0</v>
      </c>
      <c r="X165" s="1">
        <f t="shared" si="23"/>
        <v>0</v>
      </c>
      <c r="Y165" s="1">
        <v>0</v>
      </c>
    </row>
    <row r="166" spans="1:25" x14ac:dyDescent="0.3">
      <c r="A166" s="1">
        <v>540</v>
      </c>
      <c r="B166" s="1">
        <v>0.2</v>
      </c>
      <c r="C166" s="1">
        <v>0.2</v>
      </c>
      <c r="D166" s="1">
        <f t="shared" si="16"/>
        <v>0.2</v>
      </c>
      <c r="E166" s="1">
        <v>2.5</v>
      </c>
      <c r="F166" s="1">
        <f t="shared" si="17"/>
        <v>2.5</v>
      </c>
      <c r="G166" s="1">
        <v>2.5</v>
      </c>
      <c r="H166" s="1">
        <v>0</v>
      </c>
      <c r="I166" s="1">
        <f t="shared" si="18"/>
        <v>0</v>
      </c>
      <c r="J166" s="1">
        <v>0</v>
      </c>
      <c r="K166" s="1">
        <v>0</v>
      </c>
      <c r="L166" s="1">
        <f t="shared" si="19"/>
        <v>0</v>
      </c>
      <c r="M166" s="1">
        <v>0</v>
      </c>
      <c r="N166" s="1">
        <f t="shared" si="20"/>
        <v>0</v>
      </c>
      <c r="O166" s="1">
        <v>0</v>
      </c>
      <c r="P166" s="1">
        <v>0</v>
      </c>
      <c r="Q166" s="1">
        <v>1.59</v>
      </c>
      <c r="R166" s="1">
        <v>1.59</v>
      </c>
      <c r="S166" s="1">
        <f t="shared" si="21"/>
        <v>1.59</v>
      </c>
      <c r="T166" s="1">
        <v>0</v>
      </c>
      <c r="U166" s="1">
        <v>0</v>
      </c>
      <c r="V166" s="1">
        <f t="shared" si="22"/>
        <v>0</v>
      </c>
      <c r="W166" s="1">
        <v>0</v>
      </c>
      <c r="X166" s="1">
        <f t="shared" si="23"/>
        <v>0</v>
      </c>
      <c r="Y166" s="1">
        <v>0</v>
      </c>
    </row>
    <row r="167" spans="1:25" x14ac:dyDescent="0.3">
      <c r="A167" s="1">
        <v>520</v>
      </c>
      <c r="B167" s="1">
        <v>0.18</v>
      </c>
      <c r="C167" s="1">
        <v>0.18</v>
      </c>
      <c r="D167" s="1">
        <f t="shared" si="16"/>
        <v>0.18</v>
      </c>
      <c r="E167" s="1">
        <v>2.66</v>
      </c>
      <c r="F167" s="1">
        <f t="shared" si="17"/>
        <v>2.66</v>
      </c>
      <c r="G167" s="1">
        <v>2.66</v>
      </c>
      <c r="H167" s="1">
        <v>0</v>
      </c>
      <c r="I167" s="1">
        <f t="shared" si="18"/>
        <v>0</v>
      </c>
      <c r="J167" s="1">
        <v>0</v>
      </c>
      <c r="K167" s="1">
        <v>0</v>
      </c>
      <c r="L167" s="1">
        <f t="shared" si="19"/>
        <v>0</v>
      </c>
      <c r="M167" s="1">
        <v>0</v>
      </c>
      <c r="N167" s="1">
        <f t="shared" si="20"/>
        <v>0</v>
      </c>
      <c r="O167" s="1">
        <v>0</v>
      </c>
      <c r="P167" s="1">
        <v>0</v>
      </c>
      <c r="Q167" s="1">
        <v>1.66</v>
      </c>
      <c r="R167" s="1">
        <v>1.66</v>
      </c>
      <c r="S167" s="1">
        <f t="shared" si="21"/>
        <v>1.66</v>
      </c>
      <c r="T167" s="1">
        <v>0</v>
      </c>
      <c r="U167" s="1">
        <v>0</v>
      </c>
      <c r="V167" s="1">
        <f t="shared" si="22"/>
        <v>0</v>
      </c>
      <c r="W167" s="1">
        <v>0</v>
      </c>
      <c r="X167" s="1">
        <f t="shared" si="23"/>
        <v>0</v>
      </c>
      <c r="Y167" s="1">
        <v>0</v>
      </c>
    </row>
    <row r="168" spans="1:25" x14ac:dyDescent="0.3">
      <c r="A168" s="1">
        <v>510</v>
      </c>
      <c r="B168" s="1">
        <v>0.2</v>
      </c>
      <c r="C168" s="1">
        <v>0.2</v>
      </c>
      <c r="D168" s="1">
        <f t="shared" si="16"/>
        <v>0.2</v>
      </c>
      <c r="E168" s="1">
        <v>2.5499999999999998</v>
      </c>
      <c r="F168" s="1">
        <f t="shared" si="17"/>
        <v>2.5499999999999998</v>
      </c>
      <c r="G168" s="1">
        <v>2.5499999999999998</v>
      </c>
      <c r="H168" s="1">
        <v>0</v>
      </c>
      <c r="I168" s="1">
        <f t="shared" si="18"/>
        <v>0</v>
      </c>
      <c r="J168" s="1">
        <v>0</v>
      </c>
      <c r="K168" s="1">
        <v>0</v>
      </c>
      <c r="L168" s="1">
        <f t="shared" si="19"/>
        <v>0</v>
      </c>
      <c r="M168" s="1">
        <v>0</v>
      </c>
      <c r="N168" s="1">
        <f t="shared" si="20"/>
        <v>0</v>
      </c>
      <c r="O168" s="1">
        <v>0</v>
      </c>
      <c r="P168" s="1">
        <v>0</v>
      </c>
      <c r="Q168" s="1">
        <v>2</v>
      </c>
      <c r="R168" s="1">
        <v>2</v>
      </c>
      <c r="S168" s="1">
        <f t="shared" si="21"/>
        <v>2</v>
      </c>
      <c r="T168" s="1">
        <v>0</v>
      </c>
      <c r="U168" s="1">
        <v>0</v>
      </c>
      <c r="V168" s="1">
        <f t="shared" si="22"/>
        <v>0</v>
      </c>
      <c r="W168" s="1">
        <v>0</v>
      </c>
      <c r="X168" s="1">
        <f t="shared" si="23"/>
        <v>0</v>
      </c>
      <c r="Y168" s="1">
        <v>0</v>
      </c>
    </row>
    <row r="169" spans="1:25" x14ac:dyDescent="0.3">
      <c r="A169" s="1">
        <v>510</v>
      </c>
      <c r="B169" s="1">
        <v>9.8000000000000004E-2</v>
      </c>
      <c r="C169" s="1">
        <v>0.33</v>
      </c>
      <c r="D169" s="1">
        <f t="shared" si="16"/>
        <v>0.21400000000000002</v>
      </c>
      <c r="E169" s="1">
        <v>2.42</v>
      </c>
      <c r="F169" s="1">
        <f t="shared" si="17"/>
        <v>2.46</v>
      </c>
      <c r="G169" s="1">
        <v>2.5</v>
      </c>
      <c r="H169" s="1">
        <v>0.6</v>
      </c>
      <c r="I169" s="1">
        <f t="shared" si="18"/>
        <v>0.38500000000000001</v>
      </c>
      <c r="J169" s="1">
        <v>0.17</v>
      </c>
      <c r="K169" s="1">
        <v>0.03</v>
      </c>
      <c r="L169" s="1">
        <f t="shared" si="19"/>
        <v>1.4999999999999999E-2</v>
      </c>
      <c r="M169" s="1">
        <v>0</v>
      </c>
      <c r="N169" s="1">
        <f t="shared" si="20"/>
        <v>0</v>
      </c>
      <c r="O169" s="1">
        <v>0</v>
      </c>
      <c r="P169" s="1">
        <v>0</v>
      </c>
      <c r="Q169" s="1">
        <v>0.33</v>
      </c>
      <c r="R169" s="1">
        <v>0.28000000000000003</v>
      </c>
      <c r="S169" s="1">
        <f t="shared" si="21"/>
        <v>0.30500000000000005</v>
      </c>
      <c r="T169" s="1">
        <v>0</v>
      </c>
      <c r="U169" s="1">
        <v>0</v>
      </c>
      <c r="V169" s="1">
        <f t="shared" si="22"/>
        <v>0</v>
      </c>
      <c r="W169" s="1">
        <v>0</v>
      </c>
      <c r="X169" s="1">
        <f t="shared" si="23"/>
        <v>0</v>
      </c>
      <c r="Y169" s="1">
        <v>0</v>
      </c>
    </row>
    <row r="170" spans="1:25" x14ac:dyDescent="0.3">
      <c r="A170" s="1">
        <v>530</v>
      </c>
      <c r="B170" s="1">
        <v>0.2</v>
      </c>
      <c r="C170" s="1">
        <v>0.2</v>
      </c>
      <c r="D170" s="1">
        <f t="shared" si="16"/>
        <v>0.2</v>
      </c>
      <c r="E170" s="1">
        <v>2.7</v>
      </c>
      <c r="F170" s="1">
        <f t="shared" si="17"/>
        <v>2.7</v>
      </c>
      <c r="G170" s="1">
        <v>2.7</v>
      </c>
      <c r="H170" s="1">
        <v>0</v>
      </c>
      <c r="I170" s="1">
        <f t="shared" si="18"/>
        <v>0</v>
      </c>
      <c r="J170" s="1">
        <v>0</v>
      </c>
      <c r="K170" s="1">
        <v>0</v>
      </c>
      <c r="L170" s="1">
        <f t="shared" si="19"/>
        <v>0</v>
      </c>
      <c r="M170" s="1">
        <v>0</v>
      </c>
      <c r="N170" s="1">
        <f t="shared" si="20"/>
        <v>0</v>
      </c>
      <c r="O170" s="1">
        <v>0</v>
      </c>
      <c r="P170" s="1">
        <v>0</v>
      </c>
      <c r="Q170" s="1">
        <v>1.7</v>
      </c>
      <c r="R170" s="1">
        <v>1.7</v>
      </c>
      <c r="S170" s="1">
        <f t="shared" si="21"/>
        <v>1.7</v>
      </c>
      <c r="T170" s="1">
        <v>0</v>
      </c>
      <c r="U170" s="1">
        <v>0</v>
      </c>
      <c r="V170" s="1">
        <f t="shared" si="22"/>
        <v>0</v>
      </c>
      <c r="W170" s="1">
        <v>0</v>
      </c>
      <c r="X170" s="1">
        <f t="shared" si="23"/>
        <v>0</v>
      </c>
      <c r="Y170" s="1">
        <v>0</v>
      </c>
    </row>
    <row r="171" spans="1:25" x14ac:dyDescent="0.3">
      <c r="A171" s="1">
        <v>500</v>
      </c>
      <c r="B171" s="1">
        <v>0.26</v>
      </c>
      <c r="C171" s="1">
        <v>0.26</v>
      </c>
      <c r="D171" s="1">
        <f t="shared" si="16"/>
        <v>0.26</v>
      </c>
      <c r="E171" s="1">
        <v>2.2999999999999998</v>
      </c>
      <c r="F171" s="1">
        <f t="shared" si="17"/>
        <v>2.2999999999999998</v>
      </c>
      <c r="G171" s="1">
        <v>2.2999999999999998</v>
      </c>
      <c r="H171" s="1">
        <v>0</v>
      </c>
      <c r="I171" s="1">
        <f t="shared" si="18"/>
        <v>0</v>
      </c>
      <c r="J171" s="1">
        <v>0</v>
      </c>
      <c r="K171" s="1">
        <v>0</v>
      </c>
      <c r="L171" s="1">
        <f t="shared" si="19"/>
        <v>0</v>
      </c>
      <c r="M171" s="1">
        <v>0</v>
      </c>
      <c r="N171" s="1">
        <f t="shared" si="20"/>
        <v>0</v>
      </c>
      <c r="O171" s="1">
        <v>0</v>
      </c>
      <c r="P171" s="1">
        <v>0</v>
      </c>
      <c r="Q171" s="1">
        <v>2</v>
      </c>
      <c r="R171" s="1">
        <v>2</v>
      </c>
      <c r="S171" s="1">
        <f t="shared" si="21"/>
        <v>2</v>
      </c>
      <c r="T171" s="1">
        <v>0</v>
      </c>
      <c r="U171" s="1">
        <v>0</v>
      </c>
      <c r="V171" s="1">
        <f t="shared" si="22"/>
        <v>0</v>
      </c>
      <c r="W171" s="1">
        <v>0</v>
      </c>
      <c r="X171" s="1">
        <f t="shared" si="23"/>
        <v>0</v>
      </c>
      <c r="Y171" s="1">
        <v>0</v>
      </c>
    </row>
    <row r="172" spans="1:25" x14ac:dyDescent="0.3">
      <c r="A172" s="1">
        <v>531</v>
      </c>
      <c r="B172" s="1">
        <v>0.32900000000000001</v>
      </c>
      <c r="C172" s="1">
        <v>0.32900000000000001</v>
      </c>
      <c r="D172" s="1">
        <f t="shared" si="16"/>
        <v>0.32900000000000001</v>
      </c>
      <c r="E172" s="1">
        <v>1.752</v>
      </c>
      <c r="F172" s="1">
        <f t="shared" si="17"/>
        <v>1.752</v>
      </c>
      <c r="G172" s="1">
        <v>1.752</v>
      </c>
      <c r="H172" s="1">
        <v>0.23200000000000001</v>
      </c>
      <c r="I172" s="1">
        <f t="shared" si="18"/>
        <v>0.23200000000000001</v>
      </c>
      <c r="J172" s="1">
        <v>0.23200000000000001</v>
      </c>
      <c r="K172" s="1">
        <v>2.5000000000000001E-2</v>
      </c>
      <c r="L172" s="1">
        <f t="shared" si="19"/>
        <v>2.5000000000000001E-2</v>
      </c>
      <c r="M172" s="1">
        <v>2.5000000000000001E-2</v>
      </c>
      <c r="N172" s="1">
        <f t="shared" si="20"/>
        <v>1.0999999999999999E-2</v>
      </c>
      <c r="O172" s="1">
        <v>1.0999999999999999E-2</v>
      </c>
      <c r="P172" s="1">
        <v>1.0999999999999999E-2</v>
      </c>
      <c r="Q172" s="1">
        <v>1.3879999999999999</v>
      </c>
      <c r="R172" s="1">
        <v>1.3879999999999999</v>
      </c>
      <c r="S172" s="1">
        <f t="shared" si="21"/>
        <v>1.3879999999999999</v>
      </c>
      <c r="T172" s="1">
        <v>0.115</v>
      </c>
      <c r="U172" s="1">
        <v>0.115</v>
      </c>
      <c r="V172" s="1">
        <f t="shared" si="22"/>
        <v>0.115</v>
      </c>
      <c r="W172" s="1">
        <v>0</v>
      </c>
      <c r="X172" s="1">
        <f t="shared" si="23"/>
        <v>0</v>
      </c>
      <c r="Y172" s="1">
        <v>0</v>
      </c>
    </row>
    <row r="173" spans="1:25" x14ac:dyDescent="0.3">
      <c r="A173" s="1">
        <v>454</v>
      </c>
      <c r="B173" s="1">
        <v>0.32500000000000001</v>
      </c>
      <c r="C173" s="1">
        <v>0.32500000000000001</v>
      </c>
      <c r="D173" s="1">
        <f t="shared" si="16"/>
        <v>0.32500000000000001</v>
      </c>
      <c r="E173" s="1">
        <v>1.724</v>
      </c>
      <c r="F173" s="1">
        <f t="shared" si="17"/>
        <v>1.724</v>
      </c>
      <c r="G173" s="1">
        <v>1.724</v>
      </c>
      <c r="H173" s="1">
        <v>0.23</v>
      </c>
      <c r="I173" s="1">
        <f t="shared" si="18"/>
        <v>0.23</v>
      </c>
      <c r="J173" s="1">
        <v>0.23</v>
      </c>
      <c r="K173" s="1">
        <v>2.8000000000000001E-2</v>
      </c>
      <c r="L173" s="1">
        <f t="shared" si="19"/>
        <v>2.8000000000000001E-2</v>
      </c>
      <c r="M173" s="1">
        <v>2.8000000000000001E-2</v>
      </c>
      <c r="N173" s="1">
        <f t="shared" si="20"/>
        <v>1.2E-2</v>
      </c>
      <c r="O173" s="1">
        <v>1.2E-2</v>
      </c>
      <c r="P173" s="1">
        <v>1.2E-2</v>
      </c>
      <c r="Q173" s="1">
        <v>1.89</v>
      </c>
      <c r="R173" s="1">
        <v>1.89</v>
      </c>
      <c r="S173" s="1">
        <f t="shared" si="21"/>
        <v>1.89</v>
      </c>
      <c r="T173" s="1">
        <v>0.11600000000000001</v>
      </c>
      <c r="U173" s="1">
        <v>0.11600000000000001</v>
      </c>
      <c r="V173" s="1">
        <f t="shared" si="22"/>
        <v>0.11600000000000001</v>
      </c>
      <c r="W173" s="1">
        <v>0</v>
      </c>
      <c r="X173" s="1">
        <f t="shared" si="23"/>
        <v>0</v>
      </c>
      <c r="Y173" s="1">
        <v>0</v>
      </c>
    </row>
    <row r="174" spans="1:25" x14ac:dyDescent="0.3">
      <c r="A174" s="1">
        <v>450</v>
      </c>
      <c r="B174" s="1">
        <v>0.13</v>
      </c>
      <c r="C174" s="1">
        <v>7.0999999999999994E-2</v>
      </c>
      <c r="D174" s="1">
        <f t="shared" si="16"/>
        <v>0.10050000000000001</v>
      </c>
      <c r="E174" s="1">
        <v>6.98</v>
      </c>
      <c r="F174" s="1">
        <f t="shared" si="17"/>
        <v>4.41</v>
      </c>
      <c r="G174" s="1">
        <v>1.84</v>
      </c>
      <c r="H174" s="1">
        <v>0.09</v>
      </c>
      <c r="I174" s="1">
        <f t="shared" si="18"/>
        <v>4.4999999999999998E-2</v>
      </c>
      <c r="J174" s="1">
        <v>0</v>
      </c>
      <c r="K174" s="1">
        <v>0</v>
      </c>
      <c r="L174" s="1">
        <f t="shared" si="19"/>
        <v>0</v>
      </c>
      <c r="M174" s="1">
        <v>0</v>
      </c>
      <c r="N174" s="1">
        <f t="shared" si="20"/>
        <v>0</v>
      </c>
      <c r="O174" s="1">
        <v>0</v>
      </c>
      <c r="P174" s="1">
        <v>0</v>
      </c>
      <c r="Q174" s="1">
        <v>0.22</v>
      </c>
      <c r="R174" s="1">
        <v>0.43</v>
      </c>
      <c r="S174" s="1">
        <f t="shared" si="21"/>
        <v>0.32500000000000001</v>
      </c>
      <c r="T174" s="1">
        <v>0</v>
      </c>
      <c r="U174" s="1">
        <v>0</v>
      </c>
      <c r="V174" s="1">
        <f t="shared" si="22"/>
        <v>0</v>
      </c>
      <c r="W174" s="1">
        <v>0</v>
      </c>
      <c r="X174" s="1">
        <f t="shared" si="23"/>
        <v>0</v>
      </c>
      <c r="Y174" s="1">
        <v>0</v>
      </c>
    </row>
    <row r="175" spans="1:25" x14ac:dyDescent="0.3">
      <c r="A175" s="1">
        <v>415</v>
      </c>
      <c r="B175" s="1">
        <v>0.1</v>
      </c>
      <c r="C175" s="1">
        <v>0.1</v>
      </c>
      <c r="D175" s="1">
        <f t="shared" si="16"/>
        <v>0.1</v>
      </c>
      <c r="E175" s="1">
        <v>5</v>
      </c>
      <c r="F175" s="1">
        <f t="shared" si="17"/>
        <v>5</v>
      </c>
      <c r="G175" s="1">
        <v>5</v>
      </c>
      <c r="H175" s="1">
        <v>0</v>
      </c>
      <c r="I175" s="1">
        <f t="shared" si="18"/>
        <v>0</v>
      </c>
      <c r="J175" s="1">
        <v>0</v>
      </c>
      <c r="K175" s="1">
        <v>0</v>
      </c>
      <c r="L175" s="1">
        <f t="shared" si="19"/>
        <v>0</v>
      </c>
      <c r="M175" s="1">
        <v>0</v>
      </c>
      <c r="N175" s="1">
        <f t="shared" si="20"/>
        <v>0</v>
      </c>
      <c r="O175" s="1">
        <v>0</v>
      </c>
      <c r="P175" s="1">
        <v>0</v>
      </c>
      <c r="Q175" s="1">
        <v>0</v>
      </c>
      <c r="R175" s="1">
        <v>0</v>
      </c>
      <c r="S175" s="1">
        <f t="shared" si="21"/>
        <v>0</v>
      </c>
      <c r="T175" s="1">
        <v>0</v>
      </c>
      <c r="U175" s="1">
        <v>0</v>
      </c>
      <c r="V175" s="1">
        <f t="shared" si="22"/>
        <v>0</v>
      </c>
      <c r="W175" s="1">
        <v>0</v>
      </c>
      <c r="X175" s="1">
        <f t="shared" si="23"/>
        <v>0</v>
      </c>
      <c r="Y175" s="1">
        <v>0</v>
      </c>
    </row>
    <row r="176" spans="1:25" x14ac:dyDescent="0.3">
      <c r="A176" s="1">
        <v>495</v>
      </c>
      <c r="B176" s="1">
        <v>0.13</v>
      </c>
      <c r="C176" s="1">
        <v>0.06</v>
      </c>
      <c r="D176" s="1">
        <f t="shared" si="16"/>
        <v>9.5000000000000001E-2</v>
      </c>
      <c r="E176" s="1">
        <v>8</v>
      </c>
      <c r="F176" s="1">
        <f t="shared" si="17"/>
        <v>5.15</v>
      </c>
      <c r="G176" s="1">
        <v>2.2999999999999998</v>
      </c>
      <c r="H176" s="1">
        <v>0</v>
      </c>
      <c r="I176" s="1">
        <f t="shared" si="18"/>
        <v>0</v>
      </c>
      <c r="J176" s="1">
        <v>0</v>
      </c>
      <c r="K176" s="1">
        <v>0.4</v>
      </c>
      <c r="L176" s="1">
        <f t="shared" si="19"/>
        <v>0.25</v>
      </c>
      <c r="M176" s="1">
        <v>0.1</v>
      </c>
      <c r="N176" s="1">
        <f t="shared" si="20"/>
        <v>0</v>
      </c>
      <c r="O176" s="1">
        <v>0</v>
      </c>
      <c r="P176" s="1">
        <v>0</v>
      </c>
      <c r="Q176" s="1">
        <v>0</v>
      </c>
      <c r="R176" s="1">
        <v>0.4</v>
      </c>
      <c r="S176" s="1">
        <f t="shared" si="21"/>
        <v>0.2</v>
      </c>
      <c r="T176" s="1">
        <v>0</v>
      </c>
      <c r="U176" s="1">
        <v>0</v>
      </c>
      <c r="V176" s="1">
        <f t="shared" si="22"/>
        <v>0</v>
      </c>
      <c r="W176" s="1">
        <v>0</v>
      </c>
      <c r="X176" s="1">
        <f t="shared" si="23"/>
        <v>0</v>
      </c>
      <c r="Y176" s="1">
        <v>0</v>
      </c>
    </row>
    <row r="177" spans="1:25" x14ac:dyDescent="0.3">
      <c r="A177" s="1">
        <v>560</v>
      </c>
      <c r="B177" s="1">
        <v>0.22</v>
      </c>
      <c r="C177" s="1">
        <v>0.22</v>
      </c>
      <c r="D177" s="1">
        <f t="shared" si="16"/>
        <v>0.22</v>
      </c>
      <c r="E177" s="1">
        <v>2.9</v>
      </c>
      <c r="F177" s="1">
        <f t="shared" si="17"/>
        <v>2.9</v>
      </c>
      <c r="G177" s="1">
        <v>2.9</v>
      </c>
      <c r="H177" s="1">
        <v>0.7</v>
      </c>
      <c r="I177" s="1">
        <f t="shared" si="18"/>
        <v>0.7</v>
      </c>
      <c r="J177" s="1">
        <v>0.7</v>
      </c>
      <c r="K177" s="1">
        <v>0.7</v>
      </c>
      <c r="L177" s="1">
        <f t="shared" si="19"/>
        <v>0.7</v>
      </c>
      <c r="M177" s="1">
        <v>0.7</v>
      </c>
      <c r="N177" s="1">
        <f t="shared" si="20"/>
        <v>0</v>
      </c>
      <c r="O177" s="1">
        <v>0</v>
      </c>
      <c r="P177" s="1">
        <v>0</v>
      </c>
      <c r="Q177" s="1">
        <v>1.9</v>
      </c>
      <c r="R177" s="1">
        <v>1.9</v>
      </c>
      <c r="S177" s="1">
        <f t="shared" si="21"/>
        <v>1.9</v>
      </c>
      <c r="T177" s="1">
        <v>0</v>
      </c>
      <c r="U177" s="1">
        <v>0</v>
      </c>
      <c r="V177" s="1">
        <f t="shared" si="22"/>
        <v>0</v>
      </c>
      <c r="W177" s="1">
        <v>0</v>
      </c>
      <c r="X177" s="1">
        <f t="shared" si="23"/>
        <v>0</v>
      </c>
      <c r="Y177" s="1">
        <v>0</v>
      </c>
    </row>
    <row r="178" spans="1:25" x14ac:dyDescent="0.3">
      <c r="A178" s="1">
        <v>425</v>
      </c>
      <c r="B178" s="1">
        <v>0.1</v>
      </c>
      <c r="C178" s="1">
        <v>0.1</v>
      </c>
      <c r="D178" s="1">
        <f t="shared" si="16"/>
        <v>0.1</v>
      </c>
      <c r="E178" s="1">
        <v>6.4</v>
      </c>
      <c r="F178" s="1">
        <f t="shared" si="17"/>
        <v>6.4</v>
      </c>
      <c r="G178" s="1">
        <v>6.4</v>
      </c>
      <c r="H178" s="1">
        <v>0</v>
      </c>
      <c r="I178" s="1">
        <f t="shared" si="18"/>
        <v>0</v>
      </c>
      <c r="J178" s="1">
        <v>0</v>
      </c>
      <c r="K178" s="1">
        <v>0</v>
      </c>
      <c r="L178" s="1">
        <f t="shared" si="19"/>
        <v>0</v>
      </c>
      <c r="M178" s="1">
        <v>0</v>
      </c>
      <c r="N178" s="1">
        <f t="shared" si="20"/>
        <v>0</v>
      </c>
      <c r="O178" s="1">
        <v>0</v>
      </c>
      <c r="P178" s="1">
        <v>0</v>
      </c>
      <c r="Q178" s="1">
        <v>0.6</v>
      </c>
      <c r="R178" s="1">
        <v>0.6</v>
      </c>
      <c r="S178" s="1">
        <f t="shared" si="21"/>
        <v>0.6</v>
      </c>
      <c r="T178" s="1">
        <v>0</v>
      </c>
      <c r="U178" s="1">
        <v>0</v>
      </c>
      <c r="V178" s="1">
        <f t="shared" si="22"/>
        <v>0</v>
      </c>
      <c r="W178" s="1">
        <v>0</v>
      </c>
      <c r="X178" s="1">
        <f t="shared" si="23"/>
        <v>0</v>
      </c>
      <c r="Y178" s="1">
        <v>0</v>
      </c>
    </row>
    <row r="179" spans="1:25" x14ac:dyDescent="0.3">
      <c r="A179" s="1">
        <v>427</v>
      </c>
      <c r="B179" s="1">
        <v>0.1</v>
      </c>
      <c r="C179" s="1">
        <v>0.1</v>
      </c>
      <c r="D179" s="1">
        <f t="shared" si="16"/>
        <v>0.1</v>
      </c>
      <c r="E179" s="1">
        <v>6.4</v>
      </c>
      <c r="F179" s="1">
        <f t="shared" si="17"/>
        <v>6.4</v>
      </c>
      <c r="G179" s="1">
        <v>6.4</v>
      </c>
      <c r="H179" s="1">
        <v>0</v>
      </c>
      <c r="I179" s="1">
        <f t="shared" si="18"/>
        <v>0</v>
      </c>
      <c r="J179" s="1">
        <v>0</v>
      </c>
      <c r="K179" s="1">
        <v>0</v>
      </c>
      <c r="L179" s="1">
        <f t="shared" si="19"/>
        <v>0</v>
      </c>
      <c r="M179" s="1">
        <v>0</v>
      </c>
      <c r="N179" s="1">
        <f t="shared" si="20"/>
        <v>0</v>
      </c>
      <c r="O179" s="1">
        <v>0</v>
      </c>
      <c r="P179" s="1">
        <v>0</v>
      </c>
      <c r="Q179" s="1">
        <v>0.6</v>
      </c>
      <c r="R179" s="1">
        <v>0.6</v>
      </c>
      <c r="S179" s="1">
        <f t="shared" si="21"/>
        <v>0.6</v>
      </c>
      <c r="T179" s="1">
        <v>0</v>
      </c>
      <c r="U179" s="1">
        <v>0</v>
      </c>
      <c r="V179" s="1">
        <f t="shared" si="22"/>
        <v>0</v>
      </c>
      <c r="W179" s="1">
        <v>0</v>
      </c>
      <c r="X179" s="1">
        <f t="shared" si="23"/>
        <v>0</v>
      </c>
      <c r="Y179" s="1">
        <v>0</v>
      </c>
    </row>
    <row r="180" spans="1:25" x14ac:dyDescent="0.3">
      <c r="A180" s="1">
        <v>520</v>
      </c>
      <c r="B180" s="1">
        <v>0.13</v>
      </c>
      <c r="C180" s="1">
        <v>0.13</v>
      </c>
      <c r="D180" s="1">
        <f t="shared" si="16"/>
        <v>0.13</v>
      </c>
      <c r="E180" s="1">
        <v>6.98</v>
      </c>
      <c r="F180" s="1">
        <f t="shared" si="17"/>
        <v>6.98</v>
      </c>
      <c r="G180" s="1">
        <v>6.98</v>
      </c>
      <c r="H180" s="1">
        <v>0</v>
      </c>
      <c r="I180" s="1">
        <f t="shared" si="18"/>
        <v>0</v>
      </c>
      <c r="J180" s="1">
        <v>0</v>
      </c>
      <c r="K180" s="1">
        <v>0</v>
      </c>
      <c r="L180" s="1">
        <f t="shared" si="19"/>
        <v>0</v>
      </c>
      <c r="M180" s="1">
        <v>0</v>
      </c>
      <c r="N180" s="1">
        <f t="shared" si="20"/>
        <v>0</v>
      </c>
      <c r="O180" s="1">
        <v>0</v>
      </c>
      <c r="P180" s="1">
        <v>0</v>
      </c>
      <c r="Q180" s="1">
        <v>0.22</v>
      </c>
      <c r="R180" s="1">
        <v>0.22</v>
      </c>
      <c r="S180" s="1">
        <f t="shared" si="21"/>
        <v>0.22</v>
      </c>
      <c r="T180" s="1">
        <v>0</v>
      </c>
      <c r="U180" s="1">
        <v>0</v>
      </c>
      <c r="V180" s="1">
        <f t="shared" si="22"/>
        <v>0</v>
      </c>
      <c r="W180" s="1">
        <v>0</v>
      </c>
      <c r="X180" s="1">
        <f t="shared" si="23"/>
        <v>0</v>
      </c>
      <c r="Y180" s="1">
        <v>0</v>
      </c>
    </row>
    <row r="181" spans="1:25" x14ac:dyDescent="0.3">
      <c r="A181" s="1">
        <v>520</v>
      </c>
      <c r="B181" s="1">
        <v>0.13</v>
      </c>
      <c r="C181" s="1">
        <v>0.13</v>
      </c>
      <c r="D181" s="1">
        <f t="shared" si="16"/>
        <v>0.13</v>
      </c>
      <c r="E181" s="1">
        <v>6.98</v>
      </c>
      <c r="F181" s="1">
        <f t="shared" si="17"/>
        <v>6.98</v>
      </c>
      <c r="G181" s="1">
        <v>6.98</v>
      </c>
      <c r="H181" s="1">
        <v>0</v>
      </c>
      <c r="I181" s="1">
        <f t="shared" si="18"/>
        <v>0</v>
      </c>
      <c r="J181" s="1">
        <v>0</v>
      </c>
      <c r="K181" s="1">
        <v>0</v>
      </c>
      <c r="L181" s="1">
        <f t="shared" si="19"/>
        <v>0</v>
      </c>
      <c r="M181" s="1">
        <v>0</v>
      </c>
      <c r="N181" s="1">
        <f t="shared" si="20"/>
        <v>0</v>
      </c>
      <c r="O181" s="1">
        <v>0</v>
      </c>
      <c r="P181" s="1">
        <v>0</v>
      </c>
      <c r="Q181" s="1">
        <v>0.22</v>
      </c>
      <c r="R181" s="1">
        <v>0.22</v>
      </c>
      <c r="S181" s="1">
        <f t="shared" si="21"/>
        <v>0.22</v>
      </c>
      <c r="T181" s="1">
        <v>0</v>
      </c>
      <c r="U181" s="1">
        <v>0</v>
      </c>
      <c r="V181" s="1">
        <f t="shared" si="22"/>
        <v>0</v>
      </c>
      <c r="W181" s="1">
        <v>0</v>
      </c>
      <c r="X181" s="1">
        <f t="shared" si="23"/>
        <v>0</v>
      </c>
      <c r="Y181" s="1">
        <v>0</v>
      </c>
    </row>
    <row r="182" spans="1:25" ht="14.4" customHeight="1" x14ac:dyDescent="0.3">
      <c r="A182" s="1">
        <v>335</v>
      </c>
      <c r="B182" s="1">
        <v>0.13</v>
      </c>
      <c r="C182" s="1">
        <v>0.13</v>
      </c>
      <c r="D182" s="1">
        <f t="shared" si="16"/>
        <v>0.13</v>
      </c>
      <c r="E182" s="1">
        <v>6.98</v>
      </c>
      <c r="F182" s="1">
        <f t="shared" si="17"/>
        <v>6.98</v>
      </c>
      <c r="G182" s="1">
        <v>6.98</v>
      </c>
      <c r="H182" s="1">
        <v>0</v>
      </c>
      <c r="I182" s="1">
        <f t="shared" si="18"/>
        <v>0</v>
      </c>
      <c r="J182" s="1">
        <v>0</v>
      </c>
      <c r="K182" s="1">
        <v>0</v>
      </c>
      <c r="L182" s="1">
        <f t="shared" si="19"/>
        <v>0</v>
      </c>
      <c r="M182" s="1">
        <v>0</v>
      </c>
      <c r="N182" s="1">
        <f t="shared" si="20"/>
        <v>0</v>
      </c>
      <c r="O182" s="1">
        <v>0</v>
      </c>
      <c r="P182" s="1">
        <v>0</v>
      </c>
      <c r="Q182" s="1">
        <v>0.22</v>
      </c>
      <c r="R182" s="1">
        <v>0.22</v>
      </c>
      <c r="S182" s="1">
        <f t="shared" si="21"/>
        <v>0.22</v>
      </c>
      <c r="T182" s="1">
        <v>0</v>
      </c>
      <c r="U182" s="1">
        <v>0</v>
      </c>
      <c r="V182" s="1">
        <f t="shared" si="22"/>
        <v>0</v>
      </c>
      <c r="W182" s="1">
        <v>0</v>
      </c>
      <c r="X182" s="1">
        <f t="shared" si="23"/>
        <v>0</v>
      </c>
      <c r="Y182" s="1">
        <v>0</v>
      </c>
    </row>
    <row r="183" spans="1:25" x14ac:dyDescent="0.3">
      <c r="A183" s="1">
        <v>525</v>
      </c>
      <c r="B183" s="1">
        <v>0.13</v>
      </c>
      <c r="C183" s="1">
        <v>0.13</v>
      </c>
      <c r="D183" s="1">
        <f t="shared" si="16"/>
        <v>0.13</v>
      </c>
      <c r="E183" s="1">
        <v>6.98</v>
      </c>
      <c r="F183" s="1">
        <f t="shared" si="17"/>
        <v>6.98</v>
      </c>
      <c r="G183" s="1">
        <v>6.98</v>
      </c>
      <c r="H183" s="1">
        <v>0</v>
      </c>
      <c r="I183" s="1">
        <f t="shared" si="18"/>
        <v>0</v>
      </c>
      <c r="J183" s="1">
        <v>0</v>
      </c>
      <c r="K183" s="1">
        <v>0</v>
      </c>
      <c r="L183" s="1">
        <f t="shared" si="19"/>
        <v>0</v>
      </c>
      <c r="M183" s="1">
        <v>0</v>
      </c>
      <c r="N183" s="1">
        <f t="shared" si="20"/>
        <v>0</v>
      </c>
      <c r="O183" s="1">
        <v>0</v>
      </c>
      <c r="P183" s="1">
        <v>0</v>
      </c>
      <c r="Q183" s="1">
        <v>0.22</v>
      </c>
      <c r="R183" s="1">
        <v>0.22</v>
      </c>
      <c r="S183" s="1">
        <f t="shared" si="21"/>
        <v>0.22</v>
      </c>
      <c r="T183" s="1">
        <v>0</v>
      </c>
      <c r="U183" s="1">
        <v>0</v>
      </c>
      <c r="V183" s="1">
        <f t="shared" si="22"/>
        <v>0</v>
      </c>
      <c r="W183" s="1">
        <v>0</v>
      </c>
      <c r="X183" s="1">
        <f t="shared" si="23"/>
        <v>0</v>
      </c>
      <c r="Y183" s="1">
        <v>0</v>
      </c>
    </row>
    <row r="184" spans="1:25" x14ac:dyDescent="0.3">
      <c r="A184" s="1">
        <v>500</v>
      </c>
      <c r="B184" s="1">
        <v>0.13</v>
      </c>
      <c r="C184" s="1">
        <v>0.13</v>
      </c>
      <c r="D184" s="1">
        <f t="shared" si="16"/>
        <v>0.13</v>
      </c>
      <c r="E184" s="1">
        <v>6.98</v>
      </c>
      <c r="F184" s="1">
        <f t="shared" si="17"/>
        <v>6.98</v>
      </c>
      <c r="G184" s="1">
        <v>6.98</v>
      </c>
      <c r="H184" s="1">
        <v>0.09</v>
      </c>
      <c r="I184" s="1">
        <f t="shared" si="18"/>
        <v>0.09</v>
      </c>
      <c r="J184" s="1">
        <v>0.09</v>
      </c>
      <c r="K184" s="1">
        <v>0</v>
      </c>
      <c r="L184" s="1">
        <f t="shared" si="19"/>
        <v>0</v>
      </c>
      <c r="M184" s="1">
        <v>0</v>
      </c>
      <c r="N184" s="1">
        <f t="shared" si="20"/>
        <v>0</v>
      </c>
      <c r="O184" s="1">
        <v>0</v>
      </c>
      <c r="P184" s="1">
        <v>0</v>
      </c>
      <c r="Q184" s="1">
        <v>0.22</v>
      </c>
      <c r="R184" s="1">
        <v>0.22</v>
      </c>
      <c r="S184" s="1">
        <f t="shared" si="21"/>
        <v>0.22</v>
      </c>
      <c r="T184" s="1">
        <v>0.1</v>
      </c>
      <c r="U184" s="1">
        <v>0.1</v>
      </c>
      <c r="V184" s="1">
        <f t="shared" si="22"/>
        <v>0.1</v>
      </c>
      <c r="W184" s="1">
        <v>0</v>
      </c>
      <c r="X184" s="1">
        <f t="shared" si="23"/>
        <v>0</v>
      </c>
      <c r="Y184" s="1">
        <v>0</v>
      </c>
    </row>
    <row r="185" spans="1:25" x14ac:dyDescent="0.3">
      <c r="A185" s="1">
        <v>460</v>
      </c>
      <c r="B185" s="1">
        <v>0.14000000000000001</v>
      </c>
      <c r="C185" s="1">
        <v>0.14000000000000001</v>
      </c>
      <c r="D185" s="1">
        <f t="shared" si="16"/>
        <v>0.14000000000000001</v>
      </c>
      <c r="E185" s="1">
        <v>7.14</v>
      </c>
      <c r="F185" s="1">
        <f t="shared" si="17"/>
        <v>7.14</v>
      </c>
      <c r="G185" s="1">
        <v>7.14</v>
      </c>
      <c r="H185" s="1">
        <v>0</v>
      </c>
      <c r="I185" s="1">
        <f t="shared" si="18"/>
        <v>0</v>
      </c>
      <c r="J185" s="1">
        <v>0</v>
      </c>
      <c r="K185" s="1">
        <v>0</v>
      </c>
      <c r="L185" s="1">
        <f t="shared" si="19"/>
        <v>0</v>
      </c>
      <c r="M185" s="1">
        <v>0</v>
      </c>
      <c r="N185" s="1">
        <f t="shared" si="20"/>
        <v>0</v>
      </c>
      <c r="O185" s="1">
        <v>0</v>
      </c>
      <c r="P185" s="1">
        <v>0</v>
      </c>
      <c r="Q185" s="1">
        <v>0.23</v>
      </c>
      <c r="R185" s="1">
        <v>0.23</v>
      </c>
      <c r="S185" s="1">
        <f t="shared" si="21"/>
        <v>0.23</v>
      </c>
      <c r="T185" s="1">
        <v>0</v>
      </c>
      <c r="U185" s="1">
        <v>0</v>
      </c>
      <c r="V185" s="1">
        <f t="shared" si="22"/>
        <v>0</v>
      </c>
      <c r="W185" s="1">
        <v>0</v>
      </c>
      <c r="X185" s="1">
        <f t="shared" si="23"/>
        <v>0</v>
      </c>
      <c r="Y185" s="1">
        <v>0</v>
      </c>
    </row>
    <row r="186" spans="1:25" x14ac:dyDescent="0.3">
      <c r="A186" s="1">
        <v>495</v>
      </c>
      <c r="B186" s="1">
        <v>0.21</v>
      </c>
      <c r="C186" s="1">
        <v>0.21</v>
      </c>
      <c r="D186" s="1">
        <f t="shared" si="16"/>
        <v>0.21</v>
      </c>
      <c r="E186" s="1">
        <v>7.61</v>
      </c>
      <c r="F186" s="1">
        <f t="shared" si="17"/>
        <v>7.61</v>
      </c>
      <c r="G186" s="1">
        <v>7.61</v>
      </c>
      <c r="H186" s="1">
        <v>0</v>
      </c>
      <c r="I186" s="1">
        <f t="shared" si="18"/>
        <v>0</v>
      </c>
      <c r="J186" s="1">
        <v>0</v>
      </c>
      <c r="K186" s="1">
        <v>1.19</v>
      </c>
      <c r="L186" s="1">
        <f t="shared" si="19"/>
        <v>1.19</v>
      </c>
      <c r="M186" s="1">
        <v>1.19</v>
      </c>
      <c r="N186" s="1">
        <f t="shared" si="20"/>
        <v>0</v>
      </c>
      <c r="O186" s="1">
        <v>0</v>
      </c>
      <c r="P186" s="1">
        <v>0</v>
      </c>
      <c r="Q186" s="1">
        <v>0.6</v>
      </c>
      <c r="R186" s="1">
        <v>0.6</v>
      </c>
      <c r="S186" s="1">
        <f t="shared" si="21"/>
        <v>0.6</v>
      </c>
      <c r="T186" s="1">
        <v>0</v>
      </c>
      <c r="U186" s="1">
        <v>0</v>
      </c>
      <c r="V186" s="1">
        <f t="shared" si="22"/>
        <v>0</v>
      </c>
      <c r="W186" s="1">
        <v>0</v>
      </c>
      <c r="X186" s="1">
        <f t="shared" si="23"/>
        <v>0</v>
      </c>
      <c r="Y186" s="1">
        <v>0</v>
      </c>
    </row>
    <row r="187" spans="1:25" x14ac:dyDescent="0.3">
      <c r="A187" s="1">
        <v>425</v>
      </c>
      <c r="B187" s="1">
        <v>0.15</v>
      </c>
      <c r="C187" s="1">
        <v>0.15</v>
      </c>
      <c r="D187" s="1">
        <f t="shared" si="16"/>
        <v>0.15</v>
      </c>
      <c r="E187" s="1">
        <v>10.4</v>
      </c>
      <c r="F187" s="1">
        <f t="shared" si="17"/>
        <v>10.4</v>
      </c>
      <c r="G187" s="1">
        <v>10.4</v>
      </c>
      <c r="H187" s="1">
        <v>0</v>
      </c>
      <c r="I187" s="1">
        <f t="shared" si="18"/>
        <v>0</v>
      </c>
      <c r="J187" s="1">
        <v>0</v>
      </c>
      <c r="K187" s="1">
        <v>0</v>
      </c>
      <c r="L187" s="1">
        <f t="shared" si="19"/>
        <v>0</v>
      </c>
      <c r="M187" s="1">
        <v>0</v>
      </c>
      <c r="N187" s="1">
        <f t="shared" si="20"/>
        <v>0</v>
      </c>
      <c r="O187" s="1">
        <v>0</v>
      </c>
      <c r="P187" s="1">
        <v>0</v>
      </c>
      <c r="Q187" s="1">
        <v>0.17</v>
      </c>
      <c r="R187" s="1">
        <v>0.17</v>
      </c>
      <c r="S187" s="1">
        <f t="shared" si="21"/>
        <v>0.17</v>
      </c>
      <c r="T187" s="1">
        <v>0</v>
      </c>
      <c r="U187" s="1">
        <v>0</v>
      </c>
      <c r="V187" s="1">
        <f t="shared" si="22"/>
        <v>0</v>
      </c>
      <c r="W187" s="1">
        <v>0</v>
      </c>
      <c r="X187" s="1">
        <f t="shared" si="23"/>
        <v>0</v>
      </c>
      <c r="Y187" s="1">
        <v>0</v>
      </c>
    </row>
    <row r="188" spans="1:25" x14ac:dyDescent="0.3">
      <c r="A188" s="1">
        <v>275</v>
      </c>
      <c r="B188" s="1">
        <v>0.16</v>
      </c>
      <c r="C188" s="1">
        <v>0.6</v>
      </c>
      <c r="D188" s="1">
        <f t="shared" si="16"/>
        <v>0.38</v>
      </c>
      <c r="E188" s="1">
        <v>1.89</v>
      </c>
      <c r="F188" s="1">
        <f t="shared" si="17"/>
        <v>9.9450000000000003</v>
      </c>
      <c r="G188" s="1">
        <v>18</v>
      </c>
      <c r="H188" s="1">
        <v>0.44</v>
      </c>
      <c r="I188" s="1">
        <f t="shared" si="18"/>
        <v>0.22</v>
      </c>
      <c r="J188" s="1">
        <v>0</v>
      </c>
      <c r="K188" s="1">
        <v>0</v>
      </c>
      <c r="L188" s="1">
        <f t="shared" si="19"/>
        <v>0</v>
      </c>
      <c r="M188" s="1">
        <v>0</v>
      </c>
      <c r="N188" s="1">
        <f t="shared" si="20"/>
        <v>0</v>
      </c>
      <c r="O188" s="1">
        <v>0</v>
      </c>
      <c r="P188" s="1">
        <v>0</v>
      </c>
      <c r="Q188" s="1">
        <v>0.26</v>
      </c>
      <c r="R188" s="1">
        <v>0.2</v>
      </c>
      <c r="S188" s="1">
        <f t="shared" si="21"/>
        <v>0.23</v>
      </c>
      <c r="T188" s="1">
        <v>0</v>
      </c>
      <c r="U188" s="1">
        <v>0</v>
      </c>
      <c r="V188" s="1">
        <f t="shared" si="22"/>
        <v>0</v>
      </c>
      <c r="W188" s="1">
        <v>0</v>
      </c>
      <c r="X188" s="1">
        <f t="shared" si="23"/>
        <v>0</v>
      </c>
      <c r="Y188" s="1">
        <v>0</v>
      </c>
    </row>
    <row r="189" spans="1:25" x14ac:dyDescent="0.3">
      <c r="A189" s="1">
        <v>210</v>
      </c>
      <c r="B189" s="1">
        <v>0.61</v>
      </c>
      <c r="C189" s="1">
        <v>0.61</v>
      </c>
      <c r="D189" s="1">
        <f t="shared" si="16"/>
        <v>0.61</v>
      </c>
      <c r="E189" s="1">
        <v>15.2</v>
      </c>
      <c r="F189" s="1">
        <f t="shared" si="17"/>
        <v>15.2</v>
      </c>
      <c r="G189" s="1">
        <v>15.2</v>
      </c>
      <c r="H189" s="1">
        <v>0</v>
      </c>
      <c r="I189" s="1">
        <f t="shared" si="18"/>
        <v>0</v>
      </c>
      <c r="J189" s="1">
        <v>0</v>
      </c>
      <c r="K189" s="1">
        <v>0</v>
      </c>
      <c r="L189" s="1">
        <f t="shared" si="19"/>
        <v>0</v>
      </c>
      <c r="M189" s="1">
        <v>0</v>
      </c>
      <c r="N189" s="1">
        <f t="shared" si="20"/>
        <v>0</v>
      </c>
      <c r="O189" s="1">
        <v>0</v>
      </c>
      <c r="P189" s="1">
        <v>0</v>
      </c>
      <c r="Q189" s="1">
        <v>0.09</v>
      </c>
      <c r="R189" s="1">
        <v>0.09</v>
      </c>
      <c r="S189" s="1">
        <f t="shared" si="21"/>
        <v>0.09</v>
      </c>
      <c r="T189" s="1">
        <v>0</v>
      </c>
      <c r="U189" s="1">
        <v>0</v>
      </c>
      <c r="V189" s="1">
        <f t="shared" si="22"/>
        <v>0</v>
      </c>
      <c r="W189" s="1">
        <v>0</v>
      </c>
      <c r="X189" s="1">
        <f t="shared" si="23"/>
        <v>0</v>
      </c>
      <c r="Y189" s="1">
        <v>0</v>
      </c>
    </row>
    <row r="190" spans="1:25" x14ac:dyDescent="0.3">
      <c r="A190" s="1">
        <v>235</v>
      </c>
      <c r="B190" s="1">
        <v>0.6</v>
      </c>
      <c r="C190" s="1">
        <v>0.6</v>
      </c>
      <c r="D190" s="1">
        <f t="shared" si="16"/>
        <v>0.6</v>
      </c>
      <c r="E190" s="1">
        <v>18</v>
      </c>
      <c r="F190" s="1">
        <f t="shared" si="17"/>
        <v>18</v>
      </c>
      <c r="G190" s="1">
        <v>18</v>
      </c>
      <c r="H190" s="1">
        <v>0</v>
      </c>
      <c r="I190" s="1">
        <f t="shared" si="18"/>
        <v>0</v>
      </c>
      <c r="J190" s="1">
        <v>0</v>
      </c>
      <c r="K190" s="1">
        <v>0</v>
      </c>
      <c r="L190" s="1">
        <f t="shared" si="19"/>
        <v>0</v>
      </c>
      <c r="M190" s="1">
        <v>0</v>
      </c>
      <c r="N190" s="1">
        <f t="shared" si="20"/>
        <v>0</v>
      </c>
      <c r="O190" s="1">
        <v>0</v>
      </c>
      <c r="P190" s="1">
        <v>0</v>
      </c>
      <c r="Q190" s="1">
        <v>0.2</v>
      </c>
      <c r="R190" s="1">
        <v>0.2</v>
      </c>
      <c r="S190" s="1">
        <f t="shared" si="21"/>
        <v>0.2</v>
      </c>
      <c r="T190" s="1">
        <v>0</v>
      </c>
      <c r="U190" s="1">
        <v>0</v>
      </c>
      <c r="V190" s="1">
        <f t="shared" si="22"/>
        <v>0</v>
      </c>
      <c r="W190" s="1">
        <v>0</v>
      </c>
      <c r="X190" s="1">
        <f t="shared" si="23"/>
        <v>0</v>
      </c>
      <c r="Y190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E0A63-E3E8-4A28-A525-18B907C39622}">
  <sheetPr>
    <tabColor rgb="FF92D050"/>
  </sheetPr>
  <dimension ref="A1:AH200"/>
  <sheetViews>
    <sheetView topLeftCell="Y1" zoomScale="70" zoomScaleNormal="70" workbookViewId="0">
      <selection activeCell="AC30" sqref="AC30"/>
    </sheetView>
  </sheetViews>
  <sheetFormatPr defaultRowHeight="14.4" x14ac:dyDescent="0.3"/>
  <cols>
    <col min="1" max="1" width="24.5546875" style="1" customWidth="1"/>
    <col min="2" max="2" width="45.109375" style="1" customWidth="1"/>
    <col min="3" max="3" width="23.33203125" style="1" customWidth="1"/>
    <col min="4" max="4" width="22.5546875" style="1" customWidth="1"/>
    <col min="5" max="5" width="28.33203125" style="1" customWidth="1"/>
    <col min="6" max="6" width="27.77734375" style="1" customWidth="1"/>
    <col min="7" max="7" width="33.6640625" style="1" customWidth="1"/>
    <col min="8" max="9" width="22.5546875" style="1" customWidth="1"/>
    <col min="10" max="11" width="17.44140625" style="1" customWidth="1"/>
    <col min="12" max="13" width="19.21875" style="1" customWidth="1"/>
    <col min="14" max="15" width="18.44140625" style="1" customWidth="1"/>
    <col min="16" max="17" width="19.21875" style="1" customWidth="1"/>
    <col min="18" max="19" width="17.77734375" style="1" customWidth="1"/>
    <col min="20" max="21" width="17.88671875" style="1" customWidth="1"/>
    <col min="22" max="22" width="18.44140625" style="1" customWidth="1"/>
    <col min="23" max="25" width="18.33203125" style="1" customWidth="1"/>
    <col min="26" max="26" width="23.33203125" style="1" customWidth="1"/>
    <col min="27" max="27" width="22.5546875" style="1" customWidth="1"/>
    <col min="28" max="28" width="33.6640625" style="1" customWidth="1"/>
    <col min="29" max="30" width="16.44140625" style="1" customWidth="1"/>
    <col min="31" max="32" width="21.33203125" style="1" customWidth="1"/>
    <col min="35" max="35" width="17.88671875" style="1" customWidth="1"/>
    <col min="36" max="16384" width="8.88671875" style="1"/>
  </cols>
  <sheetData>
    <row r="1" spans="1:32" x14ac:dyDescent="0.3">
      <c r="A1" s="3" t="s">
        <v>74</v>
      </c>
      <c r="B1" s="3" t="s">
        <v>7</v>
      </c>
      <c r="C1" s="3" t="s">
        <v>0</v>
      </c>
      <c r="D1" s="3" t="s">
        <v>1</v>
      </c>
      <c r="E1" s="3" t="s">
        <v>4</v>
      </c>
      <c r="F1" s="3" t="s">
        <v>5</v>
      </c>
      <c r="G1" s="3" t="s">
        <v>9</v>
      </c>
      <c r="H1" s="3" t="s">
        <v>13</v>
      </c>
      <c r="I1" s="3" t="s">
        <v>14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24</v>
      </c>
      <c r="R1" s="3" t="s">
        <v>25</v>
      </c>
      <c r="S1" s="3" t="s">
        <v>27</v>
      </c>
      <c r="T1" s="3" t="s">
        <v>26</v>
      </c>
      <c r="U1" s="3" t="s">
        <v>28</v>
      </c>
      <c r="V1" s="3" t="s">
        <v>29</v>
      </c>
      <c r="W1" s="3" t="s">
        <v>30</v>
      </c>
      <c r="X1" s="3" t="s">
        <v>31</v>
      </c>
      <c r="Y1" s="3" t="s">
        <v>32</v>
      </c>
      <c r="Z1" s="3" t="s">
        <v>0</v>
      </c>
      <c r="AA1" s="3" t="s">
        <v>1</v>
      </c>
      <c r="AB1" s="3" t="s">
        <v>9</v>
      </c>
      <c r="AC1" s="3" t="s">
        <v>33</v>
      </c>
      <c r="AD1" s="3" t="s">
        <v>34</v>
      </c>
      <c r="AE1" s="3" t="s">
        <v>35</v>
      </c>
      <c r="AF1" s="3" t="s">
        <v>36</v>
      </c>
    </row>
    <row r="2" spans="1:32" x14ac:dyDescent="0.3">
      <c r="A2" s="1" t="s">
        <v>165</v>
      </c>
      <c r="B2" s="4" t="s">
        <v>164</v>
      </c>
      <c r="C2" s="1" t="s">
        <v>54</v>
      </c>
      <c r="D2" s="1" t="s">
        <v>55</v>
      </c>
      <c r="E2" s="1">
        <v>1.2</v>
      </c>
      <c r="F2" s="1">
        <v>1.2</v>
      </c>
      <c r="G2" s="1">
        <v>430</v>
      </c>
      <c r="H2" s="1">
        <v>289</v>
      </c>
      <c r="I2" s="1">
        <v>999</v>
      </c>
      <c r="J2" s="1">
        <v>0.01</v>
      </c>
      <c r="K2" s="1">
        <v>0.2</v>
      </c>
      <c r="L2" s="1">
        <v>0.7</v>
      </c>
      <c r="M2" s="1">
        <v>1.82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0.3</v>
      </c>
      <c r="U2" s="1">
        <v>1.49</v>
      </c>
      <c r="V2" s="1">
        <v>0</v>
      </c>
      <c r="W2" s="1">
        <v>0</v>
      </c>
      <c r="X2" s="1">
        <v>0</v>
      </c>
      <c r="Y2" s="1">
        <v>0</v>
      </c>
      <c r="Z2" s="1" t="s">
        <v>54</v>
      </c>
      <c r="AA2" s="1" t="s">
        <v>55</v>
      </c>
      <c r="AB2" s="1">
        <v>430</v>
      </c>
      <c r="AC2" s="1">
        <f t="shared" ref="AC2:AC29" si="0">J2+L2/6+(N2+P2+R2)/5+T2/24+(V2+X2)/15</f>
        <v>0.13916666666666666</v>
      </c>
      <c r="AD2" s="1">
        <f t="shared" ref="AD2:AD29" si="1">K2+M2/6+(O2+Q2+S2)/5+U2/24+(W2+Y2)/15</f>
        <v>0.56541666666666679</v>
      </c>
      <c r="AE2" s="1">
        <f t="shared" ref="AE2:AE29" si="2">J2+L2/6+N2/5+P2/4+R2/14+V2/40+T2/24</f>
        <v>0.13916666666666666</v>
      </c>
      <c r="AF2" s="1">
        <f t="shared" ref="AF2:AF29" si="3">K2+M2/6+O2/5+Q2/4+S2/14+U2/24+W2/40</f>
        <v>0.56541666666666679</v>
      </c>
    </row>
    <row r="3" spans="1:32" x14ac:dyDescent="0.3">
      <c r="A3" s="1" t="s">
        <v>309</v>
      </c>
      <c r="B3" s="4" t="s">
        <v>310</v>
      </c>
      <c r="C3" s="1" t="s">
        <v>307</v>
      </c>
      <c r="D3" s="1" t="s">
        <v>308</v>
      </c>
      <c r="E3" s="1">
        <v>0.9</v>
      </c>
      <c r="F3" s="1">
        <v>0.9</v>
      </c>
      <c r="G3" s="1">
        <v>450</v>
      </c>
      <c r="H3" s="1">
        <v>690</v>
      </c>
      <c r="I3" s="1">
        <v>960</v>
      </c>
      <c r="J3" s="1">
        <v>0.14219999999999999</v>
      </c>
      <c r="K3" s="1">
        <v>0.1343</v>
      </c>
      <c r="L3" s="1">
        <v>1.38</v>
      </c>
      <c r="M3" s="1">
        <v>1.4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0.28599999999999998</v>
      </c>
      <c r="U3" s="1">
        <v>0.29699999999999999</v>
      </c>
      <c r="V3" s="1">
        <v>0</v>
      </c>
      <c r="W3" s="1">
        <v>0</v>
      </c>
      <c r="X3" s="1">
        <v>0</v>
      </c>
      <c r="Y3" s="1">
        <v>0</v>
      </c>
      <c r="Z3" s="1" t="s">
        <v>307</v>
      </c>
      <c r="AA3" s="1" t="s">
        <v>308</v>
      </c>
      <c r="AB3" s="1">
        <v>450</v>
      </c>
      <c r="AC3" s="1">
        <f t="shared" si="0"/>
        <v>0.38411666666666666</v>
      </c>
      <c r="AD3" s="1">
        <f t="shared" si="1"/>
        <v>0.38000833333333334</v>
      </c>
      <c r="AE3" s="1">
        <f t="shared" si="2"/>
        <v>0.38411666666666666</v>
      </c>
      <c r="AF3" s="1">
        <f t="shared" si="3"/>
        <v>0.38000833333333334</v>
      </c>
    </row>
    <row r="4" spans="1:32" x14ac:dyDescent="0.3">
      <c r="A4" s="1" t="s">
        <v>129</v>
      </c>
      <c r="B4" s="2" t="s">
        <v>128</v>
      </c>
      <c r="C4" s="1" t="s">
        <v>127</v>
      </c>
      <c r="D4" s="1" t="s">
        <v>49</v>
      </c>
      <c r="E4" s="1">
        <v>1.4</v>
      </c>
      <c r="F4" s="1">
        <v>1.44</v>
      </c>
      <c r="G4" s="1">
        <v>395</v>
      </c>
      <c r="H4" s="1">
        <v>630</v>
      </c>
      <c r="I4" s="1">
        <v>600</v>
      </c>
      <c r="J4" s="1">
        <v>8.3000000000000004E-2</v>
      </c>
      <c r="K4" s="1">
        <v>6.9000000000000006E-2</v>
      </c>
      <c r="L4" s="1">
        <v>1.52</v>
      </c>
      <c r="M4" s="1">
        <v>1.92</v>
      </c>
      <c r="N4" s="1">
        <v>0.03</v>
      </c>
      <c r="O4" s="1">
        <v>0.03</v>
      </c>
      <c r="P4" s="1">
        <v>0</v>
      </c>
      <c r="Q4" s="1">
        <v>0</v>
      </c>
      <c r="R4" s="1">
        <v>0</v>
      </c>
      <c r="S4" s="1">
        <v>0</v>
      </c>
      <c r="T4" s="1">
        <v>1.08</v>
      </c>
      <c r="U4" s="1">
        <v>0.12</v>
      </c>
      <c r="V4" s="1">
        <v>0</v>
      </c>
      <c r="W4" s="1">
        <v>0</v>
      </c>
      <c r="X4" s="1">
        <v>0</v>
      </c>
      <c r="Y4" s="1">
        <v>0</v>
      </c>
      <c r="Z4" s="1" t="s">
        <v>127</v>
      </c>
      <c r="AA4" s="1" t="s">
        <v>49</v>
      </c>
      <c r="AB4" s="1">
        <v>395</v>
      </c>
      <c r="AC4" s="1">
        <f t="shared" si="0"/>
        <v>0.38733333333333336</v>
      </c>
      <c r="AD4" s="1">
        <f t="shared" si="1"/>
        <v>0.4</v>
      </c>
      <c r="AE4" s="1">
        <f t="shared" si="2"/>
        <v>0.38733333333333336</v>
      </c>
      <c r="AF4" s="1">
        <f t="shared" si="3"/>
        <v>0.4</v>
      </c>
    </row>
    <row r="5" spans="1:32" x14ac:dyDescent="0.3">
      <c r="A5" s="1" t="s">
        <v>146</v>
      </c>
      <c r="B5" s="2" t="s">
        <v>149</v>
      </c>
      <c r="C5" s="1" t="s">
        <v>147</v>
      </c>
      <c r="D5" s="1" t="s">
        <v>147</v>
      </c>
      <c r="E5" s="1">
        <v>1.64</v>
      </c>
      <c r="F5" s="1">
        <v>1.64</v>
      </c>
      <c r="G5" s="1">
        <v>400</v>
      </c>
      <c r="H5" s="1">
        <v>673</v>
      </c>
      <c r="I5" s="1">
        <v>673</v>
      </c>
      <c r="J5" s="1">
        <v>0.10100000000000001</v>
      </c>
      <c r="K5" s="1">
        <v>0.10100000000000001</v>
      </c>
      <c r="L5" s="1">
        <v>1.47</v>
      </c>
      <c r="M5" s="1">
        <v>1.47</v>
      </c>
      <c r="N5" s="1">
        <v>0.05</v>
      </c>
      <c r="O5" s="1">
        <v>0.05</v>
      </c>
      <c r="P5" s="1">
        <v>0.01</v>
      </c>
      <c r="Q5" s="1">
        <v>0.01</v>
      </c>
      <c r="R5" s="1">
        <v>5.0000000000000001E-3</v>
      </c>
      <c r="S5" s="1">
        <v>5.0000000000000001E-3</v>
      </c>
      <c r="T5" s="1">
        <v>1.536</v>
      </c>
      <c r="U5" s="1">
        <v>1.536</v>
      </c>
      <c r="V5" s="1">
        <v>0.02</v>
      </c>
      <c r="W5" s="1">
        <v>0.02</v>
      </c>
      <c r="X5" s="1">
        <v>1.6E-2</v>
      </c>
      <c r="Y5" s="1">
        <v>1.6E-2</v>
      </c>
      <c r="Z5" s="1" t="s">
        <v>147</v>
      </c>
      <c r="AA5" s="1" t="s">
        <v>147</v>
      </c>
      <c r="AB5" s="1">
        <v>400</v>
      </c>
      <c r="AC5" s="1">
        <f t="shared" si="0"/>
        <v>0.4254</v>
      </c>
      <c r="AD5" s="1">
        <f t="shared" si="1"/>
        <v>0.4254</v>
      </c>
      <c r="AE5" s="1">
        <f t="shared" si="2"/>
        <v>0.42335714285714282</v>
      </c>
      <c r="AF5" s="1">
        <f t="shared" si="3"/>
        <v>0.42335714285714282</v>
      </c>
    </row>
    <row r="6" spans="1:32" x14ac:dyDescent="0.3">
      <c r="A6" t="s">
        <v>102</v>
      </c>
      <c r="B6" s="2" t="s">
        <v>99</v>
      </c>
      <c r="C6" s="1" t="s">
        <v>88</v>
      </c>
      <c r="D6" s="1" t="s">
        <v>62</v>
      </c>
      <c r="E6" s="1">
        <v>1.2</v>
      </c>
      <c r="F6" s="1">
        <v>1</v>
      </c>
      <c r="G6" s="1">
        <v>460</v>
      </c>
      <c r="J6" s="1">
        <v>9.9000000000000005E-2</v>
      </c>
      <c r="K6" s="1">
        <v>0.188</v>
      </c>
      <c r="L6" s="1">
        <v>1.5229999999999999</v>
      </c>
      <c r="M6" s="1">
        <v>1.631</v>
      </c>
      <c r="N6" s="1">
        <v>0.19700000000000001</v>
      </c>
      <c r="O6" s="1">
        <v>2.3E-2</v>
      </c>
      <c r="P6" s="1">
        <v>0.19600000000000001</v>
      </c>
      <c r="Q6" s="1">
        <v>1.2E-2</v>
      </c>
      <c r="R6" s="1">
        <v>0</v>
      </c>
      <c r="S6" s="1">
        <v>0</v>
      </c>
      <c r="T6" s="1">
        <v>0.157</v>
      </c>
      <c r="U6" s="1">
        <v>1.6180000000000001</v>
      </c>
      <c r="V6" s="1">
        <v>0</v>
      </c>
      <c r="W6" s="1">
        <v>0</v>
      </c>
      <c r="X6" s="1">
        <v>0</v>
      </c>
      <c r="Y6" s="1">
        <v>0</v>
      </c>
      <c r="Z6" s="1" t="s">
        <v>88</v>
      </c>
      <c r="AA6" s="1" t="s">
        <v>62</v>
      </c>
      <c r="AB6" s="1">
        <v>460</v>
      </c>
      <c r="AC6" s="1">
        <f t="shared" si="0"/>
        <v>0.437975</v>
      </c>
      <c r="AD6" s="1">
        <f t="shared" si="1"/>
        <v>0.53425</v>
      </c>
      <c r="AE6" s="1">
        <f t="shared" si="2"/>
        <v>0.44777499999999998</v>
      </c>
      <c r="AF6" s="1">
        <f t="shared" si="3"/>
        <v>0.53484999999999994</v>
      </c>
    </row>
    <row r="7" spans="1:32" x14ac:dyDescent="0.3">
      <c r="A7" s="1" t="s">
        <v>324</v>
      </c>
      <c r="B7" s="4" t="s">
        <v>323</v>
      </c>
      <c r="C7" s="1" t="s">
        <v>320</v>
      </c>
      <c r="D7" s="1" t="s">
        <v>320</v>
      </c>
      <c r="E7" s="1">
        <v>1</v>
      </c>
      <c r="F7" s="1">
        <v>1</v>
      </c>
      <c r="G7" s="1">
        <v>430</v>
      </c>
      <c r="H7" s="1">
        <v>746</v>
      </c>
      <c r="I7" s="1">
        <v>746</v>
      </c>
      <c r="J7" s="1">
        <v>0.12</v>
      </c>
      <c r="K7" s="1">
        <v>0.12</v>
      </c>
      <c r="L7" s="1">
        <v>2.13</v>
      </c>
      <c r="M7" s="1">
        <v>2.13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0.08</v>
      </c>
      <c r="U7" s="1">
        <v>0.08</v>
      </c>
      <c r="V7" s="1">
        <v>0</v>
      </c>
      <c r="W7" s="1">
        <v>0</v>
      </c>
      <c r="X7" s="1">
        <v>0</v>
      </c>
      <c r="Y7" s="1">
        <v>0</v>
      </c>
      <c r="Z7" s="1" t="s">
        <v>320</v>
      </c>
      <c r="AA7" s="1" t="s">
        <v>320</v>
      </c>
      <c r="AB7" s="1">
        <v>430</v>
      </c>
      <c r="AC7" s="1">
        <f t="shared" si="0"/>
        <v>0.47833333333333333</v>
      </c>
      <c r="AD7" s="1">
        <f t="shared" si="1"/>
        <v>0.47833333333333333</v>
      </c>
      <c r="AE7" s="1">
        <f t="shared" si="2"/>
        <v>0.47833333333333333</v>
      </c>
      <c r="AF7" s="1">
        <f t="shared" si="3"/>
        <v>0.47833333333333333</v>
      </c>
    </row>
    <row r="8" spans="1:32" x14ac:dyDescent="0.3">
      <c r="A8" s="1" t="s">
        <v>225</v>
      </c>
      <c r="B8" s="4" t="s">
        <v>226</v>
      </c>
      <c r="C8" s="1" t="s">
        <v>88</v>
      </c>
      <c r="D8" s="1" t="s">
        <v>203</v>
      </c>
      <c r="E8" s="1">
        <v>0.8</v>
      </c>
      <c r="F8" s="1">
        <v>1.05</v>
      </c>
      <c r="G8" s="1">
        <v>525</v>
      </c>
      <c r="H8" s="1">
        <v>615</v>
      </c>
      <c r="I8" s="1">
        <v>700</v>
      </c>
      <c r="J8" s="1">
        <v>0.12</v>
      </c>
      <c r="K8" s="1">
        <v>0.31</v>
      </c>
      <c r="L8" s="1">
        <v>1.58</v>
      </c>
      <c r="M8" s="1">
        <v>1.54</v>
      </c>
      <c r="N8" s="1">
        <v>0.45</v>
      </c>
      <c r="O8" s="1">
        <v>2.3E-2</v>
      </c>
      <c r="P8" s="1">
        <v>0</v>
      </c>
      <c r="Q8" s="1">
        <v>0</v>
      </c>
      <c r="R8" s="1">
        <v>0</v>
      </c>
      <c r="S8" s="1">
        <v>0</v>
      </c>
      <c r="T8" s="1">
        <v>0.19</v>
      </c>
      <c r="U8" s="1">
        <v>0.28999999999999998</v>
      </c>
      <c r="V8" s="1">
        <v>8.9999999999999993E-3</v>
      </c>
      <c r="W8" s="1">
        <v>2.1000000000000001E-2</v>
      </c>
      <c r="X8" s="1">
        <v>0</v>
      </c>
      <c r="Y8" s="1">
        <v>0</v>
      </c>
      <c r="Z8" s="1" t="s">
        <v>88</v>
      </c>
      <c r="AA8" s="1" t="s">
        <v>203</v>
      </c>
      <c r="AB8" s="1">
        <v>525</v>
      </c>
      <c r="AC8" s="1">
        <f t="shared" si="0"/>
        <v>0.48185000000000006</v>
      </c>
      <c r="AD8" s="1">
        <f t="shared" si="1"/>
        <v>0.58474999999999999</v>
      </c>
      <c r="AE8" s="1">
        <f t="shared" si="2"/>
        <v>0.48147500000000004</v>
      </c>
      <c r="AF8" s="1">
        <f t="shared" si="3"/>
        <v>0.58387500000000003</v>
      </c>
    </row>
    <row r="9" spans="1:32" x14ac:dyDescent="0.3">
      <c r="A9" s="1" t="s">
        <v>324</v>
      </c>
      <c r="B9" s="4" t="s">
        <v>323</v>
      </c>
      <c r="C9" s="1" t="s">
        <v>321</v>
      </c>
      <c r="D9" s="1" t="s">
        <v>321</v>
      </c>
      <c r="E9" s="1">
        <v>1</v>
      </c>
      <c r="F9" s="1">
        <v>1</v>
      </c>
      <c r="G9" s="1">
        <v>470</v>
      </c>
      <c r="J9" s="1">
        <v>0.16</v>
      </c>
      <c r="K9" s="1">
        <v>0.16</v>
      </c>
      <c r="L9" s="1">
        <v>1.9</v>
      </c>
      <c r="M9" s="1">
        <v>1.9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0.85</v>
      </c>
      <c r="U9" s="1">
        <v>0.85</v>
      </c>
      <c r="V9" s="1">
        <v>0</v>
      </c>
      <c r="W9" s="1">
        <v>0</v>
      </c>
      <c r="X9" s="1">
        <v>0</v>
      </c>
      <c r="Y9" s="1">
        <v>0</v>
      </c>
      <c r="Z9" s="1" t="s">
        <v>321</v>
      </c>
      <c r="AA9" s="1" t="s">
        <v>321</v>
      </c>
      <c r="AB9" s="1">
        <v>470</v>
      </c>
      <c r="AC9" s="1">
        <f t="shared" si="0"/>
        <v>0.51208333333333333</v>
      </c>
      <c r="AD9" s="1">
        <f t="shared" si="1"/>
        <v>0.51208333333333333</v>
      </c>
      <c r="AE9" s="1">
        <f t="shared" si="2"/>
        <v>0.51208333333333333</v>
      </c>
      <c r="AF9" s="1">
        <f t="shared" si="3"/>
        <v>0.51208333333333333</v>
      </c>
    </row>
    <row r="10" spans="1:32" x14ac:dyDescent="0.3">
      <c r="A10" t="s">
        <v>311</v>
      </c>
      <c r="B10" s="2" t="s">
        <v>312</v>
      </c>
      <c r="C10" s="1" t="s">
        <v>203</v>
      </c>
      <c r="D10" s="1" t="s">
        <v>203</v>
      </c>
      <c r="E10" s="1">
        <v>1.5</v>
      </c>
      <c r="F10" s="1">
        <v>1.5</v>
      </c>
      <c r="G10" s="1">
        <v>425</v>
      </c>
      <c r="H10" s="1">
        <v>768</v>
      </c>
      <c r="I10" s="1">
        <v>768</v>
      </c>
      <c r="J10" s="1">
        <v>0.2</v>
      </c>
      <c r="K10" s="1">
        <v>0.2</v>
      </c>
      <c r="L10" s="1">
        <v>1.5</v>
      </c>
      <c r="M10" s="1">
        <v>1.5</v>
      </c>
      <c r="N10" s="1">
        <v>0.05</v>
      </c>
      <c r="O10" s="1">
        <v>0.05</v>
      </c>
      <c r="P10" s="1">
        <v>0</v>
      </c>
      <c r="Q10" s="1">
        <v>0</v>
      </c>
      <c r="R10" s="1">
        <v>0</v>
      </c>
      <c r="S10" s="1">
        <v>0</v>
      </c>
      <c r="T10" s="1">
        <v>1.49</v>
      </c>
      <c r="U10" s="1">
        <v>1.49</v>
      </c>
      <c r="V10" s="1">
        <v>0</v>
      </c>
      <c r="W10" s="1">
        <v>0</v>
      </c>
      <c r="X10" s="1">
        <v>0</v>
      </c>
      <c r="Y10" s="1">
        <v>0</v>
      </c>
      <c r="Z10" s="1" t="s">
        <v>203</v>
      </c>
      <c r="AA10" s="1" t="s">
        <v>203</v>
      </c>
      <c r="AB10" s="1">
        <v>425</v>
      </c>
      <c r="AC10" s="1">
        <f t="shared" si="0"/>
        <v>0.52208333333333334</v>
      </c>
      <c r="AD10" s="1">
        <f t="shared" si="1"/>
        <v>0.52208333333333334</v>
      </c>
      <c r="AE10" s="1">
        <f t="shared" si="2"/>
        <v>0.52208333333333334</v>
      </c>
      <c r="AF10" s="1">
        <f t="shared" si="3"/>
        <v>0.52208333333333334</v>
      </c>
    </row>
    <row r="11" spans="1:32" x14ac:dyDescent="0.3">
      <c r="A11" t="s">
        <v>102</v>
      </c>
      <c r="B11" s="4" t="s">
        <v>338</v>
      </c>
      <c r="C11" s="1" t="s">
        <v>278</v>
      </c>
      <c r="D11" s="1" t="s">
        <v>278</v>
      </c>
      <c r="E11" s="1">
        <v>1</v>
      </c>
      <c r="F11" s="1">
        <v>1</v>
      </c>
      <c r="G11" s="1">
        <v>500</v>
      </c>
      <c r="J11" s="1">
        <v>0.18</v>
      </c>
      <c r="K11" s="1">
        <v>0.18</v>
      </c>
      <c r="L11" s="1">
        <v>1.63</v>
      </c>
      <c r="M11" s="1">
        <v>1.63</v>
      </c>
      <c r="N11" s="1">
        <v>0.02</v>
      </c>
      <c r="O11" s="1">
        <v>0.02</v>
      </c>
      <c r="P11" s="1">
        <v>0.01</v>
      </c>
      <c r="Q11" s="1">
        <v>0.01</v>
      </c>
      <c r="R11" s="1">
        <v>0</v>
      </c>
      <c r="S11" s="1">
        <v>0</v>
      </c>
      <c r="T11" s="1">
        <v>1.61</v>
      </c>
      <c r="U11" s="1">
        <v>1.61</v>
      </c>
      <c r="V11" s="1">
        <v>1.6E-2</v>
      </c>
      <c r="W11" s="1">
        <v>1.6E-2</v>
      </c>
      <c r="X11" s="1">
        <v>0.02</v>
      </c>
      <c r="Y11" s="1">
        <v>0.02</v>
      </c>
      <c r="Z11" s="1" t="s">
        <v>278</v>
      </c>
      <c r="AA11" s="1" t="s">
        <v>278</v>
      </c>
      <c r="AB11" s="1">
        <v>500</v>
      </c>
      <c r="AC11" s="1">
        <f t="shared" si="0"/>
        <v>0.52715000000000001</v>
      </c>
      <c r="AD11" s="1">
        <f t="shared" si="1"/>
        <v>0.52715000000000001</v>
      </c>
      <c r="AE11" s="1">
        <f t="shared" si="2"/>
        <v>0.52565000000000006</v>
      </c>
      <c r="AF11" s="1">
        <f t="shared" si="3"/>
        <v>0.52564999999999995</v>
      </c>
    </row>
    <row r="12" spans="1:32" x14ac:dyDescent="0.3">
      <c r="A12" s="1" t="s">
        <v>324</v>
      </c>
      <c r="B12" s="4" t="s">
        <v>323</v>
      </c>
      <c r="C12" s="1" t="s">
        <v>322</v>
      </c>
      <c r="D12" s="1" t="s">
        <v>322</v>
      </c>
      <c r="E12" s="1">
        <v>1</v>
      </c>
      <c r="F12" s="1">
        <v>1</v>
      </c>
      <c r="G12" s="1">
        <v>530</v>
      </c>
      <c r="H12" s="1">
        <v>835</v>
      </c>
      <c r="I12" s="1">
        <v>835</v>
      </c>
      <c r="J12" s="1">
        <v>0.19</v>
      </c>
      <c r="K12" s="1">
        <v>0.19</v>
      </c>
      <c r="L12" s="1">
        <v>1.63</v>
      </c>
      <c r="M12" s="1">
        <v>1.63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1.62</v>
      </c>
      <c r="U12" s="1">
        <v>1.62</v>
      </c>
      <c r="V12" s="1">
        <v>0</v>
      </c>
      <c r="W12" s="1">
        <v>0</v>
      </c>
      <c r="X12" s="1">
        <v>0</v>
      </c>
      <c r="Y12" s="1">
        <v>0</v>
      </c>
      <c r="Z12" s="1" t="s">
        <v>322</v>
      </c>
      <c r="AA12" s="1" t="s">
        <v>322</v>
      </c>
      <c r="AB12" s="1">
        <v>530</v>
      </c>
      <c r="AC12" s="1">
        <f t="shared" si="0"/>
        <v>0.52916666666666667</v>
      </c>
      <c r="AD12" s="1">
        <f t="shared" si="1"/>
        <v>0.52916666666666667</v>
      </c>
      <c r="AE12" s="1">
        <f t="shared" si="2"/>
        <v>0.52916666666666667</v>
      </c>
      <c r="AF12" s="1">
        <f t="shared" si="3"/>
        <v>0.52916666666666667</v>
      </c>
    </row>
    <row r="13" spans="1:32" x14ac:dyDescent="0.3">
      <c r="A13" s="1" t="s">
        <v>177</v>
      </c>
      <c r="B13" s="4" t="s">
        <v>205</v>
      </c>
      <c r="C13" s="1" t="s">
        <v>203</v>
      </c>
      <c r="D13" s="1" t="s">
        <v>203</v>
      </c>
      <c r="E13" s="1">
        <v>1.5</v>
      </c>
      <c r="F13" s="1">
        <v>1.5</v>
      </c>
      <c r="G13" s="1">
        <v>455</v>
      </c>
      <c r="J13" s="1">
        <v>0.20799999999999999</v>
      </c>
      <c r="K13" s="1">
        <v>0.20799999999999999</v>
      </c>
      <c r="L13" s="1">
        <v>1.5</v>
      </c>
      <c r="M13" s="1">
        <v>1.5</v>
      </c>
      <c r="N13" s="1">
        <v>5.8700000000000002E-2</v>
      </c>
      <c r="O13" s="1">
        <v>5.8700000000000002E-2</v>
      </c>
      <c r="P13" s="1">
        <v>6.0000000000000001E-3</v>
      </c>
      <c r="Q13" s="1">
        <v>6.0000000000000001E-3</v>
      </c>
      <c r="R13" s="1">
        <v>0</v>
      </c>
      <c r="S13" s="1">
        <v>0</v>
      </c>
      <c r="T13" s="1">
        <v>1.49</v>
      </c>
      <c r="U13" s="1">
        <v>1.49</v>
      </c>
      <c r="V13" s="1">
        <v>1.4800000000000001E-2</v>
      </c>
      <c r="W13" s="1">
        <v>1.4800000000000001E-2</v>
      </c>
      <c r="X13" s="1">
        <v>0</v>
      </c>
      <c r="Y13" s="1">
        <v>0</v>
      </c>
      <c r="Z13" s="1" t="s">
        <v>203</v>
      </c>
      <c r="AA13" s="1" t="s">
        <v>203</v>
      </c>
      <c r="AB13" s="1">
        <v>455</v>
      </c>
      <c r="AC13" s="1">
        <f t="shared" si="0"/>
        <v>0.53400999999999998</v>
      </c>
      <c r="AD13" s="1">
        <f t="shared" si="1"/>
        <v>0.53400999999999998</v>
      </c>
      <c r="AE13" s="1">
        <f t="shared" si="2"/>
        <v>0.53369333333333324</v>
      </c>
      <c r="AF13" s="1">
        <f t="shared" si="3"/>
        <v>0.53369333333333324</v>
      </c>
    </row>
    <row r="14" spans="1:32" x14ac:dyDescent="0.3">
      <c r="A14" s="1" t="s">
        <v>64</v>
      </c>
      <c r="B14" s="9" t="s">
        <v>63</v>
      </c>
      <c r="C14" s="1" t="s">
        <v>62</v>
      </c>
      <c r="D14" s="1" t="s">
        <v>62</v>
      </c>
      <c r="E14" s="1">
        <v>1</v>
      </c>
      <c r="F14" s="1">
        <f>E14</f>
        <v>1</v>
      </c>
      <c r="G14" s="1">
        <v>520</v>
      </c>
      <c r="J14" s="1">
        <v>0.188</v>
      </c>
      <c r="K14" s="1">
        <f>J14</f>
        <v>0.188</v>
      </c>
      <c r="L14" s="1">
        <v>1.631</v>
      </c>
      <c r="M14" s="1">
        <f>L14</f>
        <v>1.631</v>
      </c>
      <c r="N14" s="1">
        <v>2.3E-2</v>
      </c>
      <c r="O14" s="1">
        <f>N14</f>
        <v>2.3E-2</v>
      </c>
      <c r="P14" s="1">
        <v>1.2E-2</v>
      </c>
      <c r="Q14" s="1">
        <f>P14</f>
        <v>1.2E-2</v>
      </c>
      <c r="R14" s="1">
        <v>0</v>
      </c>
      <c r="S14" s="1">
        <v>0</v>
      </c>
      <c r="T14" s="1">
        <v>1.6180000000000001</v>
      </c>
      <c r="U14" s="1">
        <f>T14</f>
        <v>1.6180000000000001</v>
      </c>
      <c r="V14" s="1">
        <v>0</v>
      </c>
      <c r="W14" s="1">
        <v>0</v>
      </c>
      <c r="X14" s="1">
        <v>0</v>
      </c>
      <c r="Y14" s="1">
        <v>0</v>
      </c>
      <c r="Z14" s="1" t="s">
        <v>62</v>
      </c>
      <c r="AA14" s="1" t="s">
        <v>62</v>
      </c>
      <c r="AB14" s="1">
        <v>520</v>
      </c>
      <c r="AC14" s="1">
        <f t="shared" si="0"/>
        <v>0.53425</v>
      </c>
      <c r="AD14" s="1">
        <f t="shared" si="1"/>
        <v>0.53425</v>
      </c>
      <c r="AE14" s="1">
        <f t="shared" si="2"/>
        <v>0.53484999999999994</v>
      </c>
      <c r="AF14" s="1">
        <f t="shared" si="3"/>
        <v>0.53484999999999994</v>
      </c>
    </row>
    <row r="15" spans="1:32" x14ac:dyDescent="0.3">
      <c r="A15" s="1" t="s">
        <v>271</v>
      </c>
      <c r="B15" s="4" t="s">
        <v>270</v>
      </c>
      <c r="C15" s="1" t="s">
        <v>269</v>
      </c>
      <c r="D15" s="1" t="s">
        <v>269</v>
      </c>
      <c r="E15" s="1">
        <v>1.7</v>
      </c>
      <c r="F15" s="1">
        <v>1.7</v>
      </c>
      <c r="G15" s="1">
        <v>467</v>
      </c>
      <c r="J15" s="1">
        <v>0.215</v>
      </c>
      <c r="K15" s="1">
        <v>0.215</v>
      </c>
      <c r="L15" s="1">
        <v>1.373</v>
      </c>
      <c r="M15" s="1">
        <v>1.373</v>
      </c>
      <c r="N15" s="1">
        <v>0.16300000000000001</v>
      </c>
      <c r="O15" s="1">
        <v>0.16300000000000001</v>
      </c>
      <c r="P15" s="1">
        <v>2.1000000000000001E-2</v>
      </c>
      <c r="Q15" s="1">
        <v>2.1000000000000001E-2</v>
      </c>
      <c r="R15" s="1">
        <v>5.7999999999999996E-3</v>
      </c>
      <c r="S15" s="1">
        <v>5.7999999999999996E-3</v>
      </c>
      <c r="T15" s="1">
        <v>1.45</v>
      </c>
      <c r="U15" s="1">
        <v>1.45</v>
      </c>
      <c r="V15" s="1">
        <v>0.10100000000000001</v>
      </c>
      <c r="W15" s="1">
        <v>0.10100000000000001</v>
      </c>
      <c r="X15" s="1">
        <v>0</v>
      </c>
      <c r="Y15" s="1">
        <v>0</v>
      </c>
      <c r="Z15" s="1" t="s">
        <v>269</v>
      </c>
      <c r="AA15" s="1" t="s">
        <v>269</v>
      </c>
      <c r="AB15" s="1">
        <v>467</v>
      </c>
      <c r="AC15" s="1">
        <f t="shared" si="0"/>
        <v>0.54894333333333334</v>
      </c>
      <c r="AD15" s="1">
        <f t="shared" si="1"/>
        <v>0.54894333333333334</v>
      </c>
      <c r="AE15" s="1">
        <f t="shared" si="2"/>
        <v>0.54503928571428562</v>
      </c>
      <c r="AF15" s="1">
        <f t="shared" si="3"/>
        <v>0.54503928571428562</v>
      </c>
    </row>
    <row r="16" spans="1:32" x14ac:dyDescent="0.3">
      <c r="A16" s="1" t="s">
        <v>279</v>
      </c>
      <c r="B16" s="2" t="s">
        <v>280</v>
      </c>
      <c r="C16" s="1" t="s">
        <v>278</v>
      </c>
      <c r="D16" s="1" t="s">
        <v>278</v>
      </c>
      <c r="E16" s="1">
        <v>1.5</v>
      </c>
      <c r="F16" s="1">
        <v>1.5</v>
      </c>
      <c r="G16" s="1">
        <v>570</v>
      </c>
      <c r="J16" s="1">
        <v>0.2</v>
      </c>
      <c r="K16" s="1">
        <v>0.2</v>
      </c>
      <c r="L16" s="1">
        <v>1.69</v>
      </c>
      <c r="M16" s="1">
        <v>1.69</v>
      </c>
      <c r="N16" s="1">
        <v>6.0000000000000001E-3</v>
      </c>
      <c r="O16" s="1">
        <v>6.0000000000000001E-3</v>
      </c>
      <c r="P16" s="1">
        <v>1.0999999999999999E-2</v>
      </c>
      <c r="Q16" s="1">
        <v>1.0999999999999999E-2</v>
      </c>
      <c r="R16" s="1">
        <v>0</v>
      </c>
      <c r="S16" s="1">
        <v>0</v>
      </c>
      <c r="T16" s="1">
        <v>1.66</v>
      </c>
      <c r="U16" s="1">
        <v>1.66</v>
      </c>
      <c r="V16" s="1">
        <v>0</v>
      </c>
      <c r="W16" s="1">
        <v>0</v>
      </c>
      <c r="X16" s="1">
        <v>0</v>
      </c>
      <c r="Y16" s="1">
        <v>0</v>
      </c>
      <c r="Z16" s="1" t="s">
        <v>278</v>
      </c>
      <c r="AA16" s="1" t="s">
        <v>278</v>
      </c>
      <c r="AB16" s="1">
        <v>570</v>
      </c>
      <c r="AC16" s="1">
        <f t="shared" si="0"/>
        <v>0.55423333333333336</v>
      </c>
      <c r="AD16" s="1">
        <f t="shared" si="1"/>
        <v>0.55423333333333336</v>
      </c>
      <c r="AE16" s="1">
        <f t="shared" si="2"/>
        <v>0.5547833333333333</v>
      </c>
      <c r="AF16" s="1">
        <f t="shared" si="3"/>
        <v>0.5547833333333333</v>
      </c>
    </row>
    <row r="17" spans="1:32" x14ac:dyDescent="0.3">
      <c r="A17" s="8" t="s">
        <v>57</v>
      </c>
      <c r="B17" s="2" t="s">
        <v>56</v>
      </c>
      <c r="C17" s="1" t="s">
        <v>55</v>
      </c>
      <c r="D17" s="1" t="s">
        <v>55</v>
      </c>
      <c r="E17" s="1">
        <v>1.2</v>
      </c>
      <c r="F17" s="1">
        <f>E17</f>
        <v>1.2</v>
      </c>
      <c r="G17" s="1">
        <v>530</v>
      </c>
      <c r="H17" s="1">
        <v>999</v>
      </c>
      <c r="I17" s="1">
        <v>999</v>
      </c>
      <c r="J17" s="1">
        <v>0.2</v>
      </c>
      <c r="K17" s="1">
        <v>0.2</v>
      </c>
      <c r="L17" s="1">
        <v>1.82</v>
      </c>
      <c r="M17" s="1">
        <v>1.82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1.49</v>
      </c>
      <c r="U17" s="1">
        <v>1.49</v>
      </c>
      <c r="V17" s="1">
        <v>0</v>
      </c>
      <c r="W17" s="1">
        <v>0</v>
      </c>
      <c r="X17" s="1">
        <v>0</v>
      </c>
      <c r="Y17" s="1">
        <v>0</v>
      </c>
      <c r="Z17" s="1" t="s">
        <v>55</v>
      </c>
      <c r="AA17" s="1" t="s">
        <v>55</v>
      </c>
      <c r="AB17" s="1">
        <v>530</v>
      </c>
      <c r="AC17" s="1">
        <f t="shared" si="0"/>
        <v>0.56541666666666679</v>
      </c>
      <c r="AD17" s="1">
        <f t="shared" si="1"/>
        <v>0.56541666666666679</v>
      </c>
      <c r="AE17" s="1">
        <f t="shared" si="2"/>
        <v>0.56541666666666679</v>
      </c>
      <c r="AF17" s="1">
        <f t="shared" si="3"/>
        <v>0.56541666666666679</v>
      </c>
    </row>
    <row r="18" spans="1:32" x14ac:dyDescent="0.3">
      <c r="A18" s="1" t="s">
        <v>233</v>
      </c>
      <c r="B18" s="4" t="s">
        <v>234</v>
      </c>
      <c r="C18" s="1" t="s">
        <v>235</v>
      </c>
      <c r="D18" s="1" t="s">
        <v>235</v>
      </c>
      <c r="E18" s="1">
        <v>1.6</v>
      </c>
      <c r="F18" s="1">
        <v>1.6</v>
      </c>
      <c r="G18" s="1">
        <v>420</v>
      </c>
      <c r="H18" s="1">
        <v>1060</v>
      </c>
      <c r="I18" s="1">
        <v>1060</v>
      </c>
      <c r="J18" s="1">
        <v>0.13300000000000001</v>
      </c>
      <c r="K18" s="1">
        <v>0.13300000000000001</v>
      </c>
      <c r="L18" s="1">
        <v>2.29</v>
      </c>
      <c r="M18" s="1">
        <v>2.29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1.59</v>
      </c>
      <c r="U18" s="1">
        <v>1.59</v>
      </c>
      <c r="V18" s="1">
        <v>0</v>
      </c>
      <c r="W18" s="1">
        <v>0</v>
      </c>
      <c r="X18" s="1">
        <v>0</v>
      </c>
      <c r="Y18" s="1">
        <v>0</v>
      </c>
      <c r="Z18" s="1" t="s">
        <v>235</v>
      </c>
      <c r="AA18" s="1" t="s">
        <v>235</v>
      </c>
      <c r="AB18" s="1">
        <v>420</v>
      </c>
      <c r="AC18" s="1">
        <f t="shared" si="0"/>
        <v>0.58091666666666664</v>
      </c>
      <c r="AD18" s="1">
        <f t="shared" si="1"/>
        <v>0.58091666666666664</v>
      </c>
      <c r="AE18" s="1">
        <f t="shared" si="2"/>
        <v>0.58091666666666664</v>
      </c>
      <c r="AF18" s="1">
        <f t="shared" si="3"/>
        <v>0.58091666666666664</v>
      </c>
    </row>
    <row r="19" spans="1:32" x14ac:dyDescent="0.3">
      <c r="A19" s="1" t="s">
        <v>225</v>
      </c>
      <c r="B19" s="4" t="s">
        <v>226</v>
      </c>
      <c r="C19" s="1" t="s">
        <v>203</v>
      </c>
      <c r="D19" s="1" t="s">
        <v>203</v>
      </c>
      <c r="E19" s="1">
        <v>1.05</v>
      </c>
      <c r="F19" s="1">
        <v>1.05</v>
      </c>
      <c r="G19" s="1">
        <v>580</v>
      </c>
      <c r="H19" s="1">
        <v>700</v>
      </c>
      <c r="I19" s="1">
        <v>700</v>
      </c>
      <c r="J19" s="1">
        <v>0.31</v>
      </c>
      <c r="K19" s="1">
        <v>0.31</v>
      </c>
      <c r="L19" s="1">
        <v>1.54</v>
      </c>
      <c r="M19" s="1">
        <v>1.54</v>
      </c>
      <c r="N19" s="1">
        <v>2.3E-2</v>
      </c>
      <c r="O19" s="1">
        <v>2.3E-2</v>
      </c>
      <c r="P19" s="1">
        <v>0</v>
      </c>
      <c r="Q19" s="1">
        <v>0</v>
      </c>
      <c r="R19" s="1">
        <v>0</v>
      </c>
      <c r="S19" s="1">
        <v>0</v>
      </c>
      <c r="T19" s="1">
        <v>0.28999999999999998</v>
      </c>
      <c r="U19" s="1">
        <v>0.28999999999999998</v>
      </c>
      <c r="V19" s="1">
        <v>2.1000000000000001E-2</v>
      </c>
      <c r="W19" s="1">
        <v>2.1000000000000001E-2</v>
      </c>
      <c r="X19" s="1">
        <v>0</v>
      </c>
      <c r="Y19" s="1">
        <v>0</v>
      </c>
      <c r="Z19" s="1" t="s">
        <v>203</v>
      </c>
      <c r="AA19" s="1" t="s">
        <v>203</v>
      </c>
      <c r="AB19" s="1">
        <v>580</v>
      </c>
      <c r="AC19" s="1">
        <f t="shared" si="0"/>
        <v>0.58474999999999999</v>
      </c>
      <c r="AD19" s="1">
        <f t="shared" si="1"/>
        <v>0.58474999999999999</v>
      </c>
      <c r="AE19" s="1">
        <f t="shared" si="2"/>
        <v>0.58387500000000003</v>
      </c>
      <c r="AF19" s="1">
        <f t="shared" si="3"/>
        <v>0.58387500000000003</v>
      </c>
    </row>
    <row r="20" spans="1:32" x14ac:dyDescent="0.3">
      <c r="A20" s="1" t="s">
        <v>165</v>
      </c>
      <c r="B20" s="4" t="s">
        <v>236</v>
      </c>
      <c r="C20" s="1" t="s">
        <v>53</v>
      </c>
      <c r="D20" s="1" t="s">
        <v>55</v>
      </c>
      <c r="E20" s="1">
        <v>1.6</v>
      </c>
      <c r="F20" s="1">
        <v>1.2</v>
      </c>
      <c r="G20" s="1">
        <v>470</v>
      </c>
      <c r="H20" s="1">
        <v>1120</v>
      </c>
      <c r="I20" s="1">
        <v>999</v>
      </c>
      <c r="J20" s="1">
        <v>0.1</v>
      </c>
      <c r="K20" s="1">
        <v>0.2</v>
      </c>
      <c r="L20" s="1">
        <v>2.2000000000000002</v>
      </c>
      <c r="M20" s="1">
        <v>1.82</v>
      </c>
      <c r="N20" s="1">
        <v>0.24</v>
      </c>
      <c r="O20" s="1">
        <v>0</v>
      </c>
      <c r="P20" s="1">
        <v>0.35</v>
      </c>
      <c r="Q20" s="1">
        <v>0</v>
      </c>
      <c r="R20" s="1">
        <v>0</v>
      </c>
      <c r="S20" s="1">
        <v>0</v>
      </c>
      <c r="T20" s="1">
        <v>0.05</v>
      </c>
      <c r="U20" s="1">
        <v>1.49</v>
      </c>
      <c r="V20" s="1">
        <v>0.02</v>
      </c>
      <c r="W20" s="1">
        <v>0</v>
      </c>
      <c r="X20" s="1">
        <v>0</v>
      </c>
      <c r="Y20" s="1">
        <v>0</v>
      </c>
      <c r="Z20" s="1" t="s">
        <v>53</v>
      </c>
      <c r="AA20" s="1" t="s">
        <v>55</v>
      </c>
      <c r="AB20" s="1">
        <v>470</v>
      </c>
      <c r="AC20" s="1">
        <f t="shared" si="0"/>
        <v>0.58808333333333329</v>
      </c>
      <c r="AD20" s="1">
        <f t="shared" si="1"/>
        <v>0.56541666666666679</v>
      </c>
      <c r="AE20" s="1">
        <f t="shared" si="2"/>
        <v>0.60475000000000001</v>
      </c>
      <c r="AF20" s="1">
        <f t="shared" si="3"/>
        <v>0.56541666666666679</v>
      </c>
    </row>
    <row r="21" spans="1:32" x14ac:dyDescent="0.3">
      <c r="A21" s="1" t="s">
        <v>271</v>
      </c>
      <c r="B21" s="4" t="s">
        <v>270</v>
      </c>
      <c r="C21" s="1" t="s">
        <v>269</v>
      </c>
      <c r="D21" s="1" t="s">
        <v>269</v>
      </c>
      <c r="E21" s="1">
        <v>1.7</v>
      </c>
      <c r="F21" s="1">
        <v>1.7</v>
      </c>
      <c r="G21" s="1">
        <v>550</v>
      </c>
      <c r="J21" s="1">
        <v>0.26600000000000001</v>
      </c>
      <c r="K21" s="1">
        <v>0.26600000000000001</v>
      </c>
      <c r="L21" s="1">
        <v>1.407</v>
      </c>
      <c r="M21" s="1">
        <v>1.407</v>
      </c>
      <c r="N21" s="1">
        <v>0.32100000000000001</v>
      </c>
      <c r="O21" s="1">
        <v>0.32100000000000001</v>
      </c>
      <c r="P21" s="1">
        <v>2.7E-2</v>
      </c>
      <c r="Q21" s="1">
        <v>2.7E-2</v>
      </c>
      <c r="R21" s="1">
        <v>9.4999999999999998E-3</v>
      </c>
      <c r="S21" s="1">
        <v>9.4999999999999998E-3</v>
      </c>
      <c r="T21" s="1">
        <v>0.42299999999999999</v>
      </c>
      <c r="U21" s="1">
        <v>0.42299999999999999</v>
      </c>
      <c r="V21" s="1">
        <v>0.13800000000000001</v>
      </c>
      <c r="W21" s="1">
        <v>0.13800000000000001</v>
      </c>
      <c r="X21" s="1">
        <v>0</v>
      </c>
      <c r="Y21" s="1">
        <v>0</v>
      </c>
      <c r="Z21" s="1" t="s">
        <v>269</v>
      </c>
      <c r="AA21" s="1" t="s">
        <v>269</v>
      </c>
      <c r="AB21" s="1">
        <v>550</v>
      </c>
      <c r="AC21" s="1">
        <f t="shared" si="0"/>
        <v>0.59882500000000005</v>
      </c>
      <c r="AD21" s="1">
        <f t="shared" si="1"/>
        <v>0.59882500000000005</v>
      </c>
      <c r="AE21" s="1">
        <f t="shared" si="2"/>
        <v>0.5932035714285715</v>
      </c>
      <c r="AF21" s="1">
        <f t="shared" si="3"/>
        <v>0.5932035714285715</v>
      </c>
    </row>
    <row r="22" spans="1:32" x14ac:dyDescent="0.3">
      <c r="A22" s="1" t="s">
        <v>282</v>
      </c>
      <c r="B22" s="2" t="s">
        <v>283</v>
      </c>
      <c r="C22" s="1" t="s">
        <v>281</v>
      </c>
      <c r="D22" s="1" t="s">
        <v>269</v>
      </c>
      <c r="E22" s="1">
        <v>1</v>
      </c>
      <c r="F22" s="1">
        <v>0.8</v>
      </c>
      <c r="G22" s="1">
        <v>425</v>
      </c>
      <c r="H22" s="1">
        <v>970</v>
      </c>
      <c r="I22" s="1">
        <v>900</v>
      </c>
      <c r="J22" s="1">
        <v>0.2</v>
      </c>
      <c r="K22" s="1">
        <v>0.27</v>
      </c>
      <c r="L22" s="1">
        <v>2.04</v>
      </c>
      <c r="M22" s="1">
        <v>2.1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1.53</v>
      </c>
      <c r="U22" s="1">
        <v>1.52</v>
      </c>
      <c r="V22" s="1">
        <v>0</v>
      </c>
      <c r="W22" s="1">
        <v>0</v>
      </c>
      <c r="X22" s="1">
        <v>0</v>
      </c>
      <c r="Y22" s="1">
        <v>0</v>
      </c>
      <c r="Z22" s="1" t="s">
        <v>281</v>
      </c>
      <c r="AA22" s="1" t="s">
        <v>269</v>
      </c>
      <c r="AB22" s="1">
        <v>425</v>
      </c>
      <c r="AC22" s="1">
        <f t="shared" si="0"/>
        <v>0.60375000000000001</v>
      </c>
      <c r="AD22" s="1">
        <f t="shared" si="1"/>
        <v>0.68333333333333346</v>
      </c>
      <c r="AE22" s="1">
        <f t="shared" si="2"/>
        <v>0.60375000000000001</v>
      </c>
      <c r="AF22" s="1">
        <f t="shared" si="3"/>
        <v>0.68333333333333346</v>
      </c>
    </row>
    <row r="23" spans="1:32" x14ac:dyDescent="0.3">
      <c r="A23" s="1" t="s">
        <v>271</v>
      </c>
      <c r="B23" s="4" t="s">
        <v>270</v>
      </c>
      <c r="C23" s="1" t="s">
        <v>269</v>
      </c>
      <c r="D23" s="1" t="s">
        <v>269</v>
      </c>
      <c r="E23" s="1">
        <v>1.7</v>
      </c>
      <c r="F23" s="1">
        <v>1.7</v>
      </c>
      <c r="G23" s="1">
        <v>477</v>
      </c>
      <c r="J23" s="1">
        <v>0.26800000000000002</v>
      </c>
      <c r="K23" s="1">
        <v>0.26800000000000002</v>
      </c>
      <c r="L23" s="1">
        <v>1.325</v>
      </c>
      <c r="M23" s="1">
        <v>1.325</v>
      </c>
      <c r="N23" s="1">
        <v>0.35</v>
      </c>
      <c r="O23" s="1">
        <v>0.35</v>
      </c>
      <c r="P23" s="1">
        <v>2.5999999999999999E-2</v>
      </c>
      <c r="Q23" s="1">
        <v>2.5999999999999999E-2</v>
      </c>
      <c r="R23" s="1">
        <v>9.5999999999999992E-3</v>
      </c>
      <c r="S23" s="1">
        <v>9.5999999999999992E-3</v>
      </c>
      <c r="T23" s="1">
        <v>1.0109999999999999</v>
      </c>
      <c r="U23" s="1">
        <v>1.0109999999999999</v>
      </c>
      <c r="V23" s="1">
        <v>0.13300000000000001</v>
      </c>
      <c r="W23" s="1">
        <v>0.13300000000000001</v>
      </c>
      <c r="X23" s="1">
        <v>0</v>
      </c>
      <c r="Y23" s="1">
        <v>0</v>
      </c>
      <c r="Z23" s="1" t="s">
        <v>269</v>
      </c>
      <c r="AA23" s="1" t="s">
        <v>269</v>
      </c>
      <c r="AB23" s="1">
        <v>477</v>
      </c>
      <c r="AC23" s="1">
        <f t="shared" si="0"/>
        <v>0.61694499999999997</v>
      </c>
      <c r="AD23" s="1">
        <f t="shared" si="1"/>
        <v>0.61694499999999997</v>
      </c>
      <c r="AE23" s="1">
        <f t="shared" si="2"/>
        <v>0.61146904761904752</v>
      </c>
      <c r="AF23" s="1">
        <f t="shared" si="3"/>
        <v>0.61146904761904752</v>
      </c>
    </row>
    <row r="24" spans="1:32" x14ac:dyDescent="0.3">
      <c r="A24" s="1" t="s">
        <v>271</v>
      </c>
      <c r="B24" s="4" t="s">
        <v>270</v>
      </c>
      <c r="C24" s="1" t="s">
        <v>269</v>
      </c>
      <c r="D24" s="1" t="s">
        <v>269</v>
      </c>
      <c r="E24" s="1">
        <v>1.7</v>
      </c>
      <c r="F24" s="1">
        <v>1.7</v>
      </c>
      <c r="G24" s="1">
        <v>570</v>
      </c>
      <c r="J24" s="1">
        <v>0.27400000000000002</v>
      </c>
      <c r="K24" s="1">
        <v>0.27400000000000002</v>
      </c>
      <c r="L24" s="1">
        <v>1.4279999999999999</v>
      </c>
      <c r="M24" s="1">
        <v>1.4279999999999999</v>
      </c>
      <c r="N24" s="1">
        <v>0.34499999999999997</v>
      </c>
      <c r="O24" s="1">
        <v>0.34499999999999997</v>
      </c>
      <c r="P24" s="1">
        <v>2.5000000000000001E-2</v>
      </c>
      <c r="Q24" s="1">
        <v>2.5000000000000001E-2</v>
      </c>
      <c r="R24" s="1">
        <v>9.4999999999999998E-3</v>
      </c>
      <c r="S24" s="1">
        <v>9.4999999999999998E-3</v>
      </c>
      <c r="T24" s="1">
        <v>0.68500000000000005</v>
      </c>
      <c r="U24" s="1">
        <v>0.68500000000000005</v>
      </c>
      <c r="V24" s="1">
        <v>0.13900000000000001</v>
      </c>
      <c r="W24" s="1">
        <v>0.13900000000000001</v>
      </c>
      <c r="X24" s="1">
        <v>0</v>
      </c>
      <c r="Y24" s="1">
        <v>0</v>
      </c>
      <c r="Z24" s="1" t="s">
        <v>269</v>
      </c>
      <c r="AA24" s="1" t="s">
        <v>269</v>
      </c>
      <c r="AB24" s="1">
        <v>570</v>
      </c>
      <c r="AC24" s="1">
        <f t="shared" si="0"/>
        <v>0.62570833333333331</v>
      </c>
      <c r="AD24" s="1">
        <f t="shared" si="1"/>
        <v>0.62570833333333331</v>
      </c>
      <c r="AE24" s="1">
        <f t="shared" si="2"/>
        <v>0.61994523809523805</v>
      </c>
      <c r="AF24" s="1">
        <f t="shared" si="3"/>
        <v>0.61994523809523805</v>
      </c>
    </row>
    <row r="25" spans="1:32" x14ac:dyDescent="0.3">
      <c r="A25" s="1" t="s">
        <v>228</v>
      </c>
      <c r="B25" s="4" t="s">
        <v>229</v>
      </c>
      <c r="C25" s="1" t="s">
        <v>227</v>
      </c>
      <c r="D25" s="1" t="s">
        <v>227</v>
      </c>
      <c r="E25" s="1">
        <v>1</v>
      </c>
      <c r="F25" s="1">
        <v>1</v>
      </c>
      <c r="G25" s="1">
        <v>540</v>
      </c>
      <c r="H25" s="1">
        <v>1150</v>
      </c>
      <c r="I25" s="1">
        <v>1150</v>
      </c>
      <c r="J25" s="1">
        <v>0.18</v>
      </c>
      <c r="K25" s="1">
        <v>0.18</v>
      </c>
      <c r="L25" s="1">
        <v>2.4500000000000002</v>
      </c>
      <c r="M25" s="1">
        <v>2.4500000000000002</v>
      </c>
      <c r="N25" s="1">
        <v>0.02</v>
      </c>
      <c r="O25" s="1">
        <v>0.02</v>
      </c>
      <c r="P25" s="1">
        <v>0</v>
      </c>
      <c r="Q25" s="1">
        <v>0</v>
      </c>
      <c r="R25" s="1">
        <v>0</v>
      </c>
      <c r="S25" s="1">
        <v>0</v>
      </c>
      <c r="T25" s="1">
        <v>1.03</v>
      </c>
      <c r="U25" s="1">
        <v>1.03</v>
      </c>
      <c r="V25" s="1">
        <v>0</v>
      </c>
      <c r="W25" s="1">
        <v>0</v>
      </c>
      <c r="X25" s="1">
        <v>0</v>
      </c>
      <c r="Y25" s="1">
        <v>0</v>
      </c>
      <c r="Z25" s="1" t="s">
        <v>227</v>
      </c>
      <c r="AA25" s="1" t="s">
        <v>227</v>
      </c>
      <c r="AB25" s="1">
        <v>540</v>
      </c>
      <c r="AC25" s="1">
        <f t="shared" si="0"/>
        <v>0.63525000000000009</v>
      </c>
      <c r="AD25" s="1">
        <f t="shared" si="1"/>
        <v>0.63525000000000009</v>
      </c>
      <c r="AE25" s="1">
        <f t="shared" si="2"/>
        <v>0.63525000000000009</v>
      </c>
      <c r="AF25" s="1">
        <f t="shared" si="3"/>
        <v>0.63525000000000009</v>
      </c>
    </row>
    <row r="26" spans="1:32" x14ac:dyDescent="0.3">
      <c r="A26" t="s">
        <v>260</v>
      </c>
      <c r="B26" s="2" t="s">
        <v>314</v>
      </c>
      <c r="C26" s="1" t="s">
        <v>313</v>
      </c>
      <c r="D26" s="1" t="s">
        <v>313</v>
      </c>
      <c r="E26" s="1">
        <v>1.34</v>
      </c>
      <c r="F26" s="1">
        <v>1.34</v>
      </c>
      <c r="G26" s="1">
        <v>420</v>
      </c>
      <c r="H26" s="1">
        <v>1200</v>
      </c>
      <c r="I26" s="1">
        <v>1200</v>
      </c>
      <c r="J26" s="1">
        <v>0.2</v>
      </c>
      <c r="K26" s="1">
        <v>0.2</v>
      </c>
      <c r="L26" s="1">
        <v>2.5</v>
      </c>
      <c r="M26" s="1">
        <v>2.5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1.5</v>
      </c>
      <c r="U26" s="1">
        <v>1.5</v>
      </c>
      <c r="V26" s="1">
        <v>0</v>
      </c>
      <c r="W26" s="1">
        <v>0</v>
      </c>
      <c r="X26" s="1">
        <v>0</v>
      </c>
      <c r="Y26" s="1">
        <v>0</v>
      </c>
      <c r="Z26" s="1" t="s">
        <v>313</v>
      </c>
      <c r="AA26" s="1" t="s">
        <v>313</v>
      </c>
      <c r="AB26" s="1">
        <v>420</v>
      </c>
      <c r="AC26" s="1">
        <f t="shared" si="0"/>
        <v>0.6791666666666667</v>
      </c>
      <c r="AD26" s="1">
        <f t="shared" si="1"/>
        <v>0.6791666666666667</v>
      </c>
      <c r="AE26" s="1">
        <f t="shared" si="2"/>
        <v>0.6791666666666667</v>
      </c>
      <c r="AF26" s="1">
        <f t="shared" si="3"/>
        <v>0.6791666666666667</v>
      </c>
    </row>
    <row r="27" spans="1:32" x14ac:dyDescent="0.3">
      <c r="A27" s="1" t="s">
        <v>137</v>
      </c>
      <c r="B27" s="2" t="s">
        <v>136</v>
      </c>
      <c r="C27" s="1" t="s">
        <v>55</v>
      </c>
      <c r="D27" s="1" t="s">
        <v>55</v>
      </c>
      <c r="E27" s="1">
        <v>1.2</v>
      </c>
      <c r="F27" s="1">
        <v>1.2</v>
      </c>
      <c r="G27" s="1">
        <v>540</v>
      </c>
      <c r="H27" s="1">
        <v>1021</v>
      </c>
      <c r="I27" s="1">
        <v>1021</v>
      </c>
      <c r="J27" s="1">
        <v>0.2</v>
      </c>
      <c r="K27" s="1">
        <v>0.2</v>
      </c>
      <c r="L27" s="1">
        <v>2.5</v>
      </c>
      <c r="M27" s="1">
        <v>2.5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1.59</v>
      </c>
      <c r="U27" s="1">
        <v>1.59</v>
      </c>
      <c r="V27" s="1">
        <v>0</v>
      </c>
      <c r="W27" s="1">
        <v>0</v>
      </c>
      <c r="X27" s="1">
        <v>0</v>
      </c>
      <c r="Y27" s="1">
        <v>0</v>
      </c>
      <c r="Z27" s="1" t="s">
        <v>55</v>
      </c>
      <c r="AA27" s="1" t="s">
        <v>55</v>
      </c>
      <c r="AB27" s="1">
        <v>540</v>
      </c>
      <c r="AC27" s="1">
        <f t="shared" si="0"/>
        <v>0.68291666666666673</v>
      </c>
      <c r="AD27" s="1">
        <f t="shared" si="1"/>
        <v>0.68291666666666673</v>
      </c>
      <c r="AE27" s="1">
        <f t="shared" si="2"/>
        <v>0.68291666666666673</v>
      </c>
      <c r="AF27" s="1">
        <f t="shared" si="3"/>
        <v>0.68291666666666673</v>
      </c>
    </row>
    <row r="28" spans="1:32" x14ac:dyDescent="0.3">
      <c r="A28" s="1" t="s">
        <v>271</v>
      </c>
      <c r="B28" s="4" t="s">
        <v>270</v>
      </c>
      <c r="C28" s="1" t="s">
        <v>269</v>
      </c>
      <c r="D28" s="1" t="s">
        <v>269</v>
      </c>
      <c r="E28" s="1">
        <v>1.7</v>
      </c>
      <c r="F28" s="1">
        <v>1.7</v>
      </c>
      <c r="G28" s="1">
        <v>531</v>
      </c>
      <c r="J28" s="1">
        <v>0.32900000000000001</v>
      </c>
      <c r="K28" s="1">
        <v>0.32900000000000001</v>
      </c>
      <c r="L28" s="1">
        <v>1.752</v>
      </c>
      <c r="M28" s="1">
        <v>1.752</v>
      </c>
      <c r="N28" s="1">
        <v>0.23200000000000001</v>
      </c>
      <c r="O28" s="1">
        <v>0.23200000000000001</v>
      </c>
      <c r="P28" s="1">
        <v>2.5000000000000001E-2</v>
      </c>
      <c r="Q28" s="1">
        <v>2.5000000000000001E-2</v>
      </c>
      <c r="R28" s="1">
        <v>1.0999999999999999E-2</v>
      </c>
      <c r="S28" s="1">
        <v>1.0999999999999999E-2</v>
      </c>
      <c r="T28" s="1">
        <v>1.3879999999999999</v>
      </c>
      <c r="U28" s="1">
        <v>1.3879999999999999</v>
      </c>
      <c r="V28" s="1">
        <v>0.115</v>
      </c>
      <c r="W28" s="1">
        <v>0.115</v>
      </c>
      <c r="X28" s="1">
        <v>0</v>
      </c>
      <c r="Y28" s="1">
        <v>0</v>
      </c>
      <c r="Z28" s="1" t="s">
        <v>269</v>
      </c>
      <c r="AA28" s="1" t="s">
        <v>269</v>
      </c>
      <c r="AB28" s="1">
        <v>531</v>
      </c>
      <c r="AC28" s="1">
        <f t="shared" si="0"/>
        <v>0.74009999999999998</v>
      </c>
      <c r="AD28" s="1">
        <f t="shared" si="1"/>
        <v>0.74009999999999998</v>
      </c>
      <c r="AE28" s="1">
        <f t="shared" si="2"/>
        <v>0.7351440476190475</v>
      </c>
      <c r="AF28" s="1">
        <f t="shared" si="3"/>
        <v>0.7351440476190475</v>
      </c>
    </row>
    <row r="29" spans="1:32" x14ac:dyDescent="0.3">
      <c r="A29" s="1" t="s">
        <v>271</v>
      </c>
      <c r="B29" s="4" t="s">
        <v>270</v>
      </c>
      <c r="C29" s="1" t="s">
        <v>269</v>
      </c>
      <c r="D29" s="1" t="s">
        <v>269</v>
      </c>
      <c r="E29" s="1">
        <v>1.7</v>
      </c>
      <c r="F29" s="1">
        <v>1.7</v>
      </c>
      <c r="G29" s="1">
        <v>454</v>
      </c>
      <c r="J29" s="1">
        <v>0.32500000000000001</v>
      </c>
      <c r="K29" s="1">
        <v>0.32500000000000001</v>
      </c>
      <c r="L29" s="1">
        <v>1.724</v>
      </c>
      <c r="M29" s="1">
        <v>1.724</v>
      </c>
      <c r="N29" s="1">
        <v>0.23</v>
      </c>
      <c r="O29" s="1">
        <v>0.23</v>
      </c>
      <c r="P29" s="1">
        <v>2.8000000000000001E-2</v>
      </c>
      <c r="Q29" s="1">
        <v>2.8000000000000001E-2</v>
      </c>
      <c r="R29" s="1">
        <v>1.2E-2</v>
      </c>
      <c r="S29" s="1">
        <v>1.2E-2</v>
      </c>
      <c r="T29" s="1">
        <v>1.89</v>
      </c>
      <c r="U29" s="1">
        <v>1.89</v>
      </c>
      <c r="V29" s="1">
        <v>0.11600000000000001</v>
      </c>
      <c r="W29" s="1">
        <v>0.11600000000000001</v>
      </c>
      <c r="X29" s="1">
        <v>0</v>
      </c>
      <c r="Y29" s="1">
        <v>0</v>
      </c>
      <c r="Z29" s="1" t="s">
        <v>269</v>
      </c>
      <c r="AA29" s="1" t="s">
        <v>269</v>
      </c>
      <c r="AB29" s="1">
        <v>454</v>
      </c>
      <c r="AC29" s="1">
        <f t="shared" si="0"/>
        <v>0.7528166666666668</v>
      </c>
      <c r="AD29" s="1">
        <f t="shared" si="1"/>
        <v>0.7528166666666668</v>
      </c>
      <c r="AE29" s="1">
        <f t="shared" si="2"/>
        <v>0.74784047619047633</v>
      </c>
      <c r="AF29" s="1">
        <f t="shared" si="3"/>
        <v>0.74784047619047633</v>
      </c>
    </row>
    <row r="30" spans="1:32" x14ac:dyDescent="0.3">
      <c r="A30" s="1" t="s">
        <v>242</v>
      </c>
      <c r="B30" s="2" t="s">
        <v>241</v>
      </c>
      <c r="C30" s="1" t="s">
        <v>62</v>
      </c>
      <c r="D30" s="1" t="s">
        <v>62</v>
      </c>
      <c r="E30" s="1">
        <v>1.6</v>
      </c>
      <c r="F30" s="1">
        <v>1.6</v>
      </c>
      <c r="G30" s="1">
        <v>400</v>
      </c>
      <c r="H30" s="1">
        <v>810</v>
      </c>
      <c r="I30" s="1">
        <v>810</v>
      </c>
      <c r="J30" s="1">
        <v>0.2</v>
      </c>
      <c r="K30" s="1">
        <v>0.2</v>
      </c>
      <c r="Z30" s="1" t="s">
        <v>62</v>
      </c>
      <c r="AA30" s="1" t="s">
        <v>62</v>
      </c>
      <c r="AB30" s="1">
        <v>400</v>
      </c>
    </row>
    <row r="31" spans="1:32" x14ac:dyDescent="0.3">
      <c r="A31" s="1" t="s">
        <v>352</v>
      </c>
      <c r="B31" s="4" t="s">
        <v>353</v>
      </c>
      <c r="C31" s="1" t="s">
        <v>62</v>
      </c>
      <c r="D31" s="1" t="s">
        <v>62</v>
      </c>
      <c r="E31" s="1">
        <v>1.6</v>
      </c>
      <c r="F31" s="1">
        <v>1.6</v>
      </c>
      <c r="G31" s="1">
        <v>470</v>
      </c>
      <c r="H31" s="1">
        <v>817</v>
      </c>
      <c r="I31" s="1">
        <v>817</v>
      </c>
      <c r="Z31" s="1" t="s">
        <v>62</v>
      </c>
      <c r="AA31" s="1" t="s">
        <v>62</v>
      </c>
      <c r="AB31" s="1">
        <v>470</v>
      </c>
    </row>
    <row r="32" spans="1:32" x14ac:dyDescent="0.3">
      <c r="A32" s="1" t="s">
        <v>352</v>
      </c>
      <c r="B32" s="4" t="s">
        <v>353</v>
      </c>
      <c r="C32" s="1" t="s">
        <v>127</v>
      </c>
      <c r="D32" s="1" t="s">
        <v>127</v>
      </c>
      <c r="E32" s="1">
        <v>1.6</v>
      </c>
      <c r="F32" s="1">
        <v>1.6</v>
      </c>
      <c r="G32" s="1">
        <v>425</v>
      </c>
      <c r="H32" s="1">
        <v>608</v>
      </c>
      <c r="I32" s="1">
        <v>608</v>
      </c>
      <c r="Z32" s="1" t="s">
        <v>127</v>
      </c>
      <c r="AA32" s="1" t="s">
        <v>127</v>
      </c>
      <c r="AB32" s="1">
        <v>425</v>
      </c>
    </row>
    <row r="34" spans="1:2" x14ac:dyDescent="0.3">
      <c r="A34"/>
      <c r="B34" s="2"/>
    </row>
    <row r="35" spans="1:2" x14ac:dyDescent="0.3">
      <c r="B35" s="2"/>
    </row>
    <row r="39" spans="1:2" x14ac:dyDescent="0.3">
      <c r="B39" s="2"/>
    </row>
    <row r="41" spans="1:2" x14ac:dyDescent="0.3">
      <c r="A41"/>
      <c r="B41" s="2"/>
    </row>
    <row r="42" spans="1:2" x14ac:dyDescent="0.3">
      <c r="A42"/>
      <c r="B42" s="2"/>
    </row>
    <row r="43" spans="1:2" x14ac:dyDescent="0.3">
      <c r="B43" s="4"/>
    </row>
    <row r="44" spans="1:2" x14ac:dyDescent="0.3">
      <c r="B44" s="2"/>
    </row>
    <row r="45" spans="1:2" x14ac:dyDescent="0.3">
      <c r="B45" s="4"/>
    </row>
    <row r="46" spans="1:2" x14ac:dyDescent="0.3">
      <c r="B46" s="4"/>
    </row>
    <row r="47" spans="1:2" x14ac:dyDescent="0.3">
      <c r="B47" s="2"/>
    </row>
    <row r="48" spans="1:2" x14ac:dyDescent="0.3">
      <c r="B48" s="2"/>
    </row>
    <row r="49" spans="1:2" x14ac:dyDescent="0.3">
      <c r="A49"/>
      <c r="B49" s="4"/>
    </row>
    <row r="50" spans="1:2" x14ac:dyDescent="0.3">
      <c r="A50"/>
      <c r="B50" s="2"/>
    </row>
    <row r="51" spans="1:2" x14ac:dyDescent="0.3">
      <c r="A51"/>
      <c r="B51" s="4"/>
    </row>
    <row r="52" spans="1:2" x14ac:dyDescent="0.3">
      <c r="B52" s="2"/>
    </row>
    <row r="53" spans="1:2" x14ac:dyDescent="0.3">
      <c r="B53" s="2"/>
    </row>
    <row r="55" spans="1:2" x14ac:dyDescent="0.3">
      <c r="B55" s="4"/>
    </row>
    <row r="56" spans="1:2" x14ac:dyDescent="0.3">
      <c r="B56" s="2"/>
    </row>
    <row r="57" spans="1:2" x14ac:dyDescent="0.3">
      <c r="B57" s="4"/>
    </row>
    <row r="59" spans="1:2" x14ac:dyDescent="0.3">
      <c r="B59" s="2"/>
    </row>
    <row r="60" spans="1:2" x14ac:dyDescent="0.3">
      <c r="B60" s="2"/>
    </row>
    <row r="61" spans="1:2" x14ac:dyDescent="0.3">
      <c r="B61" s="4"/>
    </row>
    <row r="62" spans="1:2" x14ac:dyDescent="0.3">
      <c r="B62" s="2"/>
    </row>
    <row r="64" spans="1:2" x14ac:dyDescent="0.3">
      <c r="B64" s="2"/>
    </row>
    <row r="65" spans="1:2" x14ac:dyDescent="0.3">
      <c r="B65" s="2"/>
    </row>
    <row r="66" spans="1:2" x14ac:dyDescent="0.3">
      <c r="B66" s="2"/>
    </row>
    <row r="67" spans="1:2" x14ac:dyDescent="0.3">
      <c r="B67" s="2"/>
    </row>
    <row r="68" spans="1:2" x14ac:dyDescent="0.3">
      <c r="B68" s="2"/>
    </row>
    <row r="69" spans="1:2" x14ac:dyDescent="0.3">
      <c r="B69" s="4"/>
    </row>
    <row r="70" spans="1:2" x14ac:dyDescent="0.3">
      <c r="A70" s="8"/>
      <c r="B70" s="2"/>
    </row>
    <row r="71" spans="1:2" x14ac:dyDescent="0.3">
      <c r="B71" s="4"/>
    </row>
    <row r="72" spans="1:2" x14ac:dyDescent="0.3">
      <c r="B72" s="4"/>
    </row>
    <row r="73" spans="1:2" x14ac:dyDescent="0.3">
      <c r="B73" s="4"/>
    </row>
    <row r="75" spans="1:2" x14ac:dyDescent="0.3">
      <c r="B75" s="4"/>
    </row>
    <row r="76" spans="1:2" x14ac:dyDescent="0.3">
      <c r="A76"/>
      <c r="B76" s="2"/>
    </row>
    <row r="77" spans="1:2" x14ac:dyDescent="0.3">
      <c r="B77" s="4"/>
    </row>
    <row r="78" spans="1:2" x14ac:dyDescent="0.3">
      <c r="B78" s="4"/>
    </row>
    <row r="79" spans="1:2" x14ac:dyDescent="0.3">
      <c r="B79" s="4"/>
    </row>
    <row r="80" spans="1:2" x14ac:dyDescent="0.3">
      <c r="A80"/>
      <c r="B80" s="2"/>
    </row>
    <row r="81" spans="2:2" x14ac:dyDescent="0.3">
      <c r="B81" s="4"/>
    </row>
    <row r="82" spans="2:2" x14ac:dyDescent="0.3">
      <c r="B82" s="4"/>
    </row>
    <row r="83" spans="2:2" x14ac:dyDescent="0.3">
      <c r="B83" s="2"/>
    </row>
    <row r="84" spans="2:2" x14ac:dyDescent="0.3">
      <c r="B84" s="2"/>
    </row>
    <row r="85" spans="2:2" x14ac:dyDescent="0.3">
      <c r="B85" s="2"/>
    </row>
    <row r="86" spans="2:2" x14ac:dyDescent="0.3">
      <c r="B86" s="2"/>
    </row>
    <row r="87" spans="2:2" x14ac:dyDescent="0.3">
      <c r="B87" s="4"/>
    </row>
    <row r="88" spans="2:2" x14ac:dyDescent="0.3">
      <c r="B88" s="4"/>
    </row>
    <row r="89" spans="2:2" x14ac:dyDescent="0.3">
      <c r="B89" s="4"/>
    </row>
    <row r="90" spans="2:2" x14ac:dyDescent="0.3">
      <c r="B90" s="10"/>
    </row>
    <row r="91" spans="2:2" x14ac:dyDescent="0.3">
      <c r="B91" s="4"/>
    </row>
    <row r="92" spans="2:2" x14ac:dyDescent="0.3">
      <c r="B92" s="4"/>
    </row>
    <row r="94" spans="2:2" x14ac:dyDescent="0.3">
      <c r="B94" s="4"/>
    </row>
    <row r="95" spans="2:2" x14ac:dyDescent="0.3">
      <c r="B95" s="4"/>
    </row>
    <row r="96" spans="2:2" x14ac:dyDescent="0.3">
      <c r="B96" s="4"/>
    </row>
    <row r="97" spans="1:2" x14ac:dyDescent="0.3">
      <c r="B97" s="4"/>
    </row>
    <row r="98" spans="1:2" x14ac:dyDescent="0.3">
      <c r="A98"/>
      <c r="B98" s="2"/>
    </row>
    <row r="99" spans="1:2" x14ac:dyDescent="0.3">
      <c r="B99" s="2"/>
    </row>
    <row r="100" spans="1:2" x14ac:dyDescent="0.3">
      <c r="B100" s="2"/>
    </row>
    <row r="101" spans="1:2" x14ac:dyDescent="0.3">
      <c r="B101" s="2"/>
    </row>
    <row r="102" spans="1:2" x14ac:dyDescent="0.3">
      <c r="B102" s="4"/>
    </row>
    <row r="103" spans="1:2" x14ac:dyDescent="0.3">
      <c r="B103" s="4"/>
    </row>
    <row r="104" spans="1:2" x14ac:dyDescent="0.3">
      <c r="B104" s="4"/>
    </row>
    <row r="115" spans="1:2" x14ac:dyDescent="0.3">
      <c r="B115" s="4"/>
    </row>
    <row r="116" spans="1:2" x14ac:dyDescent="0.3">
      <c r="B116" s="4"/>
    </row>
    <row r="117" spans="1:2" x14ac:dyDescent="0.3">
      <c r="B117" s="4"/>
    </row>
    <row r="118" spans="1:2" x14ac:dyDescent="0.3">
      <c r="B118" s="4"/>
    </row>
    <row r="119" spans="1:2" x14ac:dyDescent="0.3">
      <c r="B119" s="4"/>
    </row>
    <row r="120" spans="1:2" x14ac:dyDescent="0.3">
      <c r="B120" s="4"/>
    </row>
    <row r="121" spans="1:2" x14ac:dyDescent="0.3">
      <c r="B121" s="4"/>
    </row>
    <row r="122" spans="1:2" x14ac:dyDescent="0.3">
      <c r="B122" s="4"/>
    </row>
    <row r="123" spans="1:2" x14ac:dyDescent="0.3">
      <c r="B123" s="4"/>
    </row>
    <row r="124" spans="1:2" x14ac:dyDescent="0.3">
      <c r="B124" s="4"/>
    </row>
    <row r="125" spans="1:2" x14ac:dyDescent="0.3">
      <c r="A125"/>
      <c r="B125" s="2"/>
    </row>
    <row r="126" spans="1:2" x14ac:dyDescent="0.3">
      <c r="B126" s="4"/>
    </row>
    <row r="127" spans="1:2" x14ac:dyDescent="0.3">
      <c r="B127" s="2"/>
    </row>
    <row r="128" spans="1:2" x14ac:dyDescent="0.3">
      <c r="B128" s="4"/>
    </row>
    <row r="129" spans="2:2" x14ac:dyDescent="0.3">
      <c r="B129" s="4"/>
    </row>
    <row r="136" spans="2:2" x14ac:dyDescent="0.3">
      <c r="B136" s="4"/>
    </row>
    <row r="137" spans="2:2" x14ac:dyDescent="0.3">
      <c r="B137" s="4"/>
    </row>
    <row r="138" spans="2:2" x14ac:dyDescent="0.3">
      <c r="B138" s="4"/>
    </row>
    <row r="141" spans="2:2" x14ac:dyDescent="0.3">
      <c r="B141" s="2"/>
    </row>
    <row r="142" spans="2:2" x14ac:dyDescent="0.3">
      <c r="B142" s="2"/>
    </row>
    <row r="143" spans="2:2" x14ac:dyDescent="0.3">
      <c r="B143" s="2"/>
    </row>
    <row r="144" spans="2:2" x14ac:dyDescent="0.3">
      <c r="B144" s="4"/>
    </row>
    <row r="145" spans="1:2" x14ac:dyDescent="0.3">
      <c r="B145" s="4"/>
    </row>
    <row r="146" spans="1:2" x14ac:dyDescent="0.3">
      <c r="B146" s="2"/>
    </row>
    <row r="147" spans="1:2" x14ac:dyDescent="0.3">
      <c r="B147" s="2"/>
    </row>
    <row r="148" spans="1:2" x14ac:dyDescent="0.3">
      <c r="B148" s="2"/>
    </row>
    <row r="149" spans="1:2" x14ac:dyDescent="0.3">
      <c r="B149" s="4"/>
    </row>
    <row r="150" spans="1:2" x14ac:dyDescent="0.3">
      <c r="B150" s="4"/>
    </row>
    <row r="151" spans="1:2" x14ac:dyDescent="0.3">
      <c r="A151"/>
      <c r="B151" s="2"/>
    </row>
    <row r="152" spans="1:2" x14ac:dyDescent="0.3">
      <c r="B152" s="4"/>
    </row>
    <row r="161" spans="1:2" x14ac:dyDescent="0.3">
      <c r="B161" s="4"/>
    </row>
    <row r="162" spans="1:2" x14ac:dyDescent="0.3">
      <c r="B162" s="4"/>
    </row>
    <row r="163" spans="1:2" x14ac:dyDescent="0.3">
      <c r="B163" s="4"/>
    </row>
    <row r="164" spans="1:2" x14ac:dyDescent="0.3">
      <c r="B164" s="4"/>
    </row>
    <row r="165" spans="1:2" x14ac:dyDescent="0.3">
      <c r="B165" s="4"/>
    </row>
    <row r="166" spans="1:2" x14ac:dyDescent="0.3">
      <c r="A166"/>
      <c r="B166" s="2"/>
    </row>
    <row r="168" spans="1:2" x14ac:dyDescent="0.3">
      <c r="B168" s="4"/>
    </row>
    <row r="169" spans="1:2" x14ac:dyDescent="0.3">
      <c r="B169" s="4"/>
    </row>
    <row r="170" spans="1:2" x14ac:dyDescent="0.3">
      <c r="B170" s="4"/>
    </row>
    <row r="171" spans="1:2" x14ac:dyDescent="0.3">
      <c r="B171" s="4"/>
    </row>
    <row r="172" spans="1:2" x14ac:dyDescent="0.3">
      <c r="B172" s="4"/>
    </row>
    <row r="173" spans="1:2" x14ac:dyDescent="0.3">
      <c r="B173" s="4"/>
    </row>
    <row r="174" spans="1:2" x14ac:dyDescent="0.3">
      <c r="B174" s="4"/>
    </row>
    <row r="178" spans="1:2" x14ac:dyDescent="0.3">
      <c r="B178" s="4"/>
    </row>
    <row r="179" spans="1:2" x14ac:dyDescent="0.3">
      <c r="B179" s="4"/>
    </row>
    <row r="180" spans="1:2" x14ac:dyDescent="0.3">
      <c r="A180" s="8"/>
      <c r="B180" s="2"/>
    </row>
    <row r="181" spans="1:2" x14ac:dyDescent="0.3">
      <c r="A181" s="8"/>
      <c r="B181" s="2"/>
    </row>
    <row r="182" spans="1:2" x14ac:dyDescent="0.3">
      <c r="A182" s="8"/>
      <c r="B182" s="2"/>
    </row>
    <row r="183" spans="1:2" x14ac:dyDescent="0.3">
      <c r="A183" s="8"/>
      <c r="B183" s="2"/>
    </row>
    <row r="184" spans="1:2" x14ac:dyDescent="0.3">
      <c r="A184" s="8"/>
      <c r="B184" s="2"/>
    </row>
    <row r="185" spans="1:2" ht="14.4" customHeight="1" x14ac:dyDescent="0.3">
      <c r="B185" s="9"/>
    </row>
    <row r="186" spans="1:2" x14ac:dyDescent="0.3">
      <c r="B186" s="9"/>
    </row>
    <row r="187" spans="1:2" x14ac:dyDescent="0.3">
      <c r="B187" s="4"/>
    </row>
    <row r="188" spans="1:2" x14ac:dyDescent="0.3">
      <c r="B188" s="2"/>
    </row>
    <row r="189" spans="1:2" x14ac:dyDescent="0.3">
      <c r="A189"/>
      <c r="B189" s="2"/>
    </row>
    <row r="190" spans="1:2" x14ac:dyDescent="0.3">
      <c r="A190"/>
      <c r="B190" s="2"/>
    </row>
    <row r="191" spans="1:2" x14ac:dyDescent="0.3">
      <c r="A191"/>
      <c r="B191" s="2"/>
    </row>
    <row r="192" spans="1:2" x14ac:dyDescent="0.3">
      <c r="A192" s="8"/>
      <c r="B192" s="2"/>
    </row>
    <row r="193" spans="2:2" x14ac:dyDescent="0.3">
      <c r="B193" s="2"/>
    </row>
    <row r="194" spans="2:2" x14ac:dyDescent="0.3">
      <c r="B194" s="2"/>
    </row>
    <row r="195" spans="2:2" x14ac:dyDescent="0.3">
      <c r="B195" s="2"/>
    </row>
    <row r="196" spans="2:2" x14ac:dyDescent="0.3">
      <c r="B196" s="4"/>
    </row>
    <row r="197" spans="2:2" x14ac:dyDescent="0.3">
      <c r="B197" s="4"/>
    </row>
    <row r="198" spans="2:2" x14ac:dyDescent="0.3">
      <c r="B198" s="4"/>
    </row>
    <row r="199" spans="2:2" x14ac:dyDescent="0.3">
      <c r="B199" s="4"/>
    </row>
    <row r="200" spans="2:2" x14ac:dyDescent="0.3">
      <c r="B200" s="4"/>
    </row>
  </sheetData>
  <sortState xmlns:xlrd2="http://schemas.microsoft.com/office/spreadsheetml/2017/richdata2" ref="A2:AF200">
    <sortCondition ref="AC1:AC200"/>
  </sortState>
  <hyperlinks>
    <hyperlink ref="B17" r:id="rId1" xr:uid="{D920C0E2-B46C-4047-A101-9C6ACFAEBC39}"/>
    <hyperlink ref="B14" r:id="rId2" xr:uid="{418525DF-68D1-4EE9-A5D3-AC67E024C6FC}"/>
    <hyperlink ref="B6" r:id="rId3" xr:uid="{52E0172A-0969-4CDA-9874-8CBAD17DEBEE}"/>
    <hyperlink ref="B4" r:id="rId4" tooltip="Persistent link using digital object identifier" xr:uid="{C0E88324-0A15-42F3-8A0B-977D9D024C58}"/>
    <hyperlink ref="B27" r:id="rId5" xr:uid="{4CBD015E-140C-4D16-902D-8841EDB429B0}"/>
    <hyperlink ref="B19:B64" r:id="rId6" tooltip="Persistent link using digital object identifier" display="https://doi.org/10.1016/j.ijfatigue.2006.08.003" xr:uid="{37AAA4C5-CEDA-45F1-8971-4CDDC4A1AB60}"/>
    <hyperlink ref="B2" r:id="rId7" xr:uid="{E6F015A9-AA11-4F80-9B00-0ECD003DAE48}"/>
    <hyperlink ref="B13" r:id="rId8" xr:uid="{387FA89A-0077-4429-972B-420756113819}"/>
    <hyperlink ref="B19" r:id="rId9" xr:uid="{F502519E-59E8-420F-81DB-9532E5059059}"/>
    <hyperlink ref="B8" r:id="rId10" xr:uid="{70E97247-B28E-4524-9512-45B863D482DA}"/>
    <hyperlink ref="B25" r:id="rId11" xr:uid="{8870640F-2C1D-45C2-925A-DE3D2A6BA6AD}"/>
    <hyperlink ref="B18" r:id="rId12" xr:uid="{F4D8F375-F997-4D96-A591-0DCBCD22FB2D}"/>
    <hyperlink ref="B20" r:id="rId13" xr:uid="{8C4FB5F9-1062-4090-9DCE-F6823933658F}"/>
    <hyperlink ref="B30" r:id="rId14" xr:uid="{85B82FD0-B409-484E-B615-466E74515E5C}"/>
    <hyperlink ref="B21" r:id="rId15" xr:uid="{888FDF07-481D-420B-83A6-B5176CD83287}"/>
    <hyperlink ref="B24" r:id="rId16" xr:uid="{D7559DEB-0A6F-48E0-B68A-06838B6222D5}"/>
    <hyperlink ref="B23" r:id="rId17" xr:uid="{BF952027-659C-47FD-8D13-95286020B9BA}"/>
    <hyperlink ref="B28" r:id="rId18" xr:uid="{3C6DE738-EE51-4CE2-807B-FE20D01A4060}"/>
    <hyperlink ref="B15" r:id="rId19" xr:uid="{739E1DBB-76C0-48BB-83A9-243D5EF25D41}"/>
    <hyperlink ref="B29" r:id="rId20" xr:uid="{0A15FB7F-2E83-4F22-A8C7-98EFEEDF7758}"/>
    <hyperlink ref="B16" r:id="rId21" xr:uid="{6871ECD6-E91F-41D7-AEB6-509325E88FAE}"/>
    <hyperlink ref="B22" r:id="rId22" xr:uid="{96A68145-31CE-4758-8734-708F82DD9E4E}"/>
    <hyperlink ref="B3" r:id="rId23" xr:uid="{47F8A5F8-A221-4778-A6FD-4090A6277999}"/>
    <hyperlink ref="B10" r:id="rId24" xr:uid="{202B8E3F-131A-4C5A-8D27-F608F4D8DB48}"/>
    <hyperlink ref="B26" r:id="rId25" xr:uid="{72F5DF71-DE41-4179-9D7E-E7CA51847025}"/>
    <hyperlink ref="B7" r:id="rId26" xr:uid="{F15B160C-142A-4595-A499-B955569F024A}"/>
    <hyperlink ref="B9" r:id="rId27" xr:uid="{CF513051-B503-4180-B9B2-DBBE0A09DEE0}"/>
    <hyperlink ref="B12" r:id="rId28" xr:uid="{C9FFA9E9-E760-40B0-9B65-307EB59BC23A}"/>
    <hyperlink ref="B11" r:id="rId29" xr:uid="{1BF8D6C6-BE75-46A0-BD23-3E5101D024BA}"/>
    <hyperlink ref="B32" r:id="rId30" xr:uid="{1C7200B8-134F-457B-A323-93AD0C457466}"/>
    <hyperlink ref="B31" r:id="rId31" xr:uid="{6580A7D3-1F88-45EF-B286-F33A0E0410B4}"/>
    <hyperlink ref="B5" r:id="rId32" xr:uid="{753A260A-CBDA-4BB8-989D-AF7F50A1375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6FED5-ED5A-4B50-B850-29FEA23E1E0B}">
  <dimension ref="A1:AG207"/>
  <sheetViews>
    <sheetView zoomScale="103" zoomScaleNormal="100" workbookViewId="0">
      <selection sqref="A1:A1048576"/>
    </sheetView>
  </sheetViews>
  <sheetFormatPr defaultRowHeight="14.4" x14ac:dyDescent="0.3"/>
  <cols>
    <col min="1" max="1" width="24.5546875" style="1" customWidth="1"/>
    <col min="2" max="2" width="45.109375" style="1" customWidth="1"/>
    <col min="3" max="3" width="23.33203125" style="1" customWidth="1"/>
    <col min="4" max="4" width="22.5546875" style="1" customWidth="1"/>
    <col min="5" max="5" width="28.33203125" style="1" customWidth="1"/>
    <col min="6" max="6" width="27.77734375" style="1" customWidth="1"/>
    <col min="7" max="7" width="33.6640625" style="1" customWidth="1"/>
    <col min="8" max="9" width="22.5546875" style="1" customWidth="1"/>
    <col min="10" max="11" width="17.44140625" style="1" customWidth="1"/>
    <col min="12" max="13" width="19.21875" style="1" customWidth="1"/>
    <col min="14" max="15" width="18.44140625" style="1" customWidth="1"/>
    <col min="16" max="17" width="19.21875" style="1" customWidth="1"/>
    <col min="18" max="19" width="17.77734375" style="1" customWidth="1"/>
    <col min="20" max="21" width="17.88671875" style="1" customWidth="1"/>
    <col min="22" max="22" width="18.44140625" style="1" customWidth="1"/>
    <col min="23" max="25" width="18.33203125" style="1" customWidth="1"/>
    <col min="26" max="28" width="16.44140625" style="1" customWidth="1"/>
    <col min="29" max="29" width="33.6640625" style="1" customWidth="1"/>
    <col min="30" max="31" width="21.33203125" style="1" customWidth="1"/>
    <col min="34" max="34" width="17.88671875" style="1" customWidth="1"/>
    <col min="35" max="16384" width="8.88671875" style="1"/>
  </cols>
  <sheetData>
    <row r="1" spans="1:31" x14ac:dyDescent="0.3">
      <c r="A1" s="3" t="s">
        <v>74</v>
      </c>
      <c r="B1" s="3" t="s">
        <v>7</v>
      </c>
      <c r="C1" s="3" t="s">
        <v>0</v>
      </c>
      <c r="D1" s="3" t="s">
        <v>1</v>
      </c>
      <c r="E1" s="3" t="s">
        <v>4</v>
      </c>
      <c r="F1" s="3" t="s">
        <v>5</v>
      </c>
      <c r="G1" s="3" t="s">
        <v>9</v>
      </c>
      <c r="H1" s="3" t="s">
        <v>13</v>
      </c>
      <c r="I1" s="3" t="s">
        <v>14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24</v>
      </c>
      <c r="R1" s="3" t="s">
        <v>25</v>
      </c>
      <c r="S1" s="3" t="s">
        <v>27</v>
      </c>
      <c r="T1" s="3" t="s">
        <v>26</v>
      </c>
      <c r="U1" s="3" t="s">
        <v>28</v>
      </c>
      <c r="V1" s="3" t="s">
        <v>29</v>
      </c>
      <c r="W1" s="3" t="s">
        <v>30</v>
      </c>
      <c r="X1" s="3" t="s">
        <v>31</v>
      </c>
      <c r="Y1" s="3" t="s">
        <v>32</v>
      </c>
      <c r="Z1" s="3" t="s">
        <v>33</v>
      </c>
      <c r="AA1" s="3" t="s">
        <v>34</v>
      </c>
      <c r="AB1" s="3" t="s">
        <v>395</v>
      </c>
      <c r="AC1" s="3" t="s">
        <v>9</v>
      </c>
      <c r="AD1" s="3" t="s">
        <v>35</v>
      </c>
      <c r="AE1" s="3" t="s">
        <v>36</v>
      </c>
    </row>
    <row r="2" spans="1:31" x14ac:dyDescent="0.3">
      <c r="A2" s="8" t="s">
        <v>71</v>
      </c>
      <c r="B2" s="4" t="s">
        <v>70</v>
      </c>
      <c r="C2" s="1" t="s">
        <v>68</v>
      </c>
      <c r="D2" s="1" t="s">
        <v>68</v>
      </c>
      <c r="E2" s="1">
        <v>0.75</v>
      </c>
      <c r="F2" s="1">
        <v>0.75</v>
      </c>
      <c r="G2" s="1">
        <v>120</v>
      </c>
      <c r="H2" s="1">
        <v>294</v>
      </c>
      <c r="I2" s="1">
        <v>294</v>
      </c>
      <c r="J2" s="1">
        <v>2E-3</v>
      </c>
      <c r="K2" s="1">
        <f>J2</f>
        <v>2E-3</v>
      </c>
      <c r="L2" s="1">
        <v>0.05</v>
      </c>
      <c r="M2" s="1">
        <f>L2</f>
        <v>0.05</v>
      </c>
      <c r="N2" s="1">
        <v>2.1000000000000001E-2</v>
      </c>
      <c r="O2" s="1">
        <f>N2</f>
        <v>2.1000000000000001E-2</v>
      </c>
      <c r="P2" s="1">
        <v>0</v>
      </c>
      <c r="Q2" s="1">
        <v>0</v>
      </c>
      <c r="R2" s="1">
        <v>0</v>
      </c>
      <c r="S2" s="1">
        <v>0</v>
      </c>
      <c r="T2" s="1">
        <v>1.0999999999999999E-2</v>
      </c>
      <c r="U2" s="1">
        <v>1.0999999999999999E-2</v>
      </c>
      <c r="V2" s="1">
        <v>1.2999999999999999E-2</v>
      </c>
      <c r="W2" s="1">
        <v>1.2999999999999999E-2</v>
      </c>
      <c r="X2" s="1">
        <v>0</v>
      </c>
      <c r="Y2" s="1">
        <v>0</v>
      </c>
      <c r="Z2" s="1">
        <f t="shared" ref="Z2:Z33" si="0">J2+L2/6+(N2+P2+R2)/5+T2/24+(V2+X2)/15</f>
        <v>1.5858333333333335E-2</v>
      </c>
      <c r="AA2" s="1">
        <f t="shared" ref="AA2:AA33" si="1">K2+M2/6+(O2+Q2+S2)/5+U2/24+(W2+Y2)/15</f>
        <v>1.5858333333333335E-2</v>
      </c>
      <c r="AB2" s="1">
        <f t="shared" ref="AB2:AB33" si="2">(Z2+AA2)/2</f>
        <v>1.5858333333333335E-2</v>
      </c>
      <c r="AC2" s="1">
        <v>120</v>
      </c>
      <c r="AD2" s="1">
        <f t="shared" ref="AD2:AD33" si="3">J2+L2/6+N2/5+P2/4+R2/14+V2/40+T2/24</f>
        <v>1.5316666666666668E-2</v>
      </c>
      <c r="AE2" s="1">
        <f t="shared" ref="AE2:AE33" si="4">K2+M2/6+O2/5+Q2/4+S2/14+U2/24+W2/40</f>
        <v>1.5316666666666668E-2</v>
      </c>
    </row>
    <row r="3" spans="1:31" x14ac:dyDescent="0.3">
      <c r="A3" s="1" t="s">
        <v>286</v>
      </c>
      <c r="B3" s="2" t="s">
        <v>287</v>
      </c>
      <c r="C3" s="1" t="s">
        <v>284</v>
      </c>
      <c r="D3" s="1" t="s">
        <v>284</v>
      </c>
      <c r="E3" s="1">
        <v>0.78</v>
      </c>
      <c r="F3" s="1">
        <v>0.78</v>
      </c>
      <c r="G3" s="1">
        <v>178</v>
      </c>
      <c r="H3" s="1">
        <v>288</v>
      </c>
      <c r="I3" s="1">
        <v>288</v>
      </c>
      <c r="J3" s="1">
        <v>3.3E-3</v>
      </c>
      <c r="K3" s="1">
        <v>3.3E-3</v>
      </c>
      <c r="L3" s="1">
        <v>0.06</v>
      </c>
      <c r="M3" s="1">
        <v>0.06</v>
      </c>
      <c r="N3" s="1">
        <v>2.5000000000000001E-2</v>
      </c>
      <c r="O3" s="1">
        <v>2.5000000000000001E-2</v>
      </c>
      <c r="P3" s="1">
        <v>0</v>
      </c>
      <c r="Q3" s="1">
        <v>0</v>
      </c>
      <c r="R3" s="1">
        <v>0</v>
      </c>
      <c r="S3" s="1">
        <v>0</v>
      </c>
      <c r="T3" s="1">
        <v>4.0000000000000001E-3</v>
      </c>
      <c r="U3" s="1">
        <v>4.0000000000000001E-3</v>
      </c>
      <c r="V3" s="1">
        <v>1.2E-2</v>
      </c>
      <c r="W3" s="1">
        <v>1.2E-2</v>
      </c>
      <c r="X3" s="1">
        <v>0</v>
      </c>
      <c r="Y3" s="1">
        <v>0</v>
      </c>
      <c r="Z3" s="1">
        <f t="shared" si="0"/>
        <v>1.9266666666666665E-2</v>
      </c>
      <c r="AA3" s="1">
        <f t="shared" si="1"/>
        <v>1.9266666666666665E-2</v>
      </c>
      <c r="AB3" s="1">
        <f t="shared" si="2"/>
        <v>1.9266666666666665E-2</v>
      </c>
      <c r="AC3" s="1">
        <v>178</v>
      </c>
      <c r="AD3" s="1">
        <f t="shared" si="3"/>
        <v>1.8766666666666668E-2</v>
      </c>
      <c r="AE3" s="1">
        <f t="shared" si="4"/>
        <v>1.8766666666666668E-2</v>
      </c>
    </row>
    <row r="4" spans="1:31" x14ac:dyDescent="0.3">
      <c r="A4" s="1" t="s">
        <v>81</v>
      </c>
      <c r="B4" s="4" t="s">
        <v>245</v>
      </c>
      <c r="C4" s="1" t="s">
        <v>79</v>
      </c>
      <c r="D4" s="1" t="s">
        <v>79</v>
      </c>
      <c r="E4" s="1">
        <v>1.2</v>
      </c>
      <c r="F4" s="1">
        <v>1.2</v>
      </c>
      <c r="G4" s="1">
        <v>148</v>
      </c>
      <c r="H4" s="1">
        <v>280</v>
      </c>
      <c r="I4" s="1">
        <v>280</v>
      </c>
      <c r="J4" s="1">
        <v>2E-3</v>
      </c>
      <c r="K4" s="1">
        <v>2E-3</v>
      </c>
      <c r="L4" s="1">
        <v>0.15</v>
      </c>
      <c r="M4" s="1">
        <v>0.15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2E-3</v>
      </c>
      <c r="U4" s="1">
        <v>2E-3</v>
      </c>
      <c r="V4" s="1">
        <v>0</v>
      </c>
      <c r="W4" s="1">
        <v>0</v>
      </c>
      <c r="X4" s="1">
        <v>0</v>
      </c>
      <c r="Y4" s="1">
        <v>0</v>
      </c>
      <c r="Z4" s="1">
        <f t="shared" si="0"/>
        <v>2.7083333333333331E-2</v>
      </c>
      <c r="AA4" s="1">
        <f t="shared" si="1"/>
        <v>2.7083333333333331E-2</v>
      </c>
      <c r="AB4" s="1">
        <f t="shared" si="2"/>
        <v>2.7083333333333331E-2</v>
      </c>
      <c r="AC4" s="1">
        <v>148</v>
      </c>
      <c r="AD4" s="1">
        <f t="shared" si="3"/>
        <v>2.7083333333333331E-2</v>
      </c>
      <c r="AE4" s="1">
        <f t="shared" si="4"/>
        <v>2.7083333333333331E-2</v>
      </c>
    </row>
    <row r="5" spans="1:31" x14ac:dyDescent="0.3">
      <c r="A5" t="s">
        <v>115</v>
      </c>
      <c r="B5" s="4" t="s">
        <v>116</v>
      </c>
      <c r="C5" s="1" t="s">
        <v>79</v>
      </c>
      <c r="D5" s="1" t="s">
        <v>79</v>
      </c>
      <c r="E5" s="1">
        <v>0.8</v>
      </c>
      <c r="F5" s="1">
        <v>0.8</v>
      </c>
      <c r="G5" s="1">
        <v>215</v>
      </c>
      <c r="H5" s="1">
        <v>285</v>
      </c>
      <c r="I5" s="1">
        <v>285</v>
      </c>
      <c r="J5" s="1">
        <v>4.0000000000000001E-3</v>
      </c>
      <c r="K5" s="1">
        <v>4.0000000000000001E-3</v>
      </c>
      <c r="L5" s="1">
        <v>0.14000000000000001</v>
      </c>
      <c r="M5" s="1">
        <v>0.14000000000000001</v>
      </c>
      <c r="N5" s="1">
        <v>1.4999999999999999E-2</v>
      </c>
      <c r="O5" s="1">
        <v>1.4999999999999999E-2</v>
      </c>
      <c r="P5" s="1">
        <v>2.3E-2</v>
      </c>
      <c r="Q5" s="1">
        <v>2.3E-2</v>
      </c>
      <c r="R5" s="1">
        <v>1.2999999999999999E-2</v>
      </c>
      <c r="S5" s="1">
        <v>1.2999999999999999E-2</v>
      </c>
      <c r="T5" s="1">
        <v>1.7000000000000001E-2</v>
      </c>
      <c r="U5" s="1">
        <v>1.7000000000000001E-2</v>
      </c>
      <c r="V5" s="1">
        <v>1.7999999999999999E-2</v>
      </c>
      <c r="W5" s="1">
        <v>1.7999999999999999E-2</v>
      </c>
      <c r="X5" s="1">
        <v>0.01</v>
      </c>
      <c r="Y5" s="1">
        <v>0.01</v>
      </c>
      <c r="Z5" s="1">
        <f t="shared" si="0"/>
        <v>4.0108333333333336E-2</v>
      </c>
      <c r="AA5" s="1">
        <f t="shared" si="1"/>
        <v>4.0108333333333336E-2</v>
      </c>
      <c r="AB5" s="1">
        <f t="shared" si="2"/>
        <v>4.0108333333333336E-2</v>
      </c>
      <c r="AC5" s="1">
        <v>215</v>
      </c>
      <c r="AD5" s="1">
        <f t="shared" si="3"/>
        <v>3.8170238095238097E-2</v>
      </c>
      <c r="AE5" s="1">
        <f t="shared" si="4"/>
        <v>3.8170238095238097E-2</v>
      </c>
    </row>
    <row r="6" spans="1:31" x14ac:dyDescent="0.3">
      <c r="A6" s="1" t="s">
        <v>108</v>
      </c>
      <c r="B6" s="4" t="s">
        <v>107</v>
      </c>
      <c r="C6" s="1" t="s">
        <v>106</v>
      </c>
      <c r="D6" s="1" t="s">
        <v>106</v>
      </c>
      <c r="E6" s="1">
        <v>0.85</v>
      </c>
      <c r="F6" s="1">
        <v>0.85</v>
      </c>
      <c r="G6" s="1">
        <v>175</v>
      </c>
      <c r="J6" s="1">
        <v>6.0000000000000001E-3</v>
      </c>
      <c r="K6" s="1">
        <v>6.0000000000000001E-3</v>
      </c>
      <c r="L6" s="1">
        <v>0.183</v>
      </c>
      <c r="M6" s="1">
        <v>0.183</v>
      </c>
      <c r="N6" s="1">
        <v>3.0000000000000001E-3</v>
      </c>
      <c r="O6" s="1">
        <v>3.0000000000000001E-3</v>
      </c>
      <c r="P6" s="1">
        <v>0</v>
      </c>
      <c r="Q6" s="1">
        <v>0</v>
      </c>
      <c r="R6" s="1">
        <v>0</v>
      </c>
      <c r="S6" s="1">
        <v>0</v>
      </c>
      <c r="T6" s="1">
        <v>1.6E-2</v>
      </c>
      <c r="U6" s="1">
        <v>1.6E-2</v>
      </c>
      <c r="V6" s="1">
        <v>3.5999999999999997E-2</v>
      </c>
      <c r="W6" s="1">
        <v>3.5999999999999997E-2</v>
      </c>
      <c r="X6" s="1">
        <v>2.1000000000000001E-2</v>
      </c>
      <c r="Y6" s="1">
        <v>2.1000000000000001E-2</v>
      </c>
      <c r="Z6" s="1">
        <f t="shared" si="0"/>
        <v>4.1566666666666668E-2</v>
      </c>
      <c r="AA6" s="1">
        <f t="shared" si="1"/>
        <v>4.1566666666666668E-2</v>
      </c>
      <c r="AB6" s="1">
        <f t="shared" si="2"/>
        <v>4.1566666666666668E-2</v>
      </c>
      <c r="AC6" s="1">
        <v>175</v>
      </c>
      <c r="AD6" s="1">
        <f t="shared" si="3"/>
        <v>3.8666666666666669E-2</v>
      </c>
      <c r="AE6" s="1">
        <f t="shared" si="4"/>
        <v>3.8666666666666669E-2</v>
      </c>
    </row>
    <row r="7" spans="1:31" ht="28.8" x14ac:dyDescent="0.3">
      <c r="A7" s="1" t="s">
        <v>108</v>
      </c>
      <c r="B7" s="9" t="s">
        <v>354</v>
      </c>
      <c r="C7" s="1" t="s">
        <v>79</v>
      </c>
      <c r="D7" s="1" t="s">
        <v>79</v>
      </c>
      <c r="E7" s="1">
        <v>1</v>
      </c>
      <c r="F7" s="1">
        <v>1</v>
      </c>
      <c r="G7" s="1">
        <v>210</v>
      </c>
      <c r="J7" s="1">
        <v>4.0000000000000001E-3</v>
      </c>
      <c r="K7" s="1">
        <v>4.0000000000000001E-3</v>
      </c>
      <c r="L7" s="1">
        <v>0.25</v>
      </c>
      <c r="M7" s="1">
        <v>0.25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2.1000000000000001E-2</v>
      </c>
      <c r="Y7" s="1">
        <v>2.1000000000000001E-2</v>
      </c>
      <c r="Z7" s="1">
        <f t="shared" si="0"/>
        <v>4.7066666666666659E-2</v>
      </c>
      <c r="AA7" s="1">
        <f t="shared" si="1"/>
        <v>4.7066666666666659E-2</v>
      </c>
      <c r="AB7" s="1">
        <f t="shared" si="2"/>
        <v>4.7066666666666659E-2</v>
      </c>
      <c r="AC7" s="1">
        <v>210</v>
      </c>
      <c r="AD7" s="1">
        <f t="shared" si="3"/>
        <v>4.5666666666666661E-2</v>
      </c>
      <c r="AE7" s="1">
        <f t="shared" si="4"/>
        <v>4.5666666666666661E-2</v>
      </c>
    </row>
    <row r="8" spans="1:31" x14ac:dyDescent="0.3">
      <c r="A8" s="1" t="s">
        <v>112</v>
      </c>
      <c r="B8" s="2" t="s">
        <v>111</v>
      </c>
      <c r="C8" s="1" t="s">
        <v>79</v>
      </c>
      <c r="D8" s="1" t="s">
        <v>79</v>
      </c>
      <c r="E8" s="1">
        <v>1</v>
      </c>
      <c r="F8" s="1">
        <v>1</v>
      </c>
      <c r="G8" s="1">
        <v>294</v>
      </c>
      <c r="J8" s="1">
        <v>3.5000000000000001E-3</v>
      </c>
      <c r="K8" s="1">
        <v>3.5000000000000001E-3</v>
      </c>
      <c r="L8" s="1">
        <v>0.36</v>
      </c>
      <c r="M8" s="1">
        <v>0.36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8.8999999999999999E-3</v>
      </c>
      <c r="U8" s="1">
        <v>8.8999999999999999E-3</v>
      </c>
      <c r="V8" s="1">
        <v>0</v>
      </c>
      <c r="W8" s="1">
        <v>0</v>
      </c>
      <c r="X8" s="1">
        <v>0</v>
      </c>
      <c r="Y8" s="1">
        <v>0</v>
      </c>
      <c r="Z8" s="1">
        <f t="shared" si="0"/>
        <v>6.3870833333333335E-2</v>
      </c>
      <c r="AA8" s="1">
        <f t="shared" si="1"/>
        <v>6.3870833333333335E-2</v>
      </c>
      <c r="AB8" s="1">
        <f t="shared" si="2"/>
        <v>6.3870833333333335E-2</v>
      </c>
      <c r="AC8" s="1">
        <v>294</v>
      </c>
      <c r="AD8" s="1">
        <f t="shared" si="3"/>
        <v>6.3870833333333335E-2</v>
      </c>
      <c r="AE8" s="1">
        <f t="shared" si="4"/>
        <v>6.3870833333333335E-2</v>
      </c>
    </row>
    <row r="9" spans="1:31" x14ac:dyDescent="0.3">
      <c r="A9" t="s">
        <v>72</v>
      </c>
      <c r="B9" s="4" t="s">
        <v>73</v>
      </c>
      <c r="C9" s="1" t="s">
        <v>59</v>
      </c>
      <c r="D9" s="1" t="s">
        <v>59</v>
      </c>
      <c r="E9" s="1">
        <v>1.5</v>
      </c>
      <c r="F9" s="1">
        <v>1.5</v>
      </c>
      <c r="G9" s="1">
        <v>264</v>
      </c>
      <c r="J9" s="1">
        <v>0.04</v>
      </c>
      <c r="K9" s="1">
        <v>0.04</v>
      </c>
      <c r="L9" s="1">
        <v>0.21</v>
      </c>
      <c r="M9" s="1">
        <v>0.21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0.03</v>
      </c>
      <c r="U9" s="1">
        <v>0.03</v>
      </c>
      <c r="V9" s="1">
        <v>0</v>
      </c>
      <c r="W9" s="1">
        <v>0</v>
      </c>
      <c r="X9" s="1">
        <v>0</v>
      </c>
      <c r="Y9" s="1">
        <v>0</v>
      </c>
      <c r="Z9" s="1">
        <f t="shared" si="0"/>
        <v>7.6249999999999998E-2</v>
      </c>
      <c r="AA9" s="1">
        <f t="shared" si="1"/>
        <v>7.6249999999999998E-2</v>
      </c>
      <c r="AB9" s="1">
        <f t="shared" si="2"/>
        <v>7.6249999999999998E-2</v>
      </c>
      <c r="AC9" s="1">
        <v>264</v>
      </c>
      <c r="AD9" s="1">
        <f t="shared" si="3"/>
        <v>7.6249999999999998E-2</v>
      </c>
      <c r="AE9" s="1">
        <f t="shared" si="4"/>
        <v>7.6249999999999998E-2</v>
      </c>
    </row>
    <row r="10" spans="1:31" x14ac:dyDescent="0.3">
      <c r="A10" s="8" t="s">
        <v>71</v>
      </c>
      <c r="B10" s="2" t="s">
        <v>70</v>
      </c>
      <c r="C10" s="1" t="s">
        <v>69</v>
      </c>
      <c r="D10" s="1" t="s">
        <v>69</v>
      </c>
      <c r="E10" s="1">
        <v>0.75</v>
      </c>
      <c r="F10" s="1">
        <v>0.75</v>
      </c>
      <c r="G10" s="1">
        <v>172</v>
      </c>
      <c r="H10" s="1">
        <v>371</v>
      </c>
      <c r="I10" s="1">
        <v>371</v>
      </c>
      <c r="J10" s="1">
        <v>3.0000000000000001E-3</v>
      </c>
      <c r="K10" s="1">
        <f>J10</f>
        <v>3.0000000000000001E-3</v>
      </c>
      <c r="L10" s="1">
        <v>0.4</v>
      </c>
      <c r="M10" s="1">
        <f>L10</f>
        <v>0.4</v>
      </c>
      <c r="N10" s="1">
        <v>3.3000000000000002E-2</v>
      </c>
      <c r="O10" s="1">
        <f>N10</f>
        <v>3.3000000000000002E-2</v>
      </c>
      <c r="P10" s="1">
        <v>0</v>
      </c>
      <c r="Q10" s="1">
        <v>0</v>
      </c>
      <c r="R10" s="1">
        <v>0</v>
      </c>
      <c r="S10" s="1">
        <v>0</v>
      </c>
      <c r="T10" s="1">
        <v>1.4999999999999999E-2</v>
      </c>
      <c r="U10" s="1">
        <v>1.4999999999999999E-2</v>
      </c>
      <c r="V10" s="1">
        <v>1.2E-2</v>
      </c>
      <c r="W10" s="1">
        <v>1.2E-2</v>
      </c>
      <c r="X10" s="1">
        <v>0</v>
      </c>
      <c r="Y10" s="1">
        <v>0</v>
      </c>
      <c r="Z10" s="1">
        <f t="shared" si="0"/>
        <v>7.7691666666666659E-2</v>
      </c>
      <c r="AA10" s="1">
        <f t="shared" si="1"/>
        <v>7.7691666666666659E-2</v>
      </c>
      <c r="AB10" s="1">
        <f t="shared" si="2"/>
        <v>7.7691666666666659E-2</v>
      </c>
      <c r="AC10" s="1">
        <v>172</v>
      </c>
      <c r="AD10" s="1">
        <f t="shared" si="3"/>
        <v>7.7191666666666658E-2</v>
      </c>
      <c r="AE10" s="1">
        <f t="shared" si="4"/>
        <v>7.7191666666666658E-2</v>
      </c>
    </row>
    <row r="11" spans="1:31" x14ac:dyDescent="0.3">
      <c r="A11" s="1" t="s">
        <v>72</v>
      </c>
      <c r="B11" s="4" t="s">
        <v>110</v>
      </c>
      <c r="C11" s="1" t="s">
        <v>109</v>
      </c>
      <c r="D11" s="1" t="s">
        <v>109</v>
      </c>
      <c r="E11" s="1">
        <v>0.8</v>
      </c>
      <c r="F11" s="1">
        <v>0.8</v>
      </c>
      <c r="G11" s="1">
        <v>355</v>
      </c>
      <c r="J11" s="1">
        <v>4.4999999999999998E-2</v>
      </c>
      <c r="K11" s="1">
        <v>4.4999999999999998E-2</v>
      </c>
      <c r="L11" s="1">
        <v>0.189</v>
      </c>
      <c r="M11" s="1">
        <v>0.189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3.2000000000000001E-2</v>
      </c>
      <c r="U11" s="1">
        <v>3.2000000000000001E-2</v>
      </c>
      <c r="V11" s="1">
        <v>0</v>
      </c>
      <c r="W11" s="1">
        <v>0</v>
      </c>
      <c r="X11" s="1">
        <v>0</v>
      </c>
      <c r="Y11" s="1">
        <v>0</v>
      </c>
      <c r="Z11" s="1">
        <f t="shared" si="0"/>
        <v>7.7833333333333338E-2</v>
      </c>
      <c r="AA11" s="1">
        <f t="shared" si="1"/>
        <v>7.7833333333333338E-2</v>
      </c>
      <c r="AB11" s="1">
        <f t="shared" si="2"/>
        <v>7.7833333333333338E-2</v>
      </c>
      <c r="AC11" s="1">
        <v>355</v>
      </c>
      <c r="AD11" s="1">
        <f t="shared" si="3"/>
        <v>7.7833333333333338E-2</v>
      </c>
      <c r="AE11" s="1">
        <f t="shared" si="4"/>
        <v>7.7833333333333338E-2</v>
      </c>
    </row>
    <row r="12" spans="1:31" x14ac:dyDescent="0.3">
      <c r="A12" s="1" t="s">
        <v>343</v>
      </c>
      <c r="B12" s="4" t="s">
        <v>344</v>
      </c>
      <c r="C12" s="1" t="s">
        <v>202</v>
      </c>
      <c r="D12" s="1" t="s">
        <v>202</v>
      </c>
      <c r="E12" s="1">
        <v>0.81</v>
      </c>
      <c r="F12" s="1">
        <v>0.81</v>
      </c>
      <c r="G12" s="1">
        <v>235</v>
      </c>
      <c r="J12" s="1">
        <v>4.8000000000000001E-2</v>
      </c>
      <c r="K12" s="1">
        <v>4.8000000000000001E-2</v>
      </c>
      <c r="L12" s="1">
        <v>0.18</v>
      </c>
      <c r="M12" s="1">
        <v>0.18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0.01</v>
      </c>
      <c r="U12" s="1">
        <v>0.01</v>
      </c>
      <c r="V12" s="1">
        <v>0</v>
      </c>
      <c r="W12" s="1">
        <v>0</v>
      </c>
      <c r="X12" s="1">
        <v>0</v>
      </c>
      <c r="Y12" s="1">
        <v>0</v>
      </c>
      <c r="Z12" s="1">
        <f t="shared" si="0"/>
        <v>7.8416666666666662E-2</v>
      </c>
      <c r="AA12" s="1">
        <f t="shared" si="1"/>
        <v>7.8416666666666662E-2</v>
      </c>
      <c r="AB12" s="1">
        <f t="shared" si="2"/>
        <v>7.8416666666666662E-2</v>
      </c>
      <c r="AC12" s="1">
        <v>235</v>
      </c>
      <c r="AD12" s="1">
        <f t="shared" si="3"/>
        <v>7.8416666666666662E-2</v>
      </c>
      <c r="AE12" s="1">
        <f t="shared" si="4"/>
        <v>7.8416666666666662E-2</v>
      </c>
    </row>
    <row r="13" spans="1:31" x14ac:dyDescent="0.3">
      <c r="A13" s="1" t="s">
        <v>177</v>
      </c>
      <c r="B13" s="4" t="s">
        <v>205</v>
      </c>
      <c r="C13" s="1" t="s">
        <v>202</v>
      </c>
      <c r="D13" s="1" t="s">
        <v>202</v>
      </c>
      <c r="E13" s="1">
        <v>1.5</v>
      </c>
      <c r="F13" s="1">
        <v>1.5</v>
      </c>
      <c r="G13" s="1">
        <v>310</v>
      </c>
      <c r="J13" s="1">
        <v>4.8000000000000001E-2</v>
      </c>
      <c r="K13" s="1">
        <v>4.8000000000000001E-2</v>
      </c>
      <c r="L13" s="1">
        <v>0.21</v>
      </c>
      <c r="M13" s="1">
        <v>0.21</v>
      </c>
      <c r="N13" s="1">
        <v>6.0000000000000001E-3</v>
      </c>
      <c r="O13" s="1">
        <v>6.0000000000000001E-3</v>
      </c>
      <c r="P13" s="1">
        <v>3.0000000000000001E-3</v>
      </c>
      <c r="Q13" s="1">
        <v>3.0000000000000001E-3</v>
      </c>
      <c r="R13" s="1">
        <v>0</v>
      </c>
      <c r="S13" s="1">
        <v>0</v>
      </c>
      <c r="T13" s="1">
        <v>3.1E-2</v>
      </c>
      <c r="U13" s="1">
        <v>3.1E-2</v>
      </c>
      <c r="V13" s="1">
        <v>2.5999999999999999E-2</v>
      </c>
      <c r="W13" s="1">
        <v>2.5999999999999999E-2</v>
      </c>
      <c r="X13" s="1">
        <v>0</v>
      </c>
      <c r="Y13" s="1">
        <v>0</v>
      </c>
      <c r="Z13" s="1">
        <f t="shared" si="0"/>
        <v>8.7824999999999986E-2</v>
      </c>
      <c r="AA13" s="1">
        <f t="shared" si="1"/>
        <v>8.7824999999999986E-2</v>
      </c>
      <c r="AB13" s="1">
        <f t="shared" si="2"/>
        <v>8.7824999999999986E-2</v>
      </c>
      <c r="AC13" s="1">
        <v>310</v>
      </c>
      <c r="AD13" s="1">
        <f t="shared" si="3"/>
        <v>8.6891666666666659E-2</v>
      </c>
      <c r="AE13" s="1">
        <f t="shared" si="4"/>
        <v>8.6891666666666659E-2</v>
      </c>
    </row>
    <row r="14" spans="1:31" x14ac:dyDescent="0.3">
      <c r="A14" s="1" t="s">
        <v>286</v>
      </c>
      <c r="B14" s="2" t="s">
        <v>287</v>
      </c>
      <c r="C14" s="1" t="s">
        <v>285</v>
      </c>
      <c r="D14" s="1" t="s">
        <v>285</v>
      </c>
      <c r="E14" s="1">
        <v>0.78</v>
      </c>
      <c r="F14" s="1">
        <v>0.78</v>
      </c>
      <c r="G14" s="1">
        <v>196</v>
      </c>
      <c r="H14" s="1">
        <v>348</v>
      </c>
      <c r="I14" s="1">
        <v>348</v>
      </c>
      <c r="J14" s="1">
        <v>3.8E-3</v>
      </c>
      <c r="K14" s="1">
        <v>3.8E-3</v>
      </c>
      <c r="L14" s="1">
        <v>0.5</v>
      </c>
      <c r="M14" s="1">
        <v>0.5</v>
      </c>
      <c r="N14" s="1">
        <v>2.1000000000000001E-2</v>
      </c>
      <c r="O14" s="1">
        <v>2.1000000000000001E-2</v>
      </c>
      <c r="P14" s="1">
        <v>0</v>
      </c>
      <c r="Q14" s="1">
        <v>0</v>
      </c>
      <c r="R14" s="1">
        <v>0</v>
      </c>
      <c r="S14" s="1">
        <v>0</v>
      </c>
      <c r="T14" s="1">
        <v>8.9999999999999993E-3</v>
      </c>
      <c r="U14" s="1">
        <v>8.9999999999999993E-3</v>
      </c>
      <c r="V14" s="1">
        <v>1.6E-2</v>
      </c>
      <c r="W14" s="1">
        <v>1.6E-2</v>
      </c>
      <c r="X14" s="1">
        <v>0</v>
      </c>
      <c r="Y14" s="1">
        <v>0</v>
      </c>
      <c r="Z14" s="1">
        <f t="shared" si="0"/>
        <v>9.2774999999999982E-2</v>
      </c>
      <c r="AA14" s="1">
        <f t="shared" si="1"/>
        <v>9.2774999999999982E-2</v>
      </c>
      <c r="AB14" s="1">
        <f t="shared" si="2"/>
        <v>9.2774999999999982E-2</v>
      </c>
      <c r="AC14" s="1">
        <v>196</v>
      </c>
      <c r="AD14" s="1">
        <f t="shared" si="3"/>
        <v>9.210833333333332E-2</v>
      </c>
      <c r="AE14" s="1">
        <f t="shared" si="4"/>
        <v>9.210833333333332E-2</v>
      </c>
    </row>
    <row r="15" spans="1:31" x14ac:dyDescent="0.3">
      <c r="A15" s="1" t="s">
        <v>113</v>
      </c>
      <c r="B15" s="2" t="s">
        <v>114</v>
      </c>
      <c r="C15" s="1" t="s">
        <v>69</v>
      </c>
      <c r="D15" s="1" t="s">
        <v>69</v>
      </c>
      <c r="E15" s="1">
        <v>1.6</v>
      </c>
      <c r="F15" s="1">
        <v>1.6</v>
      </c>
      <c r="G15" s="1">
        <v>220</v>
      </c>
      <c r="H15" s="1">
        <v>375</v>
      </c>
      <c r="I15" s="1">
        <v>375</v>
      </c>
      <c r="J15" s="1">
        <v>4.0000000000000001E-3</v>
      </c>
      <c r="K15" s="1">
        <v>4.0000000000000001E-3</v>
      </c>
      <c r="L15" s="1">
        <v>0.53</v>
      </c>
      <c r="M15" s="1">
        <v>0.53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0.104</v>
      </c>
      <c r="U15" s="1">
        <v>0.104</v>
      </c>
      <c r="V15" s="1">
        <v>0</v>
      </c>
      <c r="W15" s="1">
        <v>0</v>
      </c>
      <c r="X15" s="1">
        <v>0</v>
      </c>
      <c r="Y15" s="1">
        <v>0</v>
      </c>
      <c r="Z15" s="1">
        <f t="shared" si="0"/>
        <v>9.6666666666666665E-2</v>
      </c>
      <c r="AA15" s="1">
        <f t="shared" si="1"/>
        <v>9.6666666666666665E-2</v>
      </c>
      <c r="AB15" s="1">
        <f t="shared" si="2"/>
        <v>9.6666666666666665E-2</v>
      </c>
      <c r="AC15" s="1">
        <v>220</v>
      </c>
      <c r="AD15" s="1">
        <f t="shared" si="3"/>
        <v>9.6666666666666665E-2</v>
      </c>
      <c r="AE15" s="1">
        <f t="shared" si="4"/>
        <v>9.6666666666666665E-2</v>
      </c>
    </row>
    <row r="16" spans="1:31" x14ac:dyDescent="0.3">
      <c r="A16" s="8" t="s">
        <v>113</v>
      </c>
      <c r="B16" s="2" t="s">
        <v>347</v>
      </c>
      <c r="C16" s="1" t="s">
        <v>285</v>
      </c>
      <c r="D16" s="1" t="s">
        <v>285</v>
      </c>
      <c r="E16" s="1">
        <v>1.6</v>
      </c>
      <c r="F16" s="1">
        <v>1.6</v>
      </c>
      <c r="G16" s="1">
        <v>220</v>
      </c>
      <c r="H16" s="1">
        <v>375</v>
      </c>
      <c r="I16" s="1">
        <v>375</v>
      </c>
      <c r="J16" s="1">
        <v>4.0000000000000001E-3</v>
      </c>
      <c r="K16" s="1">
        <v>4.0000000000000001E-3</v>
      </c>
      <c r="L16" s="1">
        <v>0.53</v>
      </c>
      <c r="M16" s="1">
        <v>0.53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0.104</v>
      </c>
      <c r="U16" s="1">
        <v>0.104</v>
      </c>
      <c r="V16" s="1">
        <v>0</v>
      </c>
      <c r="W16" s="1">
        <v>0</v>
      </c>
      <c r="X16" s="1">
        <v>0</v>
      </c>
      <c r="Y16" s="1">
        <v>0</v>
      </c>
      <c r="Z16" s="1">
        <f t="shared" si="0"/>
        <v>9.6666666666666665E-2</v>
      </c>
      <c r="AA16" s="1">
        <f t="shared" si="1"/>
        <v>9.6666666666666665E-2</v>
      </c>
      <c r="AB16" s="1">
        <f t="shared" si="2"/>
        <v>9.6666666666666665E-2</v>
      </c>
      <c r="AC16" s="1">
        <v>220</v>
      </c>
      <c r="AD16" s="1">
        <f t="shared" si="3"/>
        <v>9.6666666666666665E-2</v>
      </c>
      <c r="AE16" s="1">
        <f t="shared" si="4"/>
        <v>9.6666666666666665E-2</v>
      </c>
    </row>
    <row r="17" spans="1:31" x14ac:dyDescent="0.3">
      <c r="A17" s="1" t="s">
        <v>72</v>
      </c>
      <c r="B17" s="2" t="s">
        <v>98</v>
      </c>
      <c r="C17" s="1" t="s">
        <v>95</v>
      </c>
      <c r="D17" s="1" t="s">
        <v>95</v>
      </c>
      <c r="E17" s="1">
        <v>2</v>
      </c>
      <c r="F17" s="1">
        <v>2</v>
      </c>
      <c r="G17" s="1">
        <v>255</v>
      </c>
      <c r="H17" s="1">
        <v>330</v>
      </c>
      <c r="I17" s="1">
        <v>330</v>
      </c>
      <c r="J17" s="1">
        <v>6.5000000000000002E-2</v>
      </c>
      <c r="K17" s="1">
        <v>6.5000000000000002E-2</v>
      </c>
      <c r="L17" s="1">
        <v>0.20399999999999999</v>
      </c>
      <c r="M17" s="1">
        <v>0.20399999999999999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9.5000000000000001E-2</v>
      </c>
      <c r="U17" s="1">
        <v>9.5000000000000001E-2</v>
      </c>
      <c r="V17" s="1">
        <v>0</v>
      </c>
      <c r="W17" s="1">
        <v>0</v>
      </c>
      <c r="X17" s="1">
        <v>0</v>
      </c>
      <c r="Y17" s="1">
        <v>0</v>
      </c>
      <c r="Z17" s="1">
        <f t="shared" si="0"/>
        <v>0.10295833333333333</v>
      </c>
      <c r="AA17" s="1">
        <f t="shared" si="1"/>
        <v>0.10295833333333333</v>
      </c>
      <c r="AB17" s="1">
        <f t="shared" si="2"/>
        <v>0.10295833333333333</v>
      </c>
      <c r="AC17" s="1">
        <v>255</v>
      </c>
      <c r="AD17" s="1">
        <f t="shared" si="3"/>
        <v>0.10295833333333333</v>
      </c>
      <c r="AE17" s="1">
        <f t="shared" si="4"/>
        <v>0.10295833333333333</v>
      </c>
    </row>
    <row r="18" spans="1:31" x14ac:dyDescent="0.3">
      <c r="A18" s="1" t="s">
        <v>72</v>
      </c>
      <c r="B18" s="2" t="s">
        <v>214</v>
      </c>
      <c r="C18" s="1" t="s">
        <v>181</v>
      </c>
      <c r="D18" s="1" t="s">
        <v>181</v>
      </c>
      <c r="E18" s="1">
        <v>2</v>
      </c>
      <c r="F18" s="1">
        <v>2</v>
      </c>
      <c r="G18" s="1">
        <v>242</v>
      </c>
      <c r="H18" s="1">
        <v>330</v>
      </c>
      <c r="I18" s="1">
        <v>330</v>
      </c>
      <c r="J18" s="1">
        <v>6.5000000000000002E-2</v>
      </c>
      <c r="K18" s="1">
        <v>6.5000000000000002E-2</v>
      </c>
      <c r="L18" s="1">
        <v>0.20399999999999999</v>
      </c>
      <c r="M18" s="1">
        <v>0.20399999999999999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9.5000000000000001E-2</v>
      </c>
      <c r="U18" s="1">
        <v>9.5000000000000001E-2</v>
      </c>
      <c r="V18" s="1">
        <v>0</v>
      </c>
      <c r="W18" s="1">
        <v>0</v>
      </c>
      <c r="X18" s="1">
        <v>0</v>
      </c>
      <c r="Y18" s="1">
        <v>0</v>
      </c>
      <c r="Z18" s="1">
        <f t="shared" si="0"/>
        <v>0.10295833333333333</v>
      </c>
      <c r="AA18" s="1">
        <f t="shared" si="1"/>
        <v>0.10295833333333333</v>
      </c>
      <c r="AB18" s="1">
        <f t="shared" si="2"/>
        <v>0.10295833333333333</v>
      </c>
      <c r="AC18" s="1">
        <v>242</v>
      </c>
      <c r="AD18" s="1">
        <f t="shared" si="3"/>
        <v>0.10295833333333333</v>
      </c>
      <c r="AE18" s="1">
        <f t="shared" si="4"/>
        <v>0.10295833333333333</v>
      </c>
    </row>
    <row r="19" spans="1:31" x14ac:dyDescent="0.3">
      <c r="A19" s="8" t="s">
        <v>358</v>
      </c>
      <c r="B19" s="2" t="s">
        <v>359</v>
      </c>
      <c r="C19" s="1" t="s">
        <v>95</v>
      </c>
      <c r="D19" s="1" t="s">
        <v>95</v>
      </c>
      <c r="E19" s="1">
        <v>2</v>
      </c>
      <c r="F19" s="1">
        <v>2</v>
      </c>
      <c r="G19" s="1">
        <v>135</v>
      </c>
      <c r="H19" s="1">
        <v>330</v>
      </c>
      <c r="I19" s="1">
        <v>330</v>
      </c>
      <c r="J19" s="1">
        <v>6.5000000000000002E-2</v>
      </c>
      <c r="K19" s="1">
        <v>6.5000000000000002E-2</v>
      </c>
      <c r="L19" s="1">
        <v>0.20399999999999999</v>
      </c>
      <c r="M19" s="1">
        <v>0.20399999999999999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9.5000000000000001E-2</v>
      </c>
      <c r="U19" s="1">
        <v>9.5000000000000001E-2</v>
      </c>
      <c r="V19" s="1">
        <v>0</v>
      </c>
      <c r="W19" s="1">
        <v>0</v>
      </c>
      <c r="X19" s="1">
        <v>0</v>
      </c>
      <c r="Y19" s="1">
        <v>0</v>
      </c>
      <c r="Z19" s="1">
        <f t="shared" si="0"/>
        <v>0.10295833333333333</v>
      </c>
      <c r="AA19" s="1">
        <f t="shared" si="1"/>
        <v>0.10295833333333333</v>
      </c>
      <c r="AB19" s="1">
        <f t="shared" si="2"/>
        <v>0.10295833333333333</v>
      </c>
      <c r="AC19" s="1">
        <v>135</v>
      </c>
      <c r="AD19" s="1">
        <f t="shared" si="3"/>
        <v>0.10295833333333333</v>
      </c>
      <c r="AE19" s="1">
        <f t="shared" si="4"/>
        <v>0.10295833333333333</v>
      </c>
    </row>
    <row r="20" spans="1:31" x14ac:dyDescent="0.3">
      <c r="A20" s="1" t="s">
        <v>224</v>
      </c>
      <c r="B20" s="4" t="s">
        <v>223</v>
      </c>
      <c r="C20" s="1" t="s">
        <v>222</v>
      </c>
      <c r="D20" s="1" t="s">
        <v>222</v>
      </c>
      <c r="E20" s="1">
        <v>0.8</v>
      </c>
      <c r="F20" s="1">
        <v>0.8</v>
      </c>
      <c r="G20" s="1">
        <v>375</v>
      </c>
      <c r="J20" s="1">
        <v>2E-3</v>
      </c>
      <c r="K20" s="1">
        <v>2E-3</v>
      </c>
      <c r="L20" s="1">
        <v>0.65</v>
      </c>
      <c r="M20" s="1">
        <v>0.65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0.03</v>
      </c>
      <c r="U20" s="1">
        <v>0.03</v>
      </c>
      <c r="V20" s="1">
        <v>0</v>
      </c>
      <c r="W20" s="1">
        <v>0</v>
      </c>
      <c r="X20" s="1">
        <v>0</v>
      </c>
      <c r="Y20" s="1">
        <v>0</v>
      </c>
      <c r="Z20" s="1">
        <f t="shared" si="0"/>
        <v>0.11158333333333334</v>
      </c>
      <c r="AA20" s="1">
        <f t="shared" si="1"/>
        <v>0.11158333333333334</v>
      </c>
      <c r="AB20" s="1">
        <f t="shared" si="2"/>
        <v>0.11158333333333334</v>
      </c>
      <c r="AC20" s="1">
        <v>375</v>
      </c>
      <c r="AD20" s="1">
        <f t="shared" si="3"/>
        <v>0.11158333333333334</v>
      </c>
      <c r="AE20" s="1">
        <f t="shared" si="4"/>
        <v>0.11158333333333334</v>
      </c>
    </row>
    <row r="21" spans="1:31" x14ac:dyDescent="0.3">
      <c r="A21" s="5" t="s">
        <v>38</v>
      </c>
      <c r="B21" s="4" t="s">
        <v>37</v>
      </c>
      <c r="C21" s="1" t="s">
        <v>8</v>
      </c>
      <c r="D21" s="1" t="s">
        <v>39</v>
      </c>
      <c r="E21" s="1">
        <v>1.6</v>
      </c>
      <c r="F21" s="1">
        <v>1</v>
      </c>
      <c r="G21" s="1">
        <v>315</v>
      </c>
      <c r="H21" s="1">
        <v>600</v>
      </c>
      <c r="I21" s="1">
        <v>160</v>
      </c>
      <c r="J21" s="1">
        <v>0.1</v>
      </c>
      <c r="K21" s="1">
        <v>2E-3</v>
      </c>
      <c r="L21" s="1">
        <v>0.4</v>
      </c>
      <c r="M21" s="1">
        <v>0.16</v>
      </c>
      <c r="N21" s="1">
        <v>0.16</v>
      </c>
      <c r="O21" s="1">
        <v>0.01</v>
      </c>
      <c r="P21" s="1">
        <v>0.18</v>
      </c>
      <c r="Q21" s="1">
        <v>0</v>
      </c>
      <c r="R21" s="1">
        <v>0</v>
      </c>
      <c r="S21" s="1">
        <v>0</v>
      </c>
      <c r="T21" s="1">
        <v>0.14000000000000001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f t="shared" si="0"/>
        <v>0.24050000000000002</v>
      </c>
      <c r="AA21" s="1">
        <f t="shared" si="1"/>
        <v>3.0666666666666668E-2</v>
      </c>
      <c r="AB21" s="1">
        <f t="shared" si="2"/>
        <v>0.13558333333333333</v>
      </c>
      <c r="AC21" s="1">
        <v>315</v>
      </c>
      <c r="AD21" s="1">
        <f t="shared" si="3"/>
        <v>0.24950000000000003</v>
      </c>
      <c r="AE21" s="1">
        <f t="shared" si="4"/>
        <v>3.0666666666666668E-2</v>
      </c>
    </row>
    <row r="22" spans="1:31" x14ac:dyDescent="0.3">
      <c r="A22" s="8" t="s">
        <v>57</v>
      </c>
      <c r="B22" s="2" t="s">
        <v>56</v>
      </c>
      <c r="C22" s="1" t="s">
        <v>54</v>
      </c>
      <c r="D22" s="1" t="s">
        <v>54</v>
      </c>
      <c r="E22" s="1">
        <v>1.2</v>
      </c>
      <c r="F22" s="1">
        <v>1.2</v>
      </c>
      <c r="G22" s="1">
        <v>180</v>
      </c>
      <c r="H22" s="1">
        <v>289</v>
      </c>
      <c r="I22" s="1">
        <v>289</v>
      </c>
      <c r="J22" s="1">
        <v>0.01</v>
      </c>
      <c r="K22" s="1">
        <v>0.01</v>
      </c>
      <c r="L22" s="1">
        <v>0.7</v>
      </c>
      <c r="M22" s="1">
        <v>0.7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0.3</v>
      </c>
      <c r="U22" s="1">
        <v>0.3</v>
      </c>
      <c r="V22" s="1">
        <v>0</v>
      </c>
      <c r="W22" s="1">
        <v>0</v>
      </c>
      <c r="X22" s="1">
        <v>0</v>
      </c>
      <c r="Y22" s="1">
        <v>0</v>
      </c>
      <c r="Z22" s="1">
        <f t="shared" si="0"/>
        <v>0.13916666666666666</v>
      </c>
      <c r="AA22" s="1">
        <f t="shared" si="1"/>
        <v>0.13916666666666666</v>
      </c>
      <c r="AB22" s="1">
        <f t="shared" si="2"/>
        <v>0.13916666666666666</v>
      </c>
      <c r="AC22" s="1">
        <v>180</v>
      </c>
      <c r="AD22" s="1">
        <f t="shared" si="3"/>
        <v>0.13916666666666666</v>
      </c>
      <c r="AE22" s="1">
        <f t="shared" si="4"/>
        <v>0.13916666666666666</v>
      </c>
    </row>
    <row r="23" spans="1:31" x14ac:dyDescent="0.3">
      <c r="A23" s="1" t="s">
        <v>163</v>
      </c>
      <c r="B23" s="4" t="s">
        <v>162</v>
      </c>
      <c r="C23" s="1" t="s">
        <v>161</v>
      </c>
      <c r="D23" s="1" t="s">
        <v>69</v>
      </c>
      <c r="E23" s="1">
        <v>1</v>
      </c>
      <c r="F23" s="1">
        <v>1</v>
      </c>
      <c r="G23" s="1">
        <v>415</v>
      </c>
      <c r="H23" s="1">
        <v>1173</v>
      </c>
      <c r="I23" s="1">
        <v>980</v>
      </c>
      <c r="J23" s="1">
        <v>0.16</v>
      </c>
      <c r="K23" s="1">
        <v>2E-3</v>
      </c>
      <c r="L23" s="1">
        <v>0.44</v>
      </c>
      <c r="M23" s="1">
        <v>0.14000000000000001</v>
      </c>
      <c r="N23" s="1">
        <v>0.04</v>
      </c>
      <c r="O23" s="1">
        <v>0</v>
      </c>
      <c r="P23" s="1">
        <v>0.01</v>
      </c>
      <c r="Q23" s="1">
        <v>0</v>
      </c>
      <c r="R23" s="1">
        <v>0</v>
      </c>
      <c r="S23" s="1">
        <v>0</v>
      </c>
      <c r="T23" s="1">
        <v>0.13</v>
      </c>
      <c r="U23" s="1">
        <v>0.01</v>
      </c>
      <c r="V23" s="1">
        <v>0.03</v>
      </c>
      <c r="W23" s="1">
        <v>0.02</v>
      </c>
      <c r="X23" s="1">
        <v>0.04</v>
      </c>
      <c r="Y23" s="1">
        <v>0.01</v>
      </c>
      <c r="Z23" s="1">
        <f t="shared" si="0"/>
        <v>0.25341666666666668</v>
      </c>
      <c r="AA23" s="1">
        <f t="shared" si="1"/>
        <v>2.7749999999999997E-2</v>
      </c>
      <c r="AB23" s="1">
        <f t="shared" si="2"/>
        <v>0.14058333333333334</v>
      </c>
      <c r="AC23" s="1">
        <v>415</v>
      </c>
      <c r="AD23" s="1">
        <f t="shared" si="3"/>
        <v>0.25</v>
      </c>
      <c r="AE23" s="1">
        <f t="shared" si="4"/>
        <v>2.6249999999999999E-2</v>
      </c>
    </row>
    <row r="24" spans="1:31" x14ac:dyDescent="0.3">
      <c r="A24" s="8" t="s">
        <v>163</v>
      </c>
      <c r="B24" s="2" t="s">
        <v>162</v>
      </c>
      <c r="C24" s="1" t="s">
        <v>348</v>
      </c>
      <c r="D24" s="1" t="s">
        <v>349</v>
      </c>
      <c r="E24" s="1">
        <v>1</v>
      </c>
      <c r="F24" s="1">
        <v>1</v>
      </c>
      <c r="G24" s="1">
        <v>425</v>
      </c>
      <c r="H24" s="1">
        <v>1173</v>
      </c>
      <c r="I24" s="1">
        <v>980</v>
      </c>
      <c r="J24" s="1">
        <v>0.16</v>
      </c>
      <c r="K24" s="1">
        <v>2E-3</v>
      </c>
      <c r="L24" s="1">
        <v>0.44</v>
      </c>
      <c r="M24" s="1">
        <v>0.14000000000000001</v>
      </c>
      <c r="N24" s="1">
        <v>0.04</v>
      </c>
      <c r="O24" s="1">
        <v>0</v>
      </c>
      <c r="P24" s="1">
        <v>0.01</v>
      </c>
      <c r="Q24" s="1">
        <v>0</v>
      </c>
      <c r="R24" s="1">
        <v>0</v>
      </c>
      <c r="S24" s="1">
        <v>0</v>
      </c>
      <c r="T24" s="1">
        <v>0.13</v>
      </c>
      <c r="U24" s="1">
        <v>0.01</v>
      </c>
      <c r="V24" s="1">
        <v>0.03</v>
      </c>
      <c r="W24" s="1">
        <v>0.02</v>
      </c>
      <c r="X24" s="1">
        <v>0.04</v>
      </c>
      <c r="Y24" s="1">
        <v>0.01</v>
      </c>
      <c r="Z24" s="1">
        <f t="shared" si="0"/>
        <v>0.25341666666666668</v>
      </c>
      <c r="AA24" s="1">
        <f t="shared" si="1"/>
        <v>2.7749999999999997E-2</v>
      </c>
      <c r="AB24" s="1">
        <f t="shared" si="2"/>
        <v>0.14058333333333334</v>
      </c>
      <c r="AC24" s="1">
        <v>425</v>
      </c>
      <c r="AD24" s="1">
        <f t="shared" si="3"/>
        <v>0.25</v>
      </c>
      <c r="AE24" s="1">
        <f t="shared" si="4"/>
        <v>2.6249999999999999E-2</v>
      </c>
    </row>
    <row r="25" spans="1:31" x14ac:dyDescent="0.3">
      <c r="A25" s="1" t="s">
        <v>231</v>
      </c>
      <c r="B25" s="2" t="s">
        <v>230</v>
      </c>
      <c r="C25" s="1" t="s">
        <v>181</v>
      </c>
      <c r="D25" s="1" t="s">
        <v>181</v>
      </c>
      <c r="E25" s="1">
        <v>1.1000000000000001</v>
      </c>
      <c r="F25" s="1">
        <v>1.1000000000000001</v>
      </c>
      <c r="G25" s="1">
        <v>332</v>
      </c>
      <c r="J25" s="1">
        <v>6.5000000000000002E-2</v>
      </c>
      <c r="K25" s="1">
        <v>6.5000000000000002E-2</v>
      </c>
      <c r="L25" s="1">
        <v>0.40400000000000003</v>
      </c>
      <c r="M25" s="1">
        <v>0.40400000000000003</v>
      </c>
      <c r="N25" s="1">
        <v>1.7000000000000001E-2</v>
      </c>
      <c r="O25" s="1">
        <v>1.7000000000000001E-2</v>
      </c>
      <c r="P25" s="1">
        <v>4.0000000000000001E-3</v>
      </c>
      <c r="Q25" s="1">
        <v>4.0000000000000001E-3</v>
      </c>
      <c r="R25" s="1">
        <v>0</v>
      </c>
      <c r="S25" s="1">
        <v>0</v>
      </c>
      <c r="T25" s="1">
        <v>9.5000000000000001E-2</v>
      </c>
      <c r="U25" s="1">
        <v>9.5000000000000001E-2</v>
      </c>
      <c r="V25" s="1">
        <v>3.2000000000000001E-2</v>
      </c>
      <c r="W25" s="1">
        <v>3.2000000000000001E-2</v>
      </c>
      <c r="X25" s="1">
        <v>5.2999999999999999E-2</v>
      </c>
      <c r="Y25" s="1">
        <v>5.2999999999999999E-2</v>
      </c>
      <c r="Z25" s="1">
        <f t="shared" si="0"/>
        <v>0.14615833333333336</v>
      </c>
      <c r="AA25" s="1">
        <f t="shared" si="1"/>
        <v>0.14615833333333336</v>
      </c>
      <c r="AB25" s="1">
        <f t="shared" si="2"/>
        <v>0.14615833333333336</v>
      </c>
      <c r="AC25" s="1">
        <v>332</v>
      </c>
      <c r="AD25" s="1">
        <f t="shared" si="3"/>
        <v>0.14149166666666671</v>
      </c>
      <c r="AE25" s="1">
        <f t="shared" si="4"/>
        <v>0.14149166666666671</v>
      </c>
    </row>
    <row r="26" spans="1:31" x14ac:dyDescent="0.3">
      <c r="A26" s="1" t="s">
        <v>81</v>
      </c>
      <c r="B26" s="4" t="s">
        <v>245</v>
      </c>
      <c r="C26" s="1" t="s">
        <v>59</v>
      </c>
      <c r="D26" s="1" t="s">
        <v>79</v>
      </c>
      <c r="E26" s="1">
        <v>1.2</v>
      </c>
      <c r="F26" s="1">
        <v>1.2</v>
      </c>
      <c r="G26" s="1">
        <v>265</v>
      </c>
      <c r="H26" s="1">
        <v>442</v>
      </c>
      <c r="I26" s="1">
        <v>280</v>
      </c>
      <c r="J26" s="1">
        <v>2E-3</v>
      </c>
      <c r="K26" s="1">
        <v>0.04</v>
      </c>
      <c r="L26" s="1">
        <v>0.15</v>
      </c>
      <c r="M26" s="1">
        <v>1.4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2E-3</v>
      </c>
      <c r="U26" s="1">
        <v>0.01</v>
      </c>
      <c r="V26" s="1">
        <v>0</v>
      </c>
      <c r="W26" s="1">
        <v>0</v>
      </c>
      <c r="X26" s="1">
        <v>0</v>
      </c>
      <c r="Y26" s="1">
        <v>0</v>
      </c>
      <c r="Z26" s="1">
        <f t="shared" si="0"/>
        <v>2.7083333333333331E-2</v>
      </c>
      <c r="AA26" s="1">
        <f t="shared" si="1"/>
        <v>0.27374999999999999</v>
      </c>
      <c r="AB26" s="1">
        <f t="shared" si="2"/>
        <v>0.15041666666666667</v>
      </c>
      <c r="AC26" s="1">
        <v>265</v>
      </c>
      <c r="AD26" s="1">
        <f t="shared" si="3"/>
        <v>2.7083333333333331E-2</v>
      </c>
      <c r="AE26" s="1">
        <f t="shared" si="4"/>
        <v>0.27374999999999999</v>
      </c>
    </row>
    <row r="27" spans="1:31" x14ac:dyDescent="0.3">
      <c r="A27" s="8" t="s">
        <v>358</v>
      </c>
      <c r="B27" s="2" t="s">
        <v>359</v>
      </c>
      <c r="C27" s="1" t="s">
        <v>95</v>
      </c>
      <c r="D27" s="1" t="s">
        <v>357</v>
      </c>
      <c r="E27" s="1">
        <v>2</v>
      </c>
      <c r="F27" s="1">
        <v>2</v>
      </c>
      <c r="G27" s="1">
        <v>275</v>
      </c>
      <c r="H27" s="1">
        <v>330</v>
      </c>
      <c r="I27" s="1">
        <v>960</v>
      </c>
      <c r="J27" s="1">
        <v>6.5000000000000002E-2</v>
      </c>
      <c r="K27" s="1">
        <v>0.11</v>
      </c>
      <c r="L27" s="1">
        <v>0.20399999999999999</v>
      </c>
      <c r="M27" s="1">
        <v>0.53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9.5000000000000001E-2</v>
      </c>
      <c r="U27" s="1">
        <v>7.0000000000000007E-2</v>
      </c>
      <c r="V27" s="1">
        <v>0</v>
      </c>
      <c r="W27" s="1">
        <v>0</v>
      </c>
      <c r="X27" s="1">
        <v>0</v>
      </c>
      <c r="Y27" s="1">
        <v>0</v>
      </c>
      <c r="Z27" s="1">
        <f t="shared" si="0"/>
        <v>0.10295833333333333</v>
      </c>
      <c r="AA27" s="1">
        <f t="shared" si="1"/>
        <v>0.20125000000000001</v>
      </c>
      <c r="AB27" s="1">
        <f t="shared" si="2"/>
        <v>0.15210416666666668</v>
      </c>
      <c r="AC27" s="1">
        <v>275</v>
      </c>
      <c r="AD27" s="1">
        <f t="shared" si="3"/>
        <v>0.10295833333333333</v>
      </c>
      <c r="AE27" s="1">
        <f t="shared" si="4"/>
        <v>0.20125000000000001</v>
      </c>
    </row>
    <row r="28" spans="1:31" x14ac:dyDescent="0.3">
      <c r="A28" s="8" t="s">
        <v>81</v>
      </c>
      <c r="B28" s="4" t="s">
        <v>80</v>
      </c>
      <c r="C28" s="1" t="s">
        <v>79</v>
      </c>
      <c r="D28" s="1" t="s">
        <v>59</v>
      </c>
      <c r="E28" s="1">
        <v>1.2</v>
      </c>
      <c r="F28" s="1">
        <v>1.2</v>
      </c>
      <c r="G28" s="1">
        <v>270</v>
      </c>
      <c r="H28" s="1">
        <v>275</v>
      </c>
      <c r="I28" s="1">
        <v>432</v>
      </c>
      <c r="J28" s="1">
        <v>2E-3</v>
      </c>
      <c r="K28" s="1">
        <v>3.9E-2</v>
      </c>
      <c r="L28" s="1">
        <v>0.1</v>
      </c>
      <c r="M28" s="1">
        <v>1.45</v>
      </c>
      <c r="N28" s="1">
        <v>1.2E-2</v>
      </c>
      <c r="O28" s="1">
        <v>1.7999999999999999E-2</v>
      </c>
      <c r="P28" s="1">
        <v>0</v>
      </c>
      <c r="Q28" s="1">
        <v>0</v>
      </c>
      <c r="R28" s="1">
        <v>0</v>
      </c>
      <c r="S28" s="1">
        <v>0</v>
      </c>
      <c r="T28" s="1">
        <v>2E-3</v>
      </c>
      <c r="U28" s="1">
        <v>7.0000000000000001E-3</v>
      </c>
      <c r="V28" s="1">
        <v>1.6E-2</v>
      </c>
      <c r="W28" s="1">
        <v>1.6E-2</v>
      </c>
      <c r="X28" s="1">
        <v>0</v>
      </c>
      <c r="Y28" s="1">
        <v>0</v>
      </c>
      <c r="Z28" s="1">
        <f t="shared" si="0"/>
        <v>2.2216666666666666E-2</v>
      </c>
      <c r="AA28" s="1">
        <f t="shared" si="1"/>
        <v>0.28562500000000002</v>
      </c>
      <c r="AB28" s="1">
        <f t="shared" si="2"/>
        <v>0.15392083333333334</v>
      </c>
      <c r="AC28" s="1">
        <v>270</v>
      </c>
      <c r="AD28" s="1">
        <f t="shared" si="3"/>
        <v>2.155E-2</v>
      </c>
      <c r="AE28" s="1">
        <f t="shared" si="4"/>
        <v>0.28495833333333337</v>
      </c>
    </row>
    <row r="29" spans="1:31" x14ac:dyDescent="0.3">
      <c r="A29" s="8" t="s">
        <v>81</v>
      </c>
      <c r="B29" s="4" t="s">
        <v>84</v>
      </c>
      <c r="C29" s="1" t="s">
        <v>83</v>
      </c>
      <c r="D29" s="1" t="s">
        <v>79</v>
      </c>
      <c r="E29" s="1">
        <v>1.2</v>
      </c>
      <c r="F29" s="1">
        <v>1.2</v>
      </c>
      <c r="G29" s="1">
        <v>265</v>
      </c>
      <c r="H29" s="1">
        <v>442</v>
      </c>
      <c r="I29" s="1">
        <v>275</v>
      </c>
      <c r="J29" s="1">
        <v>3.9E-2</v>
      </c>
      <c r="K29" s="1">
        <v>2E-3</v>
      </c>
      <c r="L29" s="1">
        <v>1.45</v>
      </c>
      <c r="M29" s="1">
        <v>0.1</v>
      </c>
      <c r="N29" s="1">
        <v>1.7999999999999999E-2</v>
      </c>
      <c r="O29" s="1">
        <v>1.2E-2</v>
      </c>
      <c r="P29" s="1">
        <v>0</v>
      </c>
      <c r="Q29" s="1">
        <v>0</v>
      </c>
      <c r="R29" s="1">
        <v>0</v>
      </c>
      <c r="S29" s="1">
        <v>0</v>
      </c>
      <c r="T29" s="1">
        <v>7.0000000000000001E-3</v>
      </c>
      <c r="U29" s="1">
        <v>2E-3</v>
      </c>
      <c r="V29" s="1">
        <v>1.6E-2</v>
      </c>
      <c r="W29" s="1">
        <v>1.6E-2</v>
      </c>
      <c r="X29" s="1">
        <v>0</v>
      </c>
      <c r="Y29" s="1">
        <v>0</v>
      </c>
      <c r="Z29" s="1">
        <f t="shared" si="0"/>
        <v>0.28562500000000002</v>
      </c>
      <c r="AA29" s="1">
        <f t="shared" si="1"/>
        <v>2.2216666666666666E-2</v>
      </c>
      <c r="AB29" s="1">
        <f t="shared" si="2"/>
        <v>0.15392083333333334</v>
      </c>
      <c r="AC29" s="1">
        <v>265</v>
      </c>
      <c r="AD29" s="1">
        <f t="shared" si="3"/>
        <v>0.28495833333333337</v>
      </c>
      <c r="AE29" s="1">
        <f t="shared" si="4"/>
        <v>2.155E-2</v>
      </c>
    </row>
    <row r="30" spans="1:31" x14ac:dyDescent="0.3">
      <c r="A30" s="1" t="s">
        <v>146</v>
      </c>
      <c r="B30" s="2" t="s">
        <v>149</v>
      </c>
      <c r="C30" s="1" t="s">
        <v>148</v>
      </c>
      <c r="D30" s="1" t="s">
        <v>148</v>
      </c>
      <c r="E30" s="1">
        <v>1.78</v>
      </c>
      <c r="F30" s="1">
        <v>1.78</v>
      </c>
      <c r="G30" s="1">
        <v>320</v>
      </c>
      <c r="H30" s="1">
        <v>449</v>
      </c>
      <c r="I30" s="1">
        <v>449</v>
      </c>
      <c r="J30" s="1">
        <v>5.2999999999999999E-2</v>
      </c>
      <c r="K30" s="1">
        <v>5.2999999999999999E-2</v>
      </c>
      <c r="L30" s="1">
        <v>0.62</v>
      </c>
      <c r="M30" s="1">
        <v>0.62</v>
      </c>
      <c r="N30" s="1">
        <v>0.01</v>
      </c>
      <c r="O30" s="1">
        <v>0.01</v>
      </c>
      <c r="P30" s="1">
        <v>0</v>
      </c>
      <c r="Q30" s="1">
        <v>0</v>
      </c>
      <c r="R30" s="1">
        <v>1E-3</v>
      </c>
      <c r="S30" s="1">
        <v>1E-3</v>
      </c>
      <c r="T30" s="1">
        <v>0.214</v>
      </c>
      <c r="U30" s="1">
        <v>0.214</v>
      </c>
      <c r="V30" s="1">
        <v>0.02</v>
      </c>
      <c r="W30" s="1">
        <v>0.02</v>
      </c>
      <c r="X30" s="1">
        <v>5.1999999999999998E-2</v>
      </c>
      <c r="Y30" s="1">
        <v>5.1999999999999998E-2</v>
      </c>
      <c r="Z30" s="1">
        <f t="shared" si="0"/>
        <v>0.17224999999999999</v>
      </c>
      <c r="AA30" s="1">
        <f t="shared" si="1"/>
        <v>0.17224999999999999</v>
      </c>
      <c r="AB30" s="1">
        <f t="shared" si="2"/>
        <v>0.17224999999999999</v>
      </c>
      <c r="AC30" s="1">
        <v>320</v>
      </c>
      <c r="AD30" s="1">
        <f t="shared" si="3"/>
        <v>0.16782142857142857</v>
      </c>
      <c r="AE30" s="1">
        <f t="shared" si="4"/>
        <v>0.16782142857142857</v>
      </c>
    </row>
    <row r="31" spans="1:31" x14ac:dyDescent="0.3">
      <c r="A31" s="1" t="s">
        <v>64</v>
      </c>
      <c r="B31" s="9" t="s">
        <v>63</v>
      </c>
      <c r="C31" s="1" t="s">
        <v>59</v>
      </c>
      <c r="D31" s="1" t="s">
        <v>59</v>
      </c>
      <c r="E31" s="1">
        <v>1</v>
      </c>
      <c r="F31" s="1">
        <f>E31</f>
        <v>1</v>
      </c>
      <c r="G31" s="1">
        <v>276</v>
      </c>
      <c r="J31" s="1">
        <v>0.06</v>
      </c>
      <c r="K31" s="1">
        <f>J31</f>
        <v>0.06</v>
      </c>
      <c r="L31" s="1">
        <v>0.64</v>
      </c>
      <c r="M31" s="1">
        <f>L31</f>
        <v>0.64</v>
      </c>
      <c r="N31" s="1">
        <v>0.05</v>
      </c>
      <c r="O31" s="1">
        <f>N31</f>
        <v>0.05</v>
      </c>
      <c r="P31" s="1">
        <v>0.01</v>
      </c>
      <c r="Q31" s="1">
        <f>P31</f>
        <v>0.01</v>
      </c>
      <c r="R31" s="1">
        <v>0</v>
      </c>
      <c r="S31" s="1">
        <v>0</v>
      </c>
      <c r="T31" s="1">
        <v>0.24</v>
      </c>
      <c r="U31" s="1">
        <f>T31</f>
        <v>0.24</v>
      </c>
      <c r="V31" s="1">
        <v>0</v>
      </c>
      <c r="W31" s="1">
        <v>0</v>
      </c>
      <c r="X31" s="1">
        <v>0</v>
      </c>
      <c r="Y31" s="1">
        <v>0</v>
      </c>
      <c r="Z31" s="1">
        <f t="shared" si="0"/>
        <v>0.1886666666666667</v>
      </c>
      <c r="AA31" s="1">
        <f t="shared" si="1"/>
        <v>0.1886666666666667</v>
      </c>
      <c r="AB31" s="1">
        <f t="shared" si="2"/>
        <v>0.1886666666666667</v>
      </c>
      <c r="AC31" s="1">
        <v>276</v>
      </c>
      <c r="AD31" s="1">
        <f t="shared" si="3"/>
        <v>0.18916666666666671</v>
      </c>
      <c r="AE31" s="1">
        <f t="shared" si="4"/>
        <v>0.18916666666666671</v>
      </c>
    </row>
    <row r="32" spans="1:31" x14ac:dyDescent="0.3">
      <c r="A32" s="8" t="s">
        <v>358</v>
      </c>
      <c r="B32" s="2" t="s">
        <v>359</v>
      </c>
      <c r="C32" s="1" t="s">
        <v>357</v>
      </c>
      <c r="D32" s="1" t="s">
        <v>357</v>
      </c>
      <c r="E32" s="1">
        <v>2</v>
      </c>
      <c r="F32" s="1">
        <v>2</v>
      </c>
      <c r="G32" s="1">
        <v>255</v>
      </c>
      <c r="H32" s="1">
        <v>960</v>
      </c>
      <c r="I32" s="1">
        <v>960</v>
      </c>
      <c r="J32" s="1">
        <v>0.11</v>
      </c>
      <c r="K32" s="1">
        <v>0.11</v>
      </c>
      <c r="L32" s="1">
        <v>0.53</v>
      </c>
      <c r="M32" s="1">
        <v>0.53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7.0000000000000007E-2</v>
      </c>
      <c r="U32" s="1">
        <v>7.0000000000000007E-2</v>
      </c>
      <c r="V32" s="1">
        <v>0</v>
      </c>
      <c r="W32" s="1">
        <v>0</v>
      </c>
      <c r="X32" s="1">
        <v>0</v>
      </c>
      <c r="Y32" s="1">
        <v>0</v>
      </c>
      <c r="Z32" s="1">
        <f t="shared" si="0"/>
        <v>0.20125000000000001</v>
      </c>
      <c r="AA32" s="1">
        <f t="shared" si="1"/>
        <v>0.20125000000000001</v>
      </c>
      <c r="AB32" s="1">
        <f t="shared" si="2"/>
        <v>0.20125000000000001</v>
      </c>
      <c r="AC32" s="1">
        <v>255</v>
      </c>
      <c r="AD32" s="1">
        <f t="shared" si="3"/>
        <v>0.20125000000000001</v>
      </c>
      <c r="AE32" s="1">
        <f t="shared" si="4"/>
        <v>0.20125000000000001</v>
      </c>
    </row>
    <row r="33" spans="1:31" x14ac:dyDescent="0.3">
      <c r="A33" t="s">
        <v>213</v>
      </c>
      <c r="B33" s="2" t="s">
        <v>212</v>
      </c>
      <c r="C33" s="1" t="s">
        <v>59</v>
      </c>
      <c r="D33" s="1" t="s">
        <v>59</v>
      </c>
      <c r="E33" s="1">
        <v>0.8</v>
      </c>
      <c r="F33" s="1">
        <v>0.8</v>
      </c>
      <c r="G33" s="1">
        <v>380</v>
      </c>
      <c r="H33" s="1">
        <v>462</v>
      </c>
      <c r="I33" s="1">
        <v>462</v>
      </c>
      <c r="J33" s="1">
        <v>7.0000000000000007E-2</v>
      </c>
      <c r="K33" s="1">
        <v>7.0000000000000007E-2</v>
      </c>
      <c r="L33" s="1">
        <v>0.66</v>
      </c>
      <c r="M33" s="1">
        <v>0.66</v>
      </c>
      <c r="N33" s="1">
        <v>0.04</v>
      </c>
      <c r="O33" s="1">
        <v>0.04</v>
      </c>
      <c r="P33" s="1">
        <v>7.0000000000000001E-3</v>
      </c>
      <c r="Q33" s="1">
        <v>7.0000000000000001E-3</v>
      </c>
      <c r="R33" s="1">
        <v>0</v>
      </c>
      <c r="S33" s="1">
        <v>0</v>
      </c>
      <c r="T33" s="1">
        <v>0.02</v>
      </c>
      <c r="U33" s="1">
        <v>0.02</v>
      </c>
      <c r="V33" s="1">
        <v>0.01</v>
      </c>
      <c r="W33" s="1">
        <v>0.01</v>
      </c>
      <c r="X33" s="1">
        <v>0.17</v>
      </c>
      <c r="Y33" s="1">
        <v>0.17</v>
      </c>
      <c r="Z33" s="1">
        <f t="shared" si="0"/>
        <v>0.20223333333333332</v>
      </c>
      <c r="AA33" s="1">
        <f t="shared" si="1"/>
        <v>0.20223333333333332</v>
      </c>
      <c r="AB33" s="1">
        <f t="shared" si="2"/>
        <v>0.20223333333333332</v>
      </c>
      <c r="AC33" s="1">
        <v>380</v>
      </c>
      <c r="AD33" s="1">
        <f t="shared" si="3"/>
        <v>0.19083333333333333</v>
      </c>
      <c r="AE33" s="1">
        <f t="shared" si="4"/>
        <v>0.19083333333333333</v>
      </c>
    </row>
    <row r="34" spans="1:31" x14ac:dyDescent="0.3">
      <c r="A34" s="1" t="s">
        <v>355</v>
      </c>
      <c r="B34" s="2" t="s">
        <v>356</v>
      </c>
      <c r="C34" s="1" t="s">
        <v>49</v>
      </c>
      <c r="D34" s="1" t="s">
        <v>385</v>
      </c>
      <c r="E34" s="1">
        <v>1.6</v>
      </c>
      <c r="F34" s="1">
        <v>0.8</v>
      </c>
      <c r="G34" s="1">
        <v>352</v>
      </c>
      <c r="H34" s="1">
        <v>635</v>
      </c>
      <c r="I34" s="1">
        <v>300</v>
      </c>
      <c r="J34" s="1">
        <v>7.2999999999999995E-2</v>
      </c>
      <c r="K34" s="1">
        <v>5.0000000000000001E-3</v>
      </c>
      <c r="L34" s="1">
        <v>1.87</v>
      </c>
      <c r="M34" s="1">
        <v>0.1</v>
      </c>
      <c r="N34" s="1">
        <v>0.01</v>
      </c>
      <c r="O34" s="1">
        <v>0.01</v>
      </c>
      <c r="P34" s="1">
        <v>5.0000000000000001E-3</v>
      </c>
      <c r="Q34" s="1">
        <v>1.2E-2</v>
      </c>
      <c r="R34" s="1">
        <v>2E-3</v>
      </c>
      <c r="S34" s="1">
        <v>3.0000000000000001E-3</v>
      </c>
      <c r="T34" s="1">
        <v>0.32</v>
      </c>
      <c r="U34" s="1">
        <v>0.04</v>
      </c>
      <c r="V34" s="1">
        <v>5.0000000000000001E-3</v>
      </c>
      <c r="W34" s="1">
        <v>3.6999999999999998E-2</v>
      </c>
      <c r="X34" s="1">
        <v>0.03</v>
      </c>
      <c r="Y34" s="1">
        <v>0.01</v>
      </c>
      <c r="Z34" s="1">
        <f t="shared" ref="Z34:Z65" si="5">J34+L34/6+(N34+P34+R34)/5+T34/24+(V34+X34)/15</f>
        <v>0.40373333333333339</v>
      </c>
      <c r="AA34" s="1">
        <f t="shared" ref="AA34:AA65" si="6">K34+M34/6+(O34+Q34+S34)/5+U34/24+(W34+Y34)/15</f>
        <v>3.1466666666666664E-2</v>
      </c>
      <c r="AB34" s="1">
        <f t="shared" ref="AB34:AB65" si="7">(Z34+AA34)/2</f>
        <v>0.21760000000000002</v>
      </c>
      <c r="AC34" s="1">
        <v>352</v>
      </c>
      <c r="AD34" s="1">
        <f t="shared" ref="AD34:AD61" si="8">J34+L34/6+N34/5+P34/4+R34/14+V34/40+T34/24</f>
        <v>0.40151785714285715</v>
      </c>
      <c r="AE34" s="1">
        <f t="shared" ref="AE34:AE61" si="9">K34+M34/6+O34/5+Q34/4+S34/14+U34/24+W34/40</f>
        <v>2.947261904761905E-2</v>
      </c>
    </row>
    <row r="35" spans="1:31" x14ac:dyDescent="0.3">
      <c r="A35" s="1" t="s">
        <v>355</v>
      </c>
      <c r="B35" s="9" t="s">
        <v>356</v>
      </c>
      <c r="C35" s="1" t="s">
        <v>49</v>
      </c>
      <c r="D35" s="1" t="s">
        <v>79</v>
      </c>
      <c r="E35" s="1">
        <v>1.6</v>
      </c>
      <c r="F35" s="1">
        <v>1.6</v>
      </c>
      <c r="G35" s="1">
        <v>352</v>
      </c>
      <c r="H35" s="1">
        <v>635</v>
      </c>
      <c r="I35" s="1">
        <v>300</v>
      </c>
      <c r="J35" s="1">
        <v>7.2999999999999995E-2</v>
      </c>
      <c r="K35" s="1">
        <v>5.0000000000000001E-3</v>
      </c>
      <c r="L35" s="1">
        <v>1.87</v>
      </c>
      <c r="M35" s="1">
        <v>0.1</v>
      </c>
      <c r="N35" s="1">
        <v>0.01</v>
      </c>
      <c r="O35" s="1">
        <v>0.02</v>
      </c>
      <c r="P35" s="1">
        <v>5.0000000000000001E-3</v>
      </c>
      <c r="Q35" s="1">
        <v>1.2E-2</v>
      </c>
      <c r="R35" s="1">
        <v>2E-3</v>
      </c>
      <c r="S35" s="1">
        <v>3.0000000000000001E-3</v>
      </c>
      <c r="T35" s="1">
        <v>0.32</v>
      </c>
      <c r="U35" s="1">
        <v>0.04</v>
      </c>
      <c r="V35" s="1">
        <v>5.0000000000000001E-3</v>
      </c>
      <c r="W35" s="1">
        <v>3.6999999999999998E-2</v>
      </c>
      <c r="X35" s="1">
        <v>0.03</v>
      </c>
      <c r="Y35" s="1">
        <v>0.01</v>
      </c>
      <c r="Z35" s="1">
        <f t="shared" si="5"/>
        <v>0.40373333333333339</v>
      </c>
      <c r="AA35" s="1">
        <f t="shared" si="6"/>
        <v>3.3466666666666665E-2</v>
      </c>
      <c r="AB35" s="1">
        <f t="shared" si="7"/>
        <v>0.21860000000000002</v>
      </c>
      <c r="AC35" s="1">
        <v>352</v>
      </c>
      <c r="AD35" s="1">
        <f t="shared" si="8"/>
        <v>0.40151785714285715</v>
      </c>
      <c r="AE35" s="1">
        <f t="shared" si="9"/>
        <v>3.1472619047619048E-2</v>
      </c>
    </row>
    <row r="36" spans="1:31" x14ac:dyDescent="0.3">
      <c r="A36" s="1" t="s">
        <v>72</v>
      </c>
      <c r="B36" s="2" t="s">
        <v>98</v>
      </c>
      <c r="C36" s="1" t="s">
        <v>95</v>
      </c>
      <c r="D36" s="1" t="s">
        <v>8</v>
      </c>
      <c r="E36" s="1">
        <v>2</v>
      </c>
      <c r="F36" s="1">
        <v>2</v>
      </c>
      <c r="G36" s="1">
        <v>300</v>
      </c>
      <c r="H36" s="1">
        <v>330</v>
      </c>
      <c r="I36" s="1">
        <v>615</v>
      </c>
      <c r="J36" s="1">
        <v>6.5000000000000002E-2</v>
      </c>
      <c r="K36" s="1">
        <v>0.13500000000000001</v>
      </c>
      <c r="L36" s="1">
        <v>0.20399999999999999</v>
      </c>
      <c r="M36" s="1">
        <v>1.28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9.5000000000000001E-2</v>
      </c>
      <c r="U36" s="1">
        <v>0.38800000000000001</v>
      </c>
      <c r="V36" s="1">
        <v>0</v>
      </c>
      <c r="W36" s="1">
        <v>0</v>
      </c>
      <c r="X36" s="1">
        <v>0</v>
      </c>
      <c r="Y36" s="1">
        <v>0</v>
      </c>
      <c r="Z36" s="1">
        <f t="shared" si="5"/>
        <v>0.10295833333333333</v>
      </c>
      <c r="AA36" s="1">
        <f t="shared" si="6"/>
        <v>0.36450000000000005</v>
      </c>
      <c r="AB36" s="1">
        <f t="shared" si="7"/>
        <v>0.23372916666666668</v>
      </c>
      <c r="AC36" s="1">
        <v>300</v>
      </c>
      <c r="AD36" s="1">
        <f t="shared" si="8"/>
        <v>0.10295833333333333</v>
      </c>
      <c r="AE36" s="1">
        <f t="shared" si="9"/>
        <v>0.36450000000000005</v>
      </c>
    </row>
    <row r="37" spans="1:31" x14ac:dyDescent="0.3">
      <c r="A37" s="1" t="s">
        <v>72</v>
      </c>
      <c r="B37" s="2" t="s">
        <v>214</v>
      </c>
      <c r="C37" s="1" t="s">
        <v>88</v>
      </c>
      <c r="D37" s="1" t="s">
        <v>181</v>
      </c>
      <c r="E37" s="1">
        <v>2</v>
      </c>
      <c r="F37" s="1">
        <v>2</v>
      </c>
      <c r="G37" s="1">
        <v>313</v>
      </c>
      <c r="H37" s="1">
        <v>615</v>
      </c>
      <c r="I37" s="1">
        <v>330</v>
      </c>
      <c r="J37" s="1">
        <v>0.13500000000000001</v>
      </c>
      <c r="K37" s="1">
        <v>6.5000000000000002E-2</v>
      </c>
      <c r="L37" s="1">
        <v>1.28</v>
      </c>
      <c r="M37" s="1">
        <v>0.20399999999999999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0.38800000000000001</v>
      </c>
      <c r="U37" s="1">
        <v>9.5000000000000001E-2</v>
      </c>
      <c r="V37" s="1">
        <v>0</v>
      </c>
      <c r="W37" s="1">
        <v>0</v>
      </c>
      <c r="X37" s="1">
        <v>0</v>
      </c>
      <c r="Y37" s="1">
        <v>0</v>
      </c>
      <c r="Z37" s="1">
        <f t="shared" si="5"/>
        <v>0.36450000000000005</v>
      </c>
      <c r="AA37" s="1">
        <f t="shared" si="6"/>
        <v>0.10295833333333333</v>
      </c>
      <c r="AB37" s="1">
        <f t="shared" si="7"/>
        <v>0.23372916666666668</v>
      </c>
      <c r="AC37" s="1">
        <v>313</v>
      </c>
      <c r="AD37" s="1">
        <f t="shared" si="8"/>
        <v>0.36450000000000005</v>
      </c>
      <c r="AE37" s="1">
        <f t="shared" si="9"/>
        <v>0.10295833333333333</v>
      </c>
    </row>
    <row r="38" spans="1:31" x14ac:dyDescent="0.3">
      <c r="A38" t="s">
        <v>337</v>
      </c>
      <c r="B38" s="2" t="s">
        <v>336</v>
      </c>
      <c r="C38" s="1" t="s">
        <v>335</v>
      </c>
      <c r="D38" s="1" t="s">
        <v>335</v>
      </c>
      <c r="E38" s="1">
        <v>1.5</v>
      </c>
      <c r="F38" s="1">
        <v>1.5</v>
      </c>
      <c r="G38" s="1">
        <v>318</v>
      </c>
      <c r="J38" s="1">
        <v>0.17</v>
      </c>
      <c r="K38" s="1">
        <v>0.17</v>
      </c>
      <c r="L38" s="1">
        <v>0.34</v>
      </c>
      <c r="M38" s="1">
        <v>0.34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0.22</v>
      </c>
      <c r="U38" s="1">
        <v>0.22</v>
      </c>
      <c r="V38" s="1">
        <v>0</v>
      </c>
      <c r="W38" s="1">
        <v>0</v>
      </c>
      <c r="X38" s="1">
        <v>0</v>
      </c>
      <c r="Y38" s="1">
        <v>0</v>
      </c>
      <c r="Z38" s="1">
        <f t="shared" si="5"/>
        <v>0.23583333333333334</v>
      </c>
      <c r="AA38" s="1">
        <f t="shared" si="6"/>
        <v>0.23583333333333334</v>
      </c>
      <c r="AB38" s="1">
        <f t="shared" si="7"/>
        <v>0.23583333333333334</v>
      </c>
      <c r="AC38" s="1">
        <v>318</v>
      </c>
      <c r="AD38" s="1">
        <f t="shared" si="8"/>
        <v>0.23583333333333334</v>
      </c>
      <c r="AE38" s="1">
        <f t="shared" si="9"/>
        <v>0.23583333333333334</v>
      </c>
    </row>
    <row r="39" spans="1:31" x14ac:dyDescent="0.3">
      <c r="A39" s="1" t="s">
        <v>297</v>
      </c>
      <c r="B39" s="2" t="s">
        <v>298</v>
      </c>
      <c r="C39" s="1" t="s">
        <v>295</v>
      </c>
      <c r="D39" s="1" t="s">
        <v>295</v>
      </c>
      <c r="E39" s="1">
        <v>1</v>
      </c>
      <c r="F39" s="1">
        <v>1</v>
      </c>
      <c r="G39" s="1">
        <v>350</v>
      </c>
      <c r="H39" s="1">
        <v>450</v>
      </c>
      <c r="I39" s="1">
        <v>450</v>
      </c>
      <c r="J39" s="1">
        <v>0.09</v>
      </c>
      <c r="K39" s="1">
        <v>0.09</v>
      </c>
      <c r="L39" s="1">
        <v>0.78</v>
      </c>
      <c r="M39" s="1">
        <v>0.78</v>
      </c>
      <c r="N39" s="1">
        <v>5.0999999999999997E-2</v>
      </c>
      <c r="O39" s="1">
        <v>5.0999999999999997E-2</v>
      </c>
      <c r="P39" s="1">
        <v>0</v>
      </c>
      <c r="Q39" s="1">
        <v>0</v>
      </c>
      <c r="R39" s="1">
        <v>0</v>
      </c>
      <c r="S39" s="1">
        <v>0</v>
      </c>
      <c r="T39" s="1">
        <v>0.15</v>
      </c>
      <c r="U39" s="1">
        <v>0.15</v>
      </c>
      <c r="V39" s="1">
        <v>0</v>
      </c>
      <c r="W39" s="1">
        <v>0</v>
      </c>
      <c r="X39" s="1">
        <v>0</v>
      </c>
      <c r="Y39" s="1">
        <v>0</v>
      </c>
      <c r="Z39" s="1">
        <f t="shared" si="5"/>
        <v>0.23644999999999999</v>
      </c>
      <c r="AA39" s="1">
        <f t="shared" si="6"/>
        <v>0.23644999999999999</v>
      </c>
      <c r="AB39" s="1">
        <f t="shared" si="7"/>
        <v>0.23644999999999999</v>
      </c>
      <c r="AC39" s="1">
        <v>350</v>
      </c>
      <c r="AD39" s="1">
        <f t="shared" si="8"/>
        <v>0.23644999999999999</v>
      </c>
      <c r="AE39" s="1">
        <f t="shared" si="9"/>
        <v>0.23644999999999999</v>
      </c>
    </row>
    <row r="40" spans="1:31" x14ac:dyDescent="0.3">
      <c r="A40" s="8" t="s">
        <v>76</v>
      </c>
      <c r="B40" s="2" t="s">
        <v>75</v>
      </c>
      <c r="C40" s="1" t="s">
        <v>49</v>
      </c>
      <c r="D40" s="1" t="s">
        <v>49</v>
      </c>
      <c r="E40" s="1">
        <v>1</v>
      </c>
      <c r="F40" s="1">
        <v>1</v>
      </c>
      <c r="G40" s="1">
        <v>394</v>
      </c>
      <c r="H40" s="1">
        <v>620</v>
      </c>
      <c r="I40" s="1">
        <v>620</v>
      </c>
      <c r="J40" s="1">
        <v>0.09</v>
      </c>
      <c r="K40" s="1">
        <v>0.09</v>
      </c>
      <c r="L40" s="1">
        <v>0.87</v>
      </c>
      <c r="M40" s="1">
        <f>L40</f>
        <v>0.87</v>
      </c>
      <c r="N40" s="1">
        <v>2.3E-2</v>
      </c>
      <c r="O40" s="1">
        <f>N40</f>
        <v>2.3E-2</v>
      </c>
      <c r="P40" s="1">
        <v>1E-3</v>
      </c>
      <c r="Q40" s="1">
        <f>P40</f>
        <v>1E-3</v>
      </c>
      <c r="R40" s="1">
        <v>1E-3</v>
      </c>
      <c r="S40" s="1">
        <f>R40</f>
        <v>1E-3</v>
      </c>
      <c r="T40" s="1">
        <v>0.35</v>
      </c>
      <c r="U40" s="1">
        <f>T40</f>
        <v>0.35</v>
      </c>
      <c r="V40" s="1">
        <v>1.6E-2</v>
      </c>
      <c r="W40" s="1">
        <f>V40</f>
        <v>1.6E-2</v>
      </c>
      <c r="X40" s="1">
        <v>3.2000000000000001E-2</v>
      </c>
      <c r="Y40" s="1">
        <v>3.2000000000000001E-2</v>
      </c>
      <c r="Z40" s="1">
        <f t="shared" si="5"/>
        <v>0.25778333333333331</v>
      </c>
      <c r="AA40" s="1">
        <f t="shared" si="6"/>
        <v>0.25778333333333331</v>
      </c>
      <c r="AB40" s="1">
        <f t="shared" si="7"/>
        <v>0.25778333333333331</v>
      </c>
      <c r="AC40" s="1">
        <v>394</v>
      </c>
      <c r="AD40" s="1">
        <f t="shared" si="8"/>
        <v>0.25490476190476191</v>
      </c>
      <c r="AE40" s="1">
        <f t="shared" si="9"/>
        <v>0.25490476190476191</v>
      </c>
    </row>
    <row r="41" spans="1:31" x14ac:dyDescent="0.3">
      <c r="A41" s="1" t="s">
        <v>381</v>
      </c>
      <c r="B41" s="4" t="s">
        <v>382</v>
      </c>
      <c r="C41" s="1" t="s">
        <v>49</v>
      </c>
      <c r="D41" s="1" t="s">
        <v>49</v>
      </c>
      <c r="E41" s="1">
        <v>1</v>
      </c>
      <c r="F41" s="1">
        <v>1</v>
      </c>
      <c r="G41" s="1">
        <v>480</v>
      </c>
      <c r="H41" s="1">
        <v>620</v>
      </c>
      <c r="I41" s="1">
        <v>620</v>
      </c>
      <c r="J41" s="1">
        <v>0.09</v>
      </c>
      <c r="K41" s="1">
        <v>0.09</v>
      </c>
      <c r="L41" s="1">
        <v>0.87</v>
      </c>
      <c r="M41" s="1">
        <v>0.87</v>
      </c>
      <c r="N41" s="1">
        <v>2.3E-2</v>
      </c>
      <c r="O41" s="1">
        <v>2.3E-2</v>
      </c>
      <c r="P41" s="1">
        <v>1E-3</v>
      </c>
      <c r="Q41" s="1">
        <v>1E-3</v>
      </c>
      <c r="R41" s="1">
        <v>1E-3</v>
      </c>
      <c r="S41" s="1">
        <v>1E-3</v>
      </c>
      <c r="T41" s="1">
        <v>0.35</v>
      </c>
      <c r="U41" s="1">
        <v>0.35</v>
      </c>
      <c r="V41" s="1">
        <v>1.6E-2</v>
      </c>
      <c r="W41" s="1">
        <v>1.6E-2</v>
      </c>
      <c r="X41" s="1">
        <v>3.2000000000000001E-2</v>
      </c>
      <c r="Y41" s="1">
        <v>3.2000000000000001E-2</v>
      </c>
      <c r="Z41" s="1">
        <f t="shared" si="5"/>
        <v>0.25778333333333331</v>
      </c>
      <c r="AA41" s="1">
        <f t="shared" si="6"/>
        <v>0.25778333333333331</v>
      </c>
      <c r="AB41" s="1">
        <f t="shared" si="7"/>
        <v>0.25778333333333331</v>
      </c>
      <c r="AC41" s="1">
        <v>480</v>
      </c>
      <c r="AD41" s="1">
        <f t="shared" si="8"/>
        <v>0.25490476190476191</v>
      </c>
      <c r="AE41" s="1">
        <f t="shared" si="9"/>
        <v>0.25490476190476191</v>
      </c>
    </row>
    <row r="42" spans="1:31" x14ac:dyDescent="0.3">
      <c r="A42" s="8" t="s">
        <v>48</v>
      </c>
      <c r="B42" s="2" t="s">
        <v>47</v>
      </c>
      <c r="C42" s="1" t="s">
        <v>49</v>
      </c>
      <c r="D42" s="1" t="s">
        <v>49</v>
      </c>
      <c r="E42" s="1">
        <v>1</v>
      </c>
      <c r="F42" s="1">
        <v>1</v>
      </c>
      <c r="G42" s="1">
        <v>418</v>
      </c>
      <c r="H42" s="1">
        <v>621</v>
      </c>
      <c r="I42" s="1">
        <v>621</v>
      </c>
      <c r="J42" s="1">
        <v>0.09</v>
      </c>
      <c r="K42" s="1">
        <v>0.09</v>
      </c>
      <c r="L42" s="1">
        <v>0.98</v>
      </c>
      <c r="M42" s="1">
        <v>0.98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0.35</v>
      </c>
      <c r="U42" s="1">
        <v>0.35</v>
      </c>
      <c r="V42" s="1">
        <v>0</v>
      </c>
      <c r="W42" s="1">
        <v>0</v>
      </c>
      <c r="X42" s="1">
        <v>0</v>
      </c>
      <c r="Y42" s="1">
        <v>0</v>
      </c>
      <c r="Z42" s="1">
        <f t="shared" si="5"/>
        <v>0.26791666666666664</v>
      </c>
      <c r="AA42" s="1">
        <f t="shared" si="6"/>
        <v>0.26791666666666664</v>
      </c>
      <c r="AB42" s="1">
        <f t="shared" si="7"/>
        <v>0.26791666666666664</v>
      </c>
      <c r="AC42" s="1">
        <v>418</v>
      </c>
      <c r="AD42" s="1">
        <f t="shared" si="8"/>
        <v>0.26791666666666664</v>
      </c>
      <c r="AE42" s="1">
        <f t="shared" si="9"/>
        <v>0.26791666666666664</v>
      </c>
    </row>
    <row r="43" spans="1:31" x14ac:dyDescent="0.3">
      <c r="A43" s="1" t="s">
        <v>81</v>
      </c>
      <c r="B43" s="4" t="s">
        <v>245</v>
      </c>
      <c r="C43" s="1" t="s">
        <v>59</v>
      </c>
      <c r="D43" s="1" t="s">
        <v>59</v>
      </c>
      <c r="E43" s="1">
        <v>1.2</v>
      </c>
      <c r="F43" s="1">
        <v>1.2</v>
      </c>
      <c r="G43" s="1">
        <v>365</v>
      </c>
      <c r="H43" s="1">
        <v>442</v>
      </c>
      <c r="I43" s="1">
        <v>442</v>
      </c>
      <c r="J43" s="1">
        <v>0.04</v>
      </c>
      <c r="K43" s="1">
        <v>0.04</v>
      </c>
      <c r="L43" s="1">
        <v>1.4</v>
      </c>
      <c r="M43" s="1">
        <v>1.4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0.01</v>
      </c>
      <c r="U43" s="1">
        <v>0.01</v>
      </c>
      <c r="V43" s="1">
        <v>0</v>
      </c>
      <c r="W43" s="1">
        <v>0</v>
      </c>
      <c r="X43" s="1">
        <v>0</v>
      </c>
      <c r="Y43" s="1">
        <v>0</v>
      </c>
      <c r="Z43" s="1">
        <f t="shared" si="5"/>
        <v>0.27374999999999999</v>
      </c>
      <c r="AA43" s="1">
        <f t="shared" si="6"/>
        <v>0.27374999999999999</v>
      </c>
      <c r="AB43" s="1">
        <f t="shared" si="7"/>
        <v>0.27374999999999999</v>
      </c>
      <c r="AC43" s="1">
        <v>365</v>
      </c>
      <c r="AD43" s="1">
        <f t="shared" si="8"/>
        <v>0.27374999999999999</v>
      </c>
      <c r="AE43" s="1">
        <f t="shared" si="9"/>
        <v>0.27374999999999999</v>
      </c>
    </row>
    <row r="44" spans="1:31" x14ac:dyDescent="0.3">
      <c r="A44" s="1" t="s">
        <v>12</v>
      </c>
      <c r="B44" s="4" t="s">
        <v>87</v>
      </c>
      <c r="C44" s="1" t="s">
        <v>85</v>
      </c>
      <c r="D44" s="1" t="s">
        <v>86</v>
      </c>
      <c r="E44" s="1">
        <v>1.3</v>
      </c>
      <c r="F44" s="1">
        <v>1.3</v>
      </c>
      <c r="G44" s="1">
        <v>345</v>
      </c>
      <c r="H44" s="1">
        <v>637</v>
      </c>
      <c r="I44" s="1">
        <v>375</v>
      </c>
      <c r="J44" s="1">
        <v>0.09</v>
      </c>
      <c r="K44" s="1">
        <v>3.0000000000000001E-3</v>
      </c>
      <c r="L44" s="1">
        <v>1.71</v>
      </c>
      <c r="M44" s="1">
        <v>0.53</v>
      </c>
      <c r="N44" s="1">
        <v>0.26</v>
      </c>
      <c r="O44" s="1">
        <v>0</v>
      </c>
      <c r="P44" s="1">
        <v>0.17</v>
      </c>
      <c r="Q44" s="1">
        <v>0</v>
      </c>
      <c r="R44" s="1">
        <v>0</v>
      </c>
      <c r="S44" s="1">
        <v>0</v>
      </c>
      <c r="T44" s="1">
        <v>0.24</v>
      </c>
      <c r="U44" s="1">
        <v>0.104</v>
      </c>
      <c r="V44" s="1">
        <v>0.03</v>
      </c>
      <c r="W44" s="1">
        <v>0</v>
      </c>
      <c r="X44" s="1">
        <v>0</v>
      </c>
      <c r="Y44" s="1">
        <v>0</v>
      </c>
      <c r="Z44" s="1">
        <f t="shared" si="5"/>
        <v>0.47300000000000003</v>
      </c>
      <c r="AA44" s="1">
        <f t="shared" si="6"/>
        <v>9.5666666666666664E-2</v>
      </c>
      <c r="AB44" s="1">
        <f t="shared" si="7"/>
        <v>0.28433333333333333</v>
      </c>
      <c r="AC44" s="1">
        <v>345</v>
      </c>
      <c r="AD44" s="1">
        <f t="shared" si="8"/>
        <v>0.48024999999999995</v>
      </c>
      <c r="AE44" s="1">
        <f t="shared" si="9"/>
        <v>9.5666666666666664E-2</v>
      </c>
    </row>
    <row r="45" spans="1:31" x14ac:dyDescent="0.3">
      <c r="A45" s="8" t="s">
        <v>81</v>
      </c>
      <c r="B45" s="2" t="s">
        <v>82</v>
      </c>
      <c r="C45" s="1" t="s">
        <v>59</v>
      </c>
      <c r="D45" s="1" t="s">
        <v>59</v>
      </c>
      <c r="E45" s="1">
        <v>1.2</v>
      </c>
      <c r="F45" s="1">
        <v>1.2</v>
      </c>
      <c r="G45" s="1">
        <v>365</v>
      </c>
      <c r="H45" s="1">
        <v>476</v>
      </c>
      <c r="I45" s="1">
        <v>476</v>
      </c>
      <c r="J45" s="1">
        <v>4.9000000000000002E-2</v>
      </c>
      <c r="K45" s="1">
        <v>4.9000000000000002E-2</v>
      </c>
      <c r="L45" s="1">
        <v>1.43</v>
      </c>
      <c r="M45" s="1">
        <v>1.43</v>
      </c>
      <c r="N45" s="1">
        <v>1.7000000000000001E-2</v>
      </c>
      <c r="O45" s="1">
        <v>1.7000000000000001E-2</v>
      </c>
      <c r="P45" s="1">
        <v>0</v>
      </c>
      <c r="Q45" s="1">
        <v>0</v>
      </c>
      <c r="R45" s="1">
        <v>1E-3</v>
      </c>
      <c r="S45" s="1">
        <v>1E-3</v>
      </c>
      <c r="T45" s="1">
        <v>5.0000000000000001E-3</v>
      </c>
      <c r="U45" s="1">
        <v>5.0000000000000001E-3</v>
      </c>
      <c r="V45" s="1">
        <v>1.6E-2</v>
      </c>
      <c r="W45" s="1">
        <v>1.6E-2</v>
      </c>
      <c r="X45" s="1">
        <v>0</v>
      </c>
      <c r="Y45" s="1">
        <v>0</v>
      </c>
      <c r="Z45" s="1">
        <f t="shared" si="5"/>
        <v>0.29220833333333329</v>
      </c>
      <c r="AA45" s="1">
        <f t="shared" si="6"/>
        <v>0.29220833333333329</v>
      </c>
      <c r="AB45" s="1">
        <f t="shared" si="7"/>
        <v>0.29220833333333329</v>
      </c>
      <c r="AC45" s="1">
        <v>365</v>
      </c>
      <c r="AD45" s="1">
        <f t="shared" si="8"/>
        <v>0.29141309523809522</v>
      </c>
      <c r="AE45" s="1">
        <f t="shared" si="9"/>
        <v>0.29141309523809522</v>
      </c>
    </row>
    <row r="46" spans="1:31" x14ac:dyDescent="0.3">
      <c r="A46" t="s">
        <v>119</v>
      </c>
      <c r="B46" s="2" t="s">
        <v>118</v>
      </c>
      <c r="C46" s="1" t="s">
        <v>117</v>
      </c>
      <c r="D46" s="1" t="s">
        <v>8</v>
      </c>
      <c r="E46" s="1">
        <v>1.55</v>
      </c>
      <c r="F46" s="1">
        <v>1.55</v>
      </c>
      <c r="G46" s="1">
        <v>376</v>
      </c>
      <c r="H46" s="1">
        <v>442</v>
      </c>
      <c r="I46" s="1">
        <v>641</v>
      </c>
      <c r="J46" s="1">
        <v>0.05</v>
      </c>
      <c r="K46" s="1">
        <v>0.1</v>
      </c>
      <c r="L46" s="1">
        <v>0.6</v>
      </c>
      <c r="M46" s="1">
        <v>1.5</v>
      </c>
      <c r="N46" s="1">
        <v>0.04</v>
      </c>
      <c r="O46" s="1">
        <v>0.18</v>
      </c>
      <c r="P46" s="1">
        <v>4.0000000000000001E-3</v>
      </c>
      <c r="Q46" s="1">
        <v>0.24</v>
      </c>
      <c r="R46" s="1">
        <v>3.0000000000000001E-3</v>
      </c>
      <c r="S46" s="1">
        <v>5.0000000000000001E-3</v>
      </c>
      <c r="T46" s="1">
        <v>0.05</v>
      </c>
      <c r="U46" s="1">
        <v>0.19</v>
      </c>
      <c r="V46" s="1">
        <v>0.01</v>
      </c>
      <c r="W46" s="1">
        <v>0.01</v>
      </c>
      <c r="X46" s="1">
        <v>4.2999999999999997E-2</v>
      </c>
      <c r="Y46" s="1">
        <v>0.02</v>
      </c>
      <c r="Z46" s="1">
        <f t="shared" si="5"/>
        <v>0.16501666666666664</v>
      </c>
      <c r="AA46" s="1">
        <f t="shared" si="6"/>
        <v>0.44491666666666663</v>
      </c>
      <c r="AB46" s="1">
        <f t="shared" si="7"/>
        <v>0.30496666666666661</v>
      </c>
      <c r="AC46" s="1">
        <v>376</v>
      </c>
      <c r="AD46" s="1">
        <f t="shared" si="8"/>
        <v>0.16154761904761905</v>
      </c>
      <c r="AE46" s="1">
        <f t="shared" si="9"/>
        <v>0.45452380952380944</v>
      </c>
    </row>
    <row r="47" spans="1:31" x14ac:dyDescent="0.3">
      <c r="A47" t="s">
        <v>102</v>
      </c>
      <c r="B47" s="2" t="s">
        <v>99</v>
      </c>
      <c r="C47" s="1" t="s">
        <v>88</v>
      </c>
      <c r="D47" s="1" t="s">
        <v>59</v>
      </c>
      <c r="E47" s="1">
        <v>1.2</v>
      </c>
      <c r="F47" s="1">
        <v>1.1399999999999999</v>
      </c>
      <c r="G47" s="1">
        <v>388</v>
      </c>
      <c r="J47" s="1">
        <v>9.9000000000000005E-2</v>
      </c>
      <c r="K47" s="1">
        <v>0.08</v>
      </c>
      <c r="L47" s="1">
        <v>1.5229999999999999</v>
      </c>
      <c r="M47" s="1">
        <v>0.83</v>
      </c>
      <c r="N47" s="1">
        <v>0.19700000000000001</v>
      </c>
      <c r="O47" s="1">
        <v>0.03</v>
      </c>
      <c r="P47" s="1">
        <v>0.19600000000000001</v>
      </c>
      <c r="Q47" s="1">
        <v>0.01</v>
      </c>
      <c r="R47" s="1">
        <v>0</v>
      </c>
      <c r="S47" s="1">
        <v>0</v>
      </c>
      <c r="T47" s="1">
        <v>0.157</v>
      </c>
      <c r="U47" s="1">
        <v>0.45</v>
      </c>
      <c r="V47" s="1">
        <v>0</v>
      </c>
      <c r="W47" s="1">
        <v>0</v>
      </c>
      <c r="X47" s="1">
        <v>0</v>
      </c>
      <c r="Y47" s="1">
        <v>0</v>
      </c>
      <c r="Z47" s="1">
        <f t="shared" si="5"/>
        <v>0.437975</v>
      </c>
      <c r="AA47" s="1">
        <f t="shared" si="6"/>
        <v>0.24508333333333332</v>
      </c>
      <c r="AB47" s="1">
        <f t="shared" si="7"/>
        <v>0.34152916666666666</v>
      </c>
      <c r="AC47" s="1">
        <v>388</v>
      </c>
      <c r="AD47" s="1">
        <f t="shared" si="8"/>
        <v>0.44777499999999998</v>
      </c>
      <c r="AE47" s="1">
        <f t="shared" si="9"/>
        <v>0.24558333333333332</v>
      </c>
    </row>
    <row r="48" spans="1:31" x14ac:dyDescent="0.3">
      <c r="A48" s="1" t="s">
        <v>293</v>
      </c>
      <c r="B48" s="4" t="s">
        <v>294</v>
      </c>
      <c r="C48" s="1" t="s">
        <v>262</v>
      </c>
      <c r="D48" s="1" t="s">
        <v>117</v>
      </c>
      <c r="E48" s="1">
        <v>1.35</v>
      </c>
      <c r="F48" s="1">
        <v>1.5</v>
      </c>
      <c r="G48" s="1">
        <v>540</v>
      </c>
      <c r="J48" s="1">
        <v>0.23</v>
      </c>
      <c r="K48" s="1">
        <v>0.05</v>
      </c>
      <c r="L48" s="1">
        <v>1.5</v>
      </c>
      <c r="M48" s="1">
        <v>0.62</v>
      </c>
      <c r="N48" s="1">
        <v>0.16</v>
      </c>
      <c r="O48" s="1">
        <v>0.04</v>
      </c>
      <c r="P48" s="1">
        <v>0</v>
      </c>
      <c r="Q48" s="1">
        <v>0</v>
      </c>
      <c r="R48" s="1">
        <v>0</v>
      </c>
      <c r="S48" s="1">
        <v>0</v>
      </c>
      <c r="T48" s="1">
        <v>0.45</v>
      </c>
      <c r="U48" s="1">
        <v>0.05</v>
      </c>
      <c r="V48" s="1">
        <v>0</v>
      </c>
      <c r="W48" s="1">
        <v>0</v>
      </c>
      <c r="X48" s="1">
        <v>0</v>
      </c>
      <c r="Y48" s="1">
        <v>0</v>
      </c>
      <c r="Z48" s="1">
        <f t="shared" si="5"/>
        <v>0.53075000000000006</v>
      </c>
      <c r="AA48" s="1">
        <f t="shared" si="6"/>
        <v>0.16341666666666665</v>
      </c>
      <c r="AB48" s="1">
        <f t="shared" si="7"/>
        <v>0.34708333333333335</v>
      </c>
      <c r="AC48" s="1">
        <v>540</v>
      </c>
      <c r="AD48" s="1">
        <f t="shared" si="8"/>
        <v>0.53075000000000006</v>
      </c>
      <c r="AE48" s="1">
        <f t="shared" si="9"/>
        <v>0.16341666666666665</v>
      </c>
    </row>
    <row r="49" spans="1:31" x14ac:dyDescent="0.3">
      <c r="A49" s="1" t="s">
        <v>165</v>
      </c>
      <c r="B49" s="4" t="s">
        <v>164</v>
      </c>
      <c r="C49" s="1" t="s">
        <v>54</v>
      </c>
      <c r="D49" s="1" t="s">
        <v>55</v>
      </c>
      <c r="E49" s="1">
        <v>1.2</v>
      </c>
      <c r="F49" s="1">
        <v>1.2</v>
      </c>
      <c r="G49" s="1">
        <v>430</v>
      </c>
      <c r="H49" s="1">
        <v>289</v>
      </c>
      <c r="I49" s="1">
        <v>999</v>
      </c>
      <c r="J49" s="1">
        <v>0.01</v>
      </c>
      <c r="K49" s="1">
        <v>0.2</v>
      </c>
      <c r="L49" s="1">
        <v>0.7</v>
      </c>
      <c r="M49" s="1">
        <v>1.82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0.3</v>
      </c>
      <c r="U49" s="1">
        <v>1.49</v>
      </c>
      <c r="V49" s="1">
        <v>0</v>
      </c>
      <c r="W49" s="1">
        <v>0</v>
      </c>
      <c r="X49" s="1">
        <v>0</v>
      </c>
      <c r="Y49" s="1">
        <v>0</v>
      </c>
      <c r="Z49" s="1">
        <f t="shared" si="5"/>
        <v>0.13916666666666666</v>
      </c>
      <c r="AA49" s="1">
        <f t="shared" si="6"/>
        <v>0.56541666666666679</v>
      </c>
      <c r="AB49" s="1">
        <f t="shared" si="7"/>
        <v>0.35229166666666673</v>
      </c>
      <c r="AC49" s="1">
        <v>430</v>
      </c>
      <c r="AD49" s="1">
        <f t="shared" si="8"/>
        <v>0.13916666666666666</v>
      </c>
      <c r="AE49" s="1">
        <f t="shared" si="9"/>
        <v>0.56541666666666679</v>
      </c>
    </row>
    <row r="50" spans="1:31" x14ac:dyDescent="0.3">
      <c r="A50" t="s">
        <v>179</v>
      </c>
      <c r="B50" s="2" t="s">
        <v>180</v>
      </c>
      <c r="C50" s="1" t="s">
        <v>88</v>
      </c>
      <c r="D50" s="1" t="s">
        <v>8</v>
      </c>
      <c r="E50" s="1">
        <v>1.5</v>
      </c>
      <c r="F50" s="1">
        <v>1.5</v>
      </c>
      <c r="G50" s="1">
        <v>400</v>
      </c>
      <c r="H50" s="1">
        <v>670</v>
      </c>
      <c r="I50" s="1">
        <v>670</v>
      </c>
      <c r="J50" s="1">
        <v>7.0000000000000007E-2</v>
      </c>
      <c r="K50" s="1">
        <v>7.0000000000000007E-2</v>
      </c>
      <c r="L50" s="1">
        <v>1.52</v>
      </c>
      <c r="M50" s="1">
        <v>1.52</v>
      </c>
      <c r="N50" s="1">
        <v>0.1</v>
      </c>
      <c r="O50" s="1">
        <v>0.1</v>
      </c>
      <c r="P50" s="1">
        <v>0.02</v>
      </c>
      <c r="Q50" s="1">
        <v>0.02</v>
      </c>
      <c r="R50" s="1">
        <v>0.01</v>
      </c>
      <c r="S50" s="1">
        <v>0.01</v>
      </c>
      <c r="T50" s="1">
        <v>0.05</v>
      </c>
      <c r="U50" s="1">
        <v>0.05</v>
      </c>
      <c r="V50" s="1">
        <v>0</v>
      </c>
      <c r="W50" s="1">
        <v>0</v>
      </c>
      <c r="X50" s="1">
        <v>0.03</v>
      </c>
      <c r="Y50" s="1">
        <v>0.03</v>
      </c>
      <c r="Z50" s="1">
        <f t="shared" si="5"/>
        <v>0.35341666666666671</v>
      </c>
      <c r="AA50" s="1">
        <f t="shared" si="6"/>
        <v>0.35341666666666671</v>
      </c>
      <c r="AB50" s="1">
        <f t="shared" si="7"/>
        <v>0.35341666666666671</v>
      </c>
      <c r="AC50" s="1">
        <v>400</v>
      </c>
      <c r="AD50" s="1">
        <f t="shared" si="8"/>
        <v>0.35113095238095243</v>
      </c>
      <c r="AE50" s="1">
        <f t="shared" si="9"/>
        <v>0.35113095238095243</v>
      </c>
    </row>
    <row r="51" spans="1:31" x14ac:dyDescent="0.3">
      <c r="A51" s="1" t="s">
        <v>143</v>
      </c>
      <c r="B51" s="2" t="s">
        <v>142</v>
      </c>
      <c r="C51" s="1" t="s">
        <v>141</v>
      </c>
      <c r="D51" s="1" t="s">
        <v>141</v>
      </c>
      <c r="E51" s="1">
        <v>0.8</v>
      </c>
      <c r="F51" s="1">
        <v>0.8</v>
      </c>
      <c r="G51" s="1">
        <v>430</v>
      </c>
      <c r="H51" s="1">
        <v>612</v>
      </c>
      <c r="I51" s="1">
        <v>612</v>
      </c>
      <c r="J51" s="1">
        <v>0.06</v>
      </c>
      <c r="K51" s="1">
        <v>0.06</v>
      </c>
      <c r="L51" s="1">
        <v>1.61</v>
      </c>
      <c r="M51" s="1">
        <v>1.61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0.63</v>
      </c>
      <c r="U51" s="1">
        <v>0.63</v>
      </c>
      <c r="V51" s="1">
        <v>0</v>
      </c>
      <c r="W51" s="1">
        <v>0</v>
      </c>
      <c r="X51" s="1">
        <v>0</v>
      </c>
      <c r="Y51" s="1">
        <v>0</v>
      </c>
      <c r="Z51" s="1">
        <f t="shared" si="5"/>
        <v>0.35458333333333336</v>
      </c>
      <c r="AA51" s="1">
        <f t="shared" si="6"/>
        <v>0.35458333333333336</v>
      </c>
      <c r="AB51" s="1">
        <f t="shared" si="7"/>
        <v>0.35458333333333336</v>
      </c>
      <c r="AC51" s="1">
        <v>430</v>
      </c>
      <c r="AD51" s="1">
        <f t="shared" si="8"/>
        <v>0.35458333333333336</v>
      </c>
      <c r="AE51" s="1">
        <f t="shared" si="9"/>
        <v>0.35458333333333336</v>
      </c>
    </row>
    <row r="52" spans="1:31" x14ac:dyDescent="0.3">
      <c r="A52" s="1" t="s">
        <v>72</v>
      </c>
      <c r="B52" s="2" t="s">
        <v>105</v>
      </c>
      <c r="C52" s="1" t="s">
        <v>104</v>
      </c>
      <c r="D52" s="1" t="s">
        <v>104</v>
      </c>
      <c r="E52" s="1">
        <v>1.5</v>
      </c>
      <c r="F52" s="1">
        <v>1.5</v>
      </c>
      <c r="G52" s="1">
        <v>410</v>
      </c>
      <c r="H52" s="1">
        <v>1330</v>
      </c>
      <c r="I52" s="1">
        <v>1330</v>
      </c>
      <c r="J52" s="1">
        <v>0.09</v>
      </c>
      <c r="K52" s="1">
        <v>0.09</v>
      </c>
      <c r="L52" s="1">
        <v>1.5</v>
      </c>
      <c r="M52" s="1">
        <v>1.5</v>
      </c>
      <c r="N52" s="1">
        <v>0.04</v>
      </c>
      <c r="O52" s="1">
        <v>0.04</v>
      </c>
      <c r="P52" s="1">
        <v>0</v>
      </c>
      <c r="Q52" s="1">
        <v>0</v>
      </c>
      <c r="R52" s="1">
        <v>0</v>
      </c>
      <c r="S52" s="1">
        <v>0</v>
      </c>
      <c r="T52" s="1">
        <v>0.18</v>
      </c>
      <c r="U52" s="1">
        <v>0.18</v>
      </c>
      <c r="V52" s="1">
        <v>0.04</v>
      </c>
      <c r="W52" s="1">
        <v>0.04</v>
      </c>
      <c r="X52" s="1">
        <v>0</v>
      </c>
      <c r="Y52" s="1">
        <v>0</v>
      </c>
      <c r="Z52" s="1">
        <f t="shared" si="5"/>
        <v>0.35816666666666663</v>
      </c>
      <c r="AA52" s="1">
        <f t="shared" si="6"/>
        <v>0.35816666666666663</v>
      </c>
      <c r="AB52" s="1">
        <f t="shared" si="7"/>
        <v>0.35816666666666663</v>
      </c>
      <c r="AC52" s="1">
        <v>410</v>
      </c>
      <c r="AD52" s="1">
        <f t="shared" si="8"/>
        <v>0.35649999999999998</v>
      </c>
      <c r="AE52" s="1">
        <f t="shared" si="9"/>
        <v>0.35649999999999998</v>
      </c>
    </row>
    <row r="53" spans="1:31" x14ac:dyDescent="0.3">
      <c r="A53" s="1" t="s">
        <v>297</v>
      </c>
      <c r="B53" s="2" t="s">
        <v>298</v>
      </c>
      <c r="C53" s="1" t="s">
        <v>295</v>
      </c>
      <c r="D53" s="1" t="s">
        <v>296</v>
      </c>
      <c r="E53" s="1">
        <v>1</v>
      </c>
      <c r="F53" s="1">
        <v>1</v>
      </c>
      <c r="G53" s="1">
        <v>450</v>
      </c>
      <c r="H53" s="1">
        <v>450</v>
      </c>
      <c r="I53" s="1">
        <v>750</v>
      </c>
      <c r="J53" s="1">
        <v>0.09</v>
      </c>
      <c r="K53" s="1">
        <v>0.19</v>
      </c>
      <c r="L53" s="1">
        <v>0.78</v>
      </c>
      <c r="M53" s="1">
        <v>1.7</v>
      </c>
      <c r="N53" s="1">
        <v>5.0999999999999997E-2</v>
      </c>
      <c r="O53" s="1">
        <v>2.7E-2</v>
      </c>
      <c r="P53" s="1">
        <v>0</v>
      </c>
      <c r="Q53" s="1">
        <v>0</v>
      </c>
      <c r="R53" s="1">
        <v>0</v>
      </c>
      <c r="S53" s="1">
        <v>0</v>
      </c>
      <c r="T53" s="1">
        <v>0.15</v>
      </c>
      <c r="U53" s="1">
        <v>7.6999999999999999E-2</v>
      </c>
      <c r="V53" s="1">
        <v>0</v>
      </c>
      <c r="W53" s="1">
        <v>0</v>
      </c>
      <c r="X53" s="1">
        <v>0</v>
      </c>
      <c r="Y53" s="1">
        <v>0</v>
      </c>
      <c r="Z53" s="1">
        <f t="shared" si="5"/>
        <v>0.23644999999999999</v>
      </c>
      <c r="AA53" s="1">
        <f t="shared" si="6"/>
        <v>0.48194166666666666</v>
      </c>
      <c r="AB53" s="1">
        <f t="shared" si="7"/>
        <v>0.35919583333333333</v>
      </c>
      <c r="AC53" s="1">
        <v>450</v>
      </c>
      <c r="AD53" s="1">
        <f t="shared" si="8"/>
        <v>0.23644999999999999</v>
      </c>
      <c r="AE53" s="1">
        <f t="shared" si="9"/>
        <v>0.48194166666666666</v>
      </c>
    </row>
    <row r="54" spans="1:31" x14ac:dyDescent="0.3">
      <c r="A54" s="1" t="s">
        <v>72</v>
      </c>
      <c r="B54" s="2" t="s">
        <v>98</v>
      </c>
      <c r="C54" s="1" t="s">
        <v>88</v>
      </c>
      <c r="D54" s="1" t="s">
        <v>8</v>
      </c>
      <c r="E54" s="1">
        <v>2</v>
      </c>
      <c r="F54" s="1">
        <v>2</v>
      </c>
      <c r="G54" s="1">
        <v>400</v>
      </c>
      <c r="H54" s="1">
        <v>615</v>
      </c>
      <c r="I54" s="1">
        <v>615</v>
      </c>
      <c r="J54" s="1">
        <v>0.13500000000000001</v>
      </c>
      <c r="K54" s="1">
        <v>0.13500000000000001</v>
      </c>
      <c r="L54" s="1">
        <v>1.28</v>
      </c>
      <c r="M54" s="1">
        <v>1.28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0.38800000000000001</v>
      </c>
      <c r="U54" s="1">
        <v>0.38800000000000001</v>
      </c>
      <c r="V54" s="1">
        <v>0</v>
      </c>
      <c r="W54" s="1">
        <v>0</v>
      </c>
      <c r="X54" s="1">
        <v>0</v>
      </c>
      <c r="Y54" s="1">
        <v>0</v>
      </c>
      <c r="Z54" s="1">
        <f t="shared" si="5"/>
        <v>0.36450000000000005</v>
      </c>
      <c r="AA54" s="1">
        <f t="shared" si="6"/>
        <v>0.36450000000000005</v>
      </c>
      <c r="AB54" s="1">
        <f t="shared" si="7"/>
        <v>0.36450000000000005</v>
      </c>
      <c r="AC54" s="1">
        <v>400</v>
      </c>
      <c r="AD54" s="1">
        <f t="shared" si="8"/>
        <v>0.36450000000000005</v>
      </c>
      <c r="AE54" s="1">
        <f t="shared" si="9"/>
        <v>0.36450000000000005</v>
      </c>
    </row>
    <row r="55" spans="1:31" x14ac:dyDescent="0.3">
      <c r="A55" s="1" t="s">
        <v>72</v>
      </c>
      <c r="B55" s="2" t="s">
        <v>214</v>
      </c>
      <c r="C55" s="1" t="s">
        <v>88</v>
      </c>
      <c r="D55" s="1" t="s">
        <v>88</v>
      </c>
      <c r="E55" s="1">
        <v>2</v>
      </c>
      <c r="F55" s="1">
        <v>2</v>
      </c>
      <c r="G55" s="1">
        <v>392</v>
      </c>
      <c r="H55" s="1">
        <v>615</v>
      </c>
      <c r="I55" s="1">
        <v>615</v>
      </c>
      <c r="J55" s="1">
        <v>0.13500000000000001</v>
      </c>
      <c r="K55" s="1">
        <v>0.13500000000000001</v>
      </c>
      <c r="L55" s="1">
        <v>1.28</v>
      </c>
      <c r="M55" s="1">
        <v>1.28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0.38800000000000001</v>
      </c>
      <c r="U55" s="1">
        <v>0.38800000000000001</v>
      </c>
      <c r="V55" s="1">
        <v>0</v>
      </c>
      <c r="W55" s="1">
        <v>0</v>
      </c>
      <c r="X55" s="1">
        <v>0</v>
      </c>
      <c r="Y55" s="1">
        <v>0</v>
      </c>
      <c r="Z55" s="1">
        <f t="shared" si="5"/>
        <v>0.36450000000000005</v>
      </c>
      <c r="AA55" s="1">
        <f t="shared" si="6"/>
        <v>0.36450000000000005</v>
      </c>
      <c r="AB55" s="1">
        <f t="shared" si="7"/>
        <v>0.36450000000000005</v>
      </c>
      <c r="AC55" s="1">
        <v>392</v>
      </c>
      <c r="AD55" s="1">
        <f t="shared" si="8"/>
        <v>0.36450000000000005</v>
      </c>
      <c r="AE55" s="1">
        <f t="shared" si="9"/>
        <v>0.36450000000000005</v>
      </c>
    </row>
    <row r="56" spans="1:31" x14ac:dyDescent="0.3">
      <c r="A56" s="1" t="s">
        <v>91</v>
      </c>
      <c r="B56" s="4" t="s">
        <v>90</v>
      </c>
      <c r="C56" s="1" t="s">
        <v>53</v>
      </c>
      <c r="D56" s="1" t="s">
        <v>53</v>
      </c>
      <c r="E56" s="1">
        <v>2</v>
      </c>
      <c r="F56" s="1">
        <v>2</v>
      </c>
      <c r="G56" s="1">
        <v>395</v>
      </c>
      <c r="H56" s="1">
        <v>990</v>
      </c>
      <c r="I56" s="1">
        <v>990</v>
      </c>
      <c r="J56" s="1">
        <v>0.13</v>
      </c>
      <c r="K56" s="1">
        <v>0.13</v>
      </c>
      <c r="L56" s="1">
        <v>1.1359999999999999</v>
      </c>
      <c r="M56" s="1">
        <v>1.1359999999999999</v>
      </c>
      <c r="N56" s="1">
        <v>0.2</v>
      </c>
      <c r="O56" s="1">
        <v>0.2</v>
      </c>
      <c r="P56" s="1">
        <v>0</v>
      </c>
      <c r="Q56" s="1">
        <v>0</v>
      </c>
      <c r="R56" s="1">
        <v>0</v>
      </c>
      <c r="S56" s="1">
        <v>0</v>
      </c>
      <c r="T56" s="1">
        <v>0.13</v>
      </c>
      <c r="U56" s="1">
        <v>0.13</v>
      </c>
      <c r="V56" s="1">
        <v>0</v>
      </c>
      <c r="W56" s="1">
        <v>0</v>
      </c>
      <c r="X56" s="1">
        <v>0</v>
      </c>
      <c r="Y56" s="1">
        <v>0</v>
      </c>
      <c r="Z56" s="1">
        <f t="shared" si="5"/>
        <v>0.36475000000000002</v>
      </c>
      <c r="AA56" s="1">
        <f t="shared" si="6"/>
        <v>0.36475000000000002</v>
      </c>
      <c r="AB56" s="1">
        <f t="shared" si="7"/>
        <v>0.36475000000000002</v>
      </c>
      <c r="AC56" s="1">
        <v>395</v>
      </c>
      <c r="AD56" s="1">
        <f t="shared" si="8"/>
        <v>0.36475000000000002</v>
      </c>
      <c r="AE56" s="1">
        <f t="shared" si="9"/>
        <v>0.36475000000000002</v>
      </c>
    </row>
    <row r="57" spans="1:31" x14ac:dyDescent="0.3">
      <c r="A57" s="1" t="s">
        <v>135</v>
      </c>
      <c r="B57" s="4" t="s">
        <v>134</v>
      </c>
      <c r="C57" s="1" t="s">
        <v>132</v>
      </c>
      <c r="D57" s="1" t="s">
        <v>133</v>
      </c>
      <c r="E57" s="1">
        <v>1.5</v>
      </c>
      <c r="F57" s="1">
        <v>1.5</v>
      </c>
      <c r="G57" s="1">
        <v>400</v>
      </c>
      <c r="H57" s="1">
        <v>1395</v>
      </c>
      <c r="I57" s="1">
        <v>1395</v>
      </c>
      <c r="J57" s="1">
        <v>0.16</v>
      </c>
      <c r="K57" s="1">
        <v>0.16</v>
      </c>
      <c r="L57" s="1">
        <v>1.1299999999999999</v>
      </c>
      <c r="M57" s="1">
        <v>1.1299999999999999</v>
      </c>
      <c r="N57" s="1">
        <v>0.05</v>
      </c>
      <c r="O57" s="1">
        <v>0.05</v>
      </c>
      <c r="P57" s="1">
        <v>0</v>
      </c>
      <c r="Q57" s="1">
        <v>0</v>
      </c>
      <c r="R57" s="1">
        <v>0</v>
      </c>
      <c r="S57" s="1">
        <v>0</v>
      </c>
      <c r="T57" s="1">
        <v>0.18</v>
      </c>
      <c r="U57" s="1">
        <v>0.18</v>
      </c>
      <c r="V57" s="1">
        <v>0.03</v>
      </c>
      <c r="W57" s="1">
        <v>0.03</v>
      </c>
      <c r="X57" s="1">
        <v>0</v>
      </c>
      <c r="Y57" s="1">
        <v>0</v>
      </c>
      <c r="Z57" s="1">
        <f t="shared" si="5"/>
        <v>0.36783333333333335</v>
      </c>
      <c r="AA57" s="1">
        <f t="shared" si="6"/>
        <v>0.36783333333333335</v>
      </c>
      <c r="AB57" s="1">
        <f t="shared" si="7"/>
        <v>0.36783333333333335</v>
      </c>
      <c r="AC57" s="1">
        <v>400</v>
      </c>
      <c r="AD57" s="1">
        <f t="shared" si="8"/>
        <v>0.36658333333333332</v>
      </c>
      <c r="AE57" s="1">
        <f t="shared" si="9"/>
        <v>0.36658333333333332</v>
      </c>
    </row>
    <row r="58" spans="1:31" x14ac:dyDescent="0.3">
      <c r="A58" s="6" t="s">
        <v>41</v>
      </c>
      <c r="B58" s="2" t="s">
        <v>40</v>
      </c>
      <c r="C58" s="1" t="s">
        <v>8</v>
      </c>
      <c r="D58" s="1" t="s">
        <v>8</v>
      </c>
      <c r="E58" s="1">
        <v>1.5</v>
      </c>
      <c r="F58" s="1">
        <v>1.5</v>
      </c>
      <c r="G58" s="1">
        <v>400</v>
      </c>
      <c r="J58" s="1">
        <v>0.09</v>
      </c>
      <c r="K58" s="1">
        <v>0.09</v>
      </c>
      <c r="L58" s="1">
        <v>1.24</v>
      </c>
      <c r="M58" s="1">
        <v>1.24</v>
      </c>
      <c r="N58" s="1">
        <v>0.14000000000000001</v>
      </c>
      <c r="O58" s="1">
        <v>0.14000000000000001</v>
      </c>
      <c r="P58" s="1">
        <v>0.2</v>
      </c>
      <c r="Q58" s="1">
        <v>0.2</v>
      </c>
      <c r="R58" s="1">
        <v>0</v>
      </c>
      <c r="S58" s="1">
        <v>0</v>
      </c>
      <c r="T58" s="1">
        <v>0.2</v>
      </c>
      <c r="U58" s="1">
        <v>0.2</v>
      </c>
      <c r="V58" s="1">
        <v>0</v>
      </c>
      <c r="W58" s="1">
        <v>0</v>
      </c>
      <c r="X58" s="1">
        <v>0</v>
      </c>
      <c r="Y58" s="1">
        <v>0</v>
      </c>
      <c r="Z58" s="1">
        <f t="shared" si="5"/>
        <v>0.373</v>
      </c>
      <c r="AA58" s="1">
        <f t="shared" si="6"/>
        <v>0.373</v>
      </c>
      <c r="AB58" s="1">
        <f t="shared" si="7"/>
        <v>0.373</v>
      </c>
      <c r="AC58" s="1">
        <v>400</v>
      </c>
      <c r="AD58" s="1">
        <f t="shared" si="8"/>
        <v>0.38300000000000001</v>
      </c>
      <c r="AE58" s="1">
        <f t="shared" si="9"/>
        <v>0.38300000000000001</v>
      </c>
    </row>
    <row r="59" spans="1:31" x14ac:dyDescent="0.3">
      <c r="A59" s="5" t="s">
        <v>11</v>
      </c>
      <c r="B59" s="4" t="s">
        <v>10</v>
      </c>
      <c r="C59" s="1" t="s">
        <v>8</v>
      </c>
      <c r="D59" s="1" t="s">
        <v>8</v>
      </c>
      <c r="E59" s="1">
        <v>1.7</v>
      </c>
      <c r="F59" s="1">
        <v>1.7</v>
      </c>
      <c r="G59" s="1">
        <v>340</v>
      </c>
      <c r="H59" s="1">
        <v>633</v>
      </c>
      <c r="I59" s="1">
        <v>633</v>
      </c>
      <c r="J59" s="1">
        <v>7.9000000000000001E-2</v>
      </c>
      <c r="K59" s="1">
        <f>J59</f>
        <v>7.9000000000000001E-2</v>
      </c>
      <c r="L59" s="1">
        <v>1.52</v>
      </c>
      <c r="M59" s="1">
        <v>1.52</v>
      </c>
      <c r="N59" s="1">
        <v>0</v>
      </c>
      <c r="O59" s="1">
        <f>N59</f>
        <v>0</v>
      </c>
      <c r="P59" s="1">
        <v>0</v>
      </c>
      <c r="Q59" s="1">
        <v>0</v>
      </c>
      <c r="R59" s="1">
        <v>0</v>
      </c>
      <c r="S59" s="1">
        <v>0</v>
      </c>
      <c r="T59" s="1">
        <v>1</v>
      </c>
      <c r="U59" s="1">
        <v>1</v>
      </c>
      <c r="V59" s="1">
        <v>0</v>
      </c>
      <c r="W59" s="1">
        <v>0</v>
      </c>
      <c r="X59" s="1">
        <v>0</v>
      </c>
      <c r="Y59" s="1">
        <v>0</v>
      </c>
      <c r="Z59" s="1">
        <f t="shared" si="5"/>
        <v>0.37400000000000005</v>
      </c>
      <c r="AA59" s="1">
        <f t="shared" si="6"/>
        <v>0.37400000000000005</v>
      </c>
      <c r="AB59" s="1">
        <f t="shared" si="7"/>
        <v>0.37400000000000005</v>
      </c>
      <c r="AC59" s="1">
        <v>340</v>
      </c>
      <c r="AD59" s="1">
        <f t="shared" si="8"/>
        <v>0.37400000000000005</v>
      </c>
      <c r="AE59" s="1">
        <f t="shared" si="9"/>
        <v>0.37400000000000005</v>
      </c>
    </row>
    <row r="60" spans="1:31" x14ac:dyDescent="0.3">
      <c r="A60" t="s">
        <v>43</v>
      </c>
      <c r="B60" s="2" t="s">
        <v>42</v>
      </c>
      <c r="C60" s="1" t="s">
        <v>8</v>
      </c>
      <c r="D60" s="1" t="s">
        <v>8</v>
      </c>
      <c r="E60" s="1">
        <v>1.7</v>
      </c>
      <c r="F60" s="1">
        <v>1.7</v>
      </c>
      <c r="G60" s="1">
        <v>350</v>
      </c>
      <c r="J60" s="1">
        <v>7.9000000000000001E-2</v>
      </c>
      <c r="K60" s="1">
        <v>7.9000000000000001E-2</v>
      </c>
      <c r="L60" s="1">
        <v>1.52</v>
      </c>
      <c r="M60" s="1">
        <v>1.52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1</v>
      </c>
      <c r="U60" s="1">
        <v>1</v>
      </c>
      <c r="V60" s="1">
        <v>0</v>
      </c>
      <c r="W60" s="1">
        <v>0</v>
      </c>
      <c r="X60" s="1">
        <v>0</v>
      </c>
      <c r="Y60" s="1">
        <v>0</v>
      </c>
      <c r="Z60" s="1">
        <f t="shared" si="5"/>
        <v>0.37400000000000005</v>
      </c>
      <c r="AA60" s="1">
        <f t="shared" si="6"/>
        <v>0.37400000000000005</v>
      </c>
      <c r="AB60" s="1">
        <f t="shared" si="7"/>
        <v>0.37400000000000005</v>
      </c>
      <c r="AC60" s="1">
        <v>350</v>
      </c>
      <c r="AD60" s="1">
        <f t="shared" si="8"/>
        <v>0.37400000000000005</v>
      </c>
      <c r="AE60" s="1">
        <f t="shared" si="9"/>
        <v>0.37400000000000005</v>
      </c>
    </row>
    <row r="61" spans="1:31" x14ac:dyDescent="0.3">
      <c r="A61" s="5" t="s">
        <v>11</v>
      </c>
      <c r="B61" s="2" t="s">
        <v>44</v>
      </c>
      <c r="C61" s="1" t="s">
        <v>8</v>
      </c>
      <c r="D61" s="1" t="s">
        <v>8</v>
      </c>
      <c r="E61" s="1">
        <v>1.7</v>
      </c>
      <c r="F61" s="1">
        <v>1.7</v>
      </c>
      <c r="G61" s="1">
        <v>350</v>
      </c>
      <c r="J61" s="1">
        <v>7.9000000000000001E-2</v>
      </c>
      <c r="K61" s="1">
        <v>7.9000000000000001E-2</v>
      </c>
      <c r="L61" s="1">
        <v>1.52</v>
      </c>
      <c r="M61" s="1">
        <v>1.52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1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f t="shared" si="5"/>
        <v>0.37400000000000005</v>
      </c>
      <c r="AA61" s="1">
        <f t="shared" si="6"/>
        <v>0.37400000000000005</v>
      </c>
      <c r="AB61" s="1">
        <f t="shared" si="7"/>
        <v>0.37400000000000005</v>
      </c>
      <c r="AC61" s="1">
        <v>350</v>
      </c>
      <c r="AD61" s="1">
        <f t="shared" si="8"/>
        <v>0.37400000000000005</v>
      </c>
      <c r="AE61" s="1">
        <f t="shared" si="9"/>
        <v>0.37400000000000005</v>
      </c>
    </row>
    <row r="62" spans="1:31" x14ac:dyDescent="0.3">
      <c r="A62" s="1" t="s">
        <v>375</v>
      </c>
      <c r="B62" s="4" t="s">
        <v>374</v>
      </c>
      <c r="C62" s="1" t="s">
        <v>49</v>
      </c>
      <c r="D62" s="1" t="s">
        <v>49</v>
      </c>
      <c r="E62" s="1">
        <v>1</v>
      </c>
      <c r="F62" s="1">
        <v>1</v>
      </c>
      <c r="G62" s="1">
        <v>469</v>
      </c>
      <c r="J62" s="1">
        <v>7.0000000000000007E-2</v>
      </c>
      <c r="K62" s="1">
        <v>7.0000000000000007E-2</v>
      </c>
      <c r="L62" s="1">
        <v>1.82</v>
      </c>
      <c r="M62" s="1">
        <v>1.82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0.2</v>
      </c>
      <c r="U62" s="1">
        <v>0.2</v>
      </c>
      <c r="V62" s="1">
        <v>0</v>
      </c>
      <c r="W62" s="1">
        <v>0</v>
      </c>
      <c r="X62" s="1">
        <v>0</v>
      </c>
      <c r="Y62" s="1">
        <v>0</v>
      </c>
      <c r="Z62" s="1">
        <f t="shared" si="5"/>
        <v>0.38166666666666671</v>
      </c>
      <c r="AA62" s="1">
        <f t="shared" si="6"/>
        <v>0.38166666666666671</v>
      </c>
      <c r="AB62" s="1">
        <f t="shared" si="7"/>
        <v>0.38166666666666671</v>
      </c>
      <c r="AC62" s="1">
        <v>469</v>
      </c>
      <c r="AD62" s="1">
        <v>0.38166666666666671</v>
      </c>
      <c r="AE62" s="1">
        <v>0.38166666666666671</v>
      </c>
    </row>
    <row r="63" spans="1:31" x14ac:dyDescent="0.3">
      <c r="A63" s="1" t="s">
        <v>309</v>
      </c>
      <c r="B63" s="4" t="s">
        <v>310</v>
      </c>
      <c r="C63" s="1" t="s">
        <v>307</v>
      </c>
      <c r="D63" s="1" t="s">
        <v>308</v>
      </c>
      <c r="E63" s="1">
        <v>0.9</v>
      </c>
      <c r="F63" s="1">
        <v>0.9</v>
      </c>
      <c r="G63" s="1">
        <v>450</v>
      </c>
      <c r="H63" s="1">
        <v>690</v>
      </c>
      <c r="I63" s="1">
        <v>960</v>
      </c>
      <c r="J63" s="1">
        <v>0.14219999999999999</v>
      </c>
      <c r="K63" s="1">
        <v>0.1343</v>
      </c>
      <c r="L63" s="1">
        <v>1.38</v>
      </c>
      <c r="M63" s="1">
        <v>1.4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0.28599999999999998</v>
      </c>
      <c r="U63" s="1">
        <v>0.29699999999999999</v>
      </c>
      <c r="V63" s="1">
        <v>0</v>
      </c>
      <c r="W63" s="1">
        <v>0</v>
      </c>
      <c r="X63" s="1">
        <v>0</v>
      </c>
      <c r="Y63" s="1">
        <v>0</v>
      </c>
      <c r="Z63" s="1">
        <f t="shared" si="5"/>
        <v>0.38411666666666666</v>
      </c>
      <c r="AA63" s="1">
        <f t="shared" si="6"/>
        <v>0.38000833333333334</v>
      </c>
      <c r="AB63" s="1">
        <f t="shared" si="7"/>
        <v>0.38206249999999997</v>
      </c>
      <c r="AC63" s="1">
        <v>450</v>
      </c>
      <c r="AD63" s="1">
        <f t="shared" ref="AD63:AD75" si="10">J63+L63/6+N63/5+P63/4+R63/14+V63/40+T63/24</f>
        <v>0.38411666666666666</v>
      </c>
      <c r="AE63" s="1">
        <f t="shared" ref="AE63:AE75" si="11">K63+M63/6+O63/5+Q63/4+S63/14+U63/24+W63/40</f>
        <v>0.38000833333333334</v>
      </c>
    </row>
    <row r="64" spans="1:31" x14ac:dyDescent="0.3">
      <c r="A64" s="1" t="s">
        <v>339</v>
      </c>
      <c r="B64" s="4" t="s">
        <v>340</v>
      </c>
      <c r="C64" s="1" t="s">
        <v>49</v>
      </c>
      <c r="D64" s="1" t="s">
        <v>49</v>
      </c>
      <c r="E64" s="1">
        <v>2.25</v>
      </c>
      <c r="F64" s="1">
        <v>2.25</v>
      </c>
      <c r="G64" s="1">
        <v>390</v>
      </c>
      <c r="J64" s="1">
        <v>0.1</v>
      </c>
      <c r="K64" s="1">
        <v>0.1</v>
      </c>
      <c r="L64" s="1">
        <v>1.643</v>
      </c>
      <c r="M64" s="1">
        <v>1.643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0.216</v>
      </c>
      <c r="U64" s="1">
        <v>0.216</v>
      </c>
      <c r="V64" s="1">
        <v>0</v>
      </c>
      <c r="W64" s="1">
        <v>0</v>
      </c>
      <c r="X64" s="1">
        <v>0</v>
      </c>
      <c r="Y64" s="1">
        <v>0</v>
      </c>
      <c r="Z64" s="1">
        <f t="shared" si="5"/>
        <v>0.38283333333333336</v>
      </c>
      <c r="AA64" s="1">
        <f t="shared" si="6"/>
        <v>0.38283333333333336</v>
      </c>
      <c r="AB64" s="1">
        <f t="shared" si="7"/>
        <v>0.38283333333333336</v>
      </c>
      <c r="AC64" s="1">
        <v>390</v>
      </c>
      <c r="AD64" s="1">
        <f t="shared" si="10"/>
        <v>0.38283333333333336</v>
      </c>
      <c r="AE64" s="1">
        <f t="shared" si="11"/>
        <v>0.38283333333333336</v>
      </c>
    </row>
    <row r="65" spans="1:31" x14ac:dyDescent="0.3">
      <c r="A65" s="1" t="s">
        <v>318</v>
      </c>
      <c r="B65" s="4" t="s">
        <v>319</v>
      </c>
      <c r="C65" s="1" t="s">
        <v>317</v>
      </c>
      <c r="D65" s="1" t="s">
        <v>317</v>
      </c>
      <c r="E65" s="1">
        <v>1</v>
      </c>
      <c r="F65" s="1">
        <v>1</v>
      </c>
      <c r="G65" s="1">
        <v>350</v>
      </c>
      <c r="H65" s="1">
        <v>750</v>
      </c>
      <c r="I65" s="1">
        <v>750</v>
      </c>
      <c r="J65" s="1">
        <v>0.05</v>
      </c>
      <c r="K65" s="1">
        <v>0.05</v>
      </c>
      <c r="L65" s="1">
        <v>2</v>
      </c>
      <c r="M65" s="1">
        <v>2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1.2E-2</v>
      </c>
      <c r="U65" s="1">
        <v>1.2E-2</v>
      </c>
      <c r="V65" s="1">
        <v>0</v>
      </c>
      <c r="W65" s="1">
        <v>0</v>
      </c>
      <c r="X65" s="1">
        <v>0</v>
      </c>
      <c r="Y65" s="1">
        <v>0</v>
      </c>
      <c r="Z65" s="1">
        <f t="shared" si="5"/>
        <v>0.3838333333333333</v>
      </c>
      <c r="AA65" s="1">
        <f t="shared" si="6"/>
        <v>0.3838333333333333</v>
      </c>
      <c r="AB65" s="1">
        <f t="shared" si="7"/>
        <v>0.3838333333333333</v>
      </c>
      <c r="AC65" s="1">
        <v>350</v>
      </c>
      <c r="AD65" s="1">
        <f t="shared" si="10"/>
        <v>0.3838333333333333</v>
      </c>
      <c r="AE65" s="1">
        <f t="shared" si="11"/>
        <v>0.3838333333333333</v>
      </c>
    </row>
    <row r="66" spans="1:31" x14ac:dyDescent="0.3">
      <c r="A66" s="1" t="s">
        <v>177</v>
      </c>
      <c r="B66" s="4" t="s">
        <v>205</v>
      </c>
      <c r="C66" s="1" t="s">
        <v>204</v>
      </c>
      <c r="D66" s="1" t="s">
        <v>204</v>
      </c>
      <c r="E66" s="1">
        <v>1.5</v>
      </c>
      <c r="F66" s="1">
        <v>1.5</v>
      </c>
      <c r="G66" s="1">
        <v>435</v>
      </c>
      <c r="J66" s="1">
        <v>9.8000000000000004E-2</v>
      </c>
      <c r="K66" s="1">
        <v>9.8000000000000004E-2</v>
      </c>
      <c r="L66" s="1">
        <v>1.58</v>
      </c>
      <c r="M66" s="1">
        <v>1.58</v>
      </c>
      <c r="N66" s="1">
        <v>4.3999999999999997E-2</v>
      </c>
      <c r="O66" s="1">
        <v>4.3999999999999997E-2</v>
      </c>
      <c r="P66" s="1">
        <v>2.5000000000000001E-2</v>
      </c>
      <c r="Q66" s="1">
        <v>2.5000000000000001E-2</v>
      </c>
      <c r="R66" s="1">
        <v>0</v>
      </c>
      <c r="S66" s="1">
        <v>0</v>
      </c>
      <c r="T66" s="1">
        <v>0.18</v>
      </c>
      <c r="U66" s="1">
        <v>0.18</v>
      </c>
      <c r="V66" s="1">
        <v>0.04</v>
      </c>
      <c r="W66" s="1">
        <v>0.04</v>
      </c>
      <c r="X66" s="1">
        <v>0</v>
      </c>
      <c r="Y66" s="1">
        <v>0</v>
      </c>
      <c r="Z66" s="1">
        <f t="shared" ref="Z66:Z84" si="12">J66+L66/6+(N66+P66+R66)/5+T66/24+(V66+X66)/15</f>
        <v>0.38530000000000003</v>
      </c>
      <c r="AA66" s="1">
        <f t="shared" ref="AA66:AA84" si="13">K66+M66/6+(O66+Q66+S66)/5+U66/24+(W66+Y66)/15</f>
        <v>0.38530000000000003</v>
      </c>
      <c r="AB66" s="1">
        <f t="shared" ref="AB66:AB97" si="14">(Z66+AA66)/2</f>
        <v>0.38530000000000003</v>
      </c>
      <c r="AC66" s="1">
        <v>435</v>
      </c>
      <c r="AD66" s="1">
        <f t="shared" si="10"/>
        <v>0.38488333333333336</v>
      </c>
      <c r="AE66" s="1">
        <f t="shared" si="11"/>
        <v>0.38488333333333336</v>
      </c>
    </row>
    <row r="67" spans="1:31" x14ac:dyDescent="0.3">
      <c r="A67" s="1" t="s">
        <v>46</v>
      </c>
      <c r="B67" s="7" t="s">
        <v>45</v>
      </c>
      <c r="C67" s="1" t="s">
        <v>8</v>
      </c>
      <c r="D67" s="1" t="s">
        <v>8</v>
      </c>
      <c r="E67" s="1">
        <v>1</v>
      </c>
      <c r="F67" s="1">
        <v>1.2</v>
      </c>
      <c r="G67" s="1">
        <v>400</v>
      </c>
      <c r="J67" s="1">
        <v>4.4999999999999998E-2</v>
      </c>
      <c r="K67" s="1">
        <v>4.4999999999999998E-2</v>
      </c>
      <c r="L67" s="1">
        <v>1.75</v>
      </c>
      <c r="M67" s="1">
        <v>1.75</v>
      </c>
      <c r="N67" s="1">
        <v>9.6000000000000002E-2</v>
      </c>
      <c r="O67" s="1">
        <v>9.6000000000000002E-2</v>
      </c>
      <c r="P67" s="1">
        <v>0.11899999999999999</v>
      </c>
      <c r="Q67" s="1">
        <v>0.11899999999999999</v>
      </c>
      <c r="R67" s="1">
        <v>0</v>
      </c>
      <c r="S67" s="1">
        <v>0</v>
      </c>
      <c r="T67" s="1">
        <v>0.157</v>
      </c>
      <c r="U67" s="1">
        <v>0.157</v>
      </c>
      <c r="V67" s="1">
        <v>0</v>
      </c>
      <c r="W67" s="1">
        <v>0</v>
      </c>
      <c r="X67" s="1">
        <v>1.7999999999999999E-2</v>
      </c>
      <c r="Y67" s="1">
        <v>1.7999999999999999E-2</v>
      </c>
      <c r="Z67" s="1">
        <f t="shared" si="12"/>
        <v>0.3874083333333333</v>
      </c>
      <c r="AA67" s="1">
        <f t="shared" si="13"/>
        <v>0.3874083333333333</v>
      </c>
      <c r="AB67" s="1">
        <f t="shared" si="14"/>
        <v>0.3874083333333333</v>
      </c>
      <c r="AC67" s="1">
        <v>400</v>
      </c>
      <c r="AD67" s="1">
        <f t="shared" si="10"/>
        <v>0.39215833333333333</v>
      </c>
      <c r="AE67" s="1">
        <f t="shared" si="11"/>
        <v>0.39215833333333333</v>
      </c>
    </row>
    <row r="68" spans="1:31" x14ac:dyDescent="0.3">
      <c r="A68" s="1" t="s">
        <v>144</v>
      </c>
      <c r="B68" s="4" t="s">
        <v>145</v>
      </c>
      <c r="C68" s="1" t="s">
        <v>49</v>
      </c>
      <c r="D68" s="1" t="s">
        <v>49</v>
      </c>
      <c r="E68" s="1">
        <v>1.8</v>
      </c>
      <c r="F68" s="1">
        <v>1.8</v>
      </c>
      <c r="G68" s="1">
        <v>410</v>
      </c>
      <c r="H68" s="1">
        <v>694</v>
      </c>
      <c r="I68" s="1">
        <v>694</v>
      </c>
      <c r="J68" s="1">
        <v>0.09</v>
      </c>
      <c r="K68" s="1">
        <v>0.09</v>
      </c>
      <c r="L68" s="1">
        <v>1.7</v>
      </c>
      <c r="M68" s="1">
        <v>1.7</v>
      </c>
      <c r="N68" s="1">
        <v>3.0000000000000001E-3</v>
      </c>
      <c r="O68" s="1">
        <v>3.0000000000000001E-3</v>
      </c>
      <c r="P68" s="1">
        <v>0</v>
      </c>
      <c r="Q68" s="1">
        <v>0</v>
      </c>
      <c r="R68" s="1">
        <v>0</v>
      </c>
      <c r="S68" s="1">
        <v>0</v>
      </c>
      <c r="T68" s="1">
        <v>0.38800000000000001</v>
      </c>
      <c r="U68" s="1">
        <v>0.38800000000000001</v>
      </c>
      <c r="V68" s="1">
        <v>0</v>
      </c>
      <c r="W68" s="1">
        <v>0</v>
      </c>
      <c r="X68" s="1">
        <v>0</v>
      </c>
      <c r="Y68" s="1">
        <v>0</v>
      </c>
      <c r="Z68" s="1">
        <f t="shared" si="12"/>
        <v>0.39009999999999995</v>
      </c>
      <c r="AA68" s="1">
        <f t="shared" si="13"/>
        <v>0.39009999999999995</v>
      </c>
      <c r="AB68" s="1">
        <f t="shared" si="14"/>
        <v>0.39009999999999995</v>
      </c>
      <c r="AC68" s="1">
        <v>410</v>
      </c>
      <c r="AD68" s="1">
        <f t="shared" si="10"/>
        <v>0.39009999999999995</v>
      </c>
      <c r="AE68" s="1">
        <f t="shared" si="11"/>
        <v>0.39009999999999995</v>
      </c>
    </row>
    <row r="69" spans="1:31" x14ac:dyDescent="0.3">
      <c r="A69" s="1" t="s">
        <v>72</v>
      </c>
      <c r="B69" s="2" t="s">
        <v>94</v>
      </c>
      <c r="C69" s="1" t="s">
        <v>61</v>
      </c>
      <c r="D69" s="1" t="s">
        <v>61</v>
      </c>
      <c r="E69" s="1">
        <v>1.5</v>
      </c>
      <c r="F69" s="1">
        <v>1.5</v>
      </c>
      <c r="G69" s="1">
        <v>430</v>
      </c>
      <c r="H69" s="1">
        <v>790</v>
      </c>
      <c r="I69" s="1">
        <v>790</v>
      </c>
      <c r="J69" s="1">
        <v>0.12</v>
      </c>
      <c r="K69" s="1">
        <v>0.12</v>
      </c>
      <c r="L69" s="1">
        <v>1.3</v>
      </c>
      <c r="M69" s="1">
        <v>1.3</v>
      </c>
      <c r="N69" s="1">
        <v>0.1</v>
      </c>
      <c r="O69" s="1">
        <v>0.1</v>
      </c>
      <c r="P69" s="1">
        <v>0.13</v>
      </c>
      <c r="Q69" s="1">
        <v>0.13</v>
      </c>
      <c r="R69" s="1">
        <v>0</v>
      </c>
      <c r="S69" s="1">
        <v>0</v>
      </c>
      <c r="T69" s="1">
        <v>0.18</v>
      </c>
      <c r="U69" s="1">
        <v>0.18</v>
      </c>
      <c r="V69" s="1">
        <v>0</v>
      </c>
      <c r="W69" s="1">
        <v>0</v>
      </c>
      <c r="X69" s="1">
        <v>0</v>
      </c>
      <c r="Y69" s="1">
        <v>0</v>
      </c>
      <c r="Z69" s="1">
        <f t="shared" si="12"/>
        <v>0.39016666666666666</v>
      </c>
      <c r="AA69" s="1">
        <f t="shared" si="13"/>
        <v>0.39016666666666666</v>
      </c>
      <c r="AB69" s="1">
        <f t="shared" si="14"/>
        <v>0.39016666666666666</v>
      </c>
      <c r="AC69" s="1">
        <v>430</v>
      </c>
      <c r="AD69" s="1">
        <f t="shared" si="10"/>
        <v>0.39666666666666667</v>
      </c>
      <c r="AE69" s="1">
        <f t="shared" si="11"/>
        <v>0.39666666666666667</v>
      </c>
    </row>
    <row r="70" spans="1:31" x14ac:dyDescent="0.3">
      <c r="A70" s="1" t="s">
        <v>129</v>
      </c>
      <c r="B70" s="2" t="s">
        <v>128</v>
      </c>
      <c r="C70" s="1" t="s">
        <v>127</v>
      </c>
      <c r="D70" s="1" t="s">
        <v>60</v>
      </c>
      <c r="E70" s="1">
        <v>1.4</v>
      </c>
      <c r="F70" s="1">
        <v>1.44</v>
      </c>
      <c r="G70" s="1">
        <v>395</v>
      </c>
      <c r="H70" s="1">
        <v>630</v>
      </c>
      <c r="I70" s="1">
        <v>600</v>
      </c>
      <c r="J70" s="1">
        <v>8.3000000000000004E-2</v>
      </c>
      <c r="K70" s="1">
        <v>6.9000000000000006E-2</v>
      </c>
      <c r="L70" s="1">
        <v>1.52</v>
      </c>
      <c r="M70" s="1">
        <v>1.92</v>
      </c>
      <c r="N70" s="1">
        <v>0.03</v>
      </c>
      <c r="O70" s="1">
        <v>0.03</v>
      </c>
      <c r="P70" s="1">
        <v>0</v>
      </c>
      <c r="Q70" s="1">
        <v>0</v>
      </c>
      <c r="R70" s="1">
        <v>0</v>
      </c>
      <c r="S70" s="1">
        <v>0</v>
      </c>
      <c r="T70" s="1">
        <v>1.08</v>
      </c>
      <c r="U70" s="1">
        <v>0.12</v>
      </c>
      <c r="V70" s="1">
        <v>0</v>
      </c>
      <c r="W70" s="1">
        <v>0</v>
      </c>
      <c r="X70" s="1">
        <v>0</v>
      </c>
      <c r="Y70" s="1">
        <v>0</v>
      </c>
      <c r="Z70" s="1">
        <f t="shared" si="12"/>
        <v>0.38733333333333336</v>
      </c>
      <c r="AA70" s="1">
        <f t="shared" si="13"/>
        <v>0.4</v>
      </c>
      <c r="AB70" s="1">
        <f t="shared" si="14"/>
        <v>0.39366666666666672</v>
      </c>
      <c r="AC70" s="1">
        <v>395</v>
      </c>
      <c r="AD70" s="1">
        <f t="shared" si="10"/>
        <v>0.38733333333333336</v>
      </c>
      <c r="AE70" s="1">
        <f t="shared" si="11"/>
        <v>0.4</v>
      </c>
    </row>
    <row r="71" spans="1:31" x14ac:dyDescent="0.3">
      <c r="A71" s="1" t="s">
        <v>200</v>
      </c>
      <c r="B71" s="10" t="s">
        <v>201</v>
      </c>
      <c r="C71" s="1" t="s">
        <v>122</v>
      </c>
      <c r="D71" s="1" t="s">
        <v>122</v>
      </c>
      <c r="E71" s="1">
        <v>2</v>
      </c>
      <c r="F71" s="1">
        <v>2</v>
      </c>
      <c r="G71" s="1">
        <v>524</v>
      </c>
      <c r="H71" s="1">
        <v>1001</v>
      </c>
      <c r="I71" s="1">
        <v>1001</v>
      </c>
      <c r="J71" s="1">
        <v>0.03</v>
      </c>
      <c r="K71" s="1">
        <v>0.03</v>
      </c>
      <c r="L71" s="1">
        <v>1.82</v>
      </c>
      <c r="M71" s="1">
        <v>1.82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1.49</v>
      </c>
      <c r="U71" s="1">
        <v>1.49</v>
      </c>
      <c r="V71" s="1">
        <v>0</v>
      </c>
      <c r="W71" s="1">
        <v>0</v>
      </c>
      <c r="X71" s="1">
        <v>0</v>
      </c>
      <c r="Y71" s="1">
        <v>0</v>
      </c>
      <c r="Z71" s="1">
        <f t="shared" si="12"/>
        <v>0.39541666666666669</v>
      </c>
      <c r="AA71" s="1">
        <f t="shared" si="13"/>
        <v>0.39541666666666669</v>
      </c>
      <c r="AB71" s="1">
        <f t="shared" si="14"/>
        <v>0.39541666666666669</v>
      </c>
      <c r="AC71" s="1">
        <v>524</v>
      </c>
      <c r="AD71" s="1">
        <f t="shared" si="10"/>
        <v>0.39541666666666669</v>
      </c>
      <c r="AE71" s="1">
        <f t="shared" si="11"/>
        <v>0.39541666666666669</v>
      </c>
    </row>
    <row r="72" spans="1:31" x14ac:dyDescent="0.3">
      <c r="A72" s="1" t="s">
        <v>383</v>
      </c>
      <c r="B72" s="4" t="s">
        <v>384</v>
      </c>
      <c r="C72" s="1" t="s">
        <v>49</v>
      </c>
      <c r="D72" s="1" t="s">
        <v>49</v>
      </c>
      <c r="E72" s="1">
        <v>1.6</v>
      </c>
      <c r="F72" s="1">
        <v>1.6</v>
      </c>
      <c r="G72" s="1">
        <v>375</v>
      </c>
      <c r="J72" s="1">
        <v>7.0999999999999994E-2</v>
      </c>
      <c r="K72" s="1">
        <v>7.0999999999999994E-2</v>
      </c>
      <c r="L72" s="1">
        <v>1.84</v>
      </c>
      <c r="M72" s="1">
        <v>1.84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0.43</v>
      </c>
      <c r="U72" s="1">
        <v>0.43</v>
      </c>
      <c r="V72" s="1">
        <v>0</v>
      </c>
      <c r="W72" s="1">
        <v>0</v>
      </c>
      <c r="X72" s="1">
        <v>0</v>
      </c>
      <c r="Y72" s="1">
        <v>0</v>
      </c>
      <c r="Z72" s="1">
        <f t="shared" si="12"/>
        <v>0.3955833333333334</v>
      </c>
      <c r="AA72" s="1">
        <f t="shared" si="13"/>
        <v>0.3955833333333334</v>
      </c>
      <c r="AB72" s="1">
        <f t="shared" si="14"/>
        <v>0.3955833333333334</v>
      </c>
      <c r="AC72" s="1">
        <v>375</v>
      </c>
      <c r="AD72" s="1">
        <f t="shared" si="10"/>
        <v>0.3955833333333334</v>
      </c>
      <c r="AE72" s="1">
        <f t="shared" si="11"/>
        <v>0.3955833333333334</v>
      </c>
    </row>
    <row r="73" spans="1:31" x14ac:dyDescent="0.3">
      <c r="A73" s="1" t="s">
        <v>144</v>
      </c>
      <c r="B73" s="4" t="s">
        <v>306</v>
      </c>
      <c r="C73" s="1" t="s">
        <v>49</v>
      </c>
      <c r="D73" s="1" t="s">
        <v>49</v>
      </c>
      <c r="E73" s="1">
        <v>1.8</v>
      </c>
      <c r="F73" s="1">
        <v>1.8</v>
      </c>
      <c r="G73" s="1">
        <v>410</v>
      </c>
      <c r="H73" s="1">
        <v>694</v>
      </c>
      <c r="I73" s="1">
        <v>694</v>
      </c>
      <c r="J73" s="1">
        <v>9.9000000000000005E-2</v>
      </c>
      <c r="K73" s="1">
        <v>9.9000000000000005E-2</v>
      </c>
      <c r="L73" s="1">
        <v>1.7</v>
      </c>
      <c r="M73" s="1">
        <v>1.7</v>
      </c>
      <c r="N73" s="1">
        <v>3.0000000000000001E-3</v>
      </c>
      <c r="O73" s="1">
        <v>3.0000000000000001E-3</v>
      </c>
      <c r="P73" s="1">
        <v>0</v>
      </c>
      <c r="Q73" s="1">
        <v>0</v>
      </c>
      <c r="R73" s="1">
        <v>0</v>
      </c>
      <c r="S73" s="1">
        <v>0</v>
      </c>
      <c r="T73" s="1">
        <v>0.38800000000000001</v>
      </c>
      <c r="U73" s="1">
        <v>0.38800000000000001</v>
      </c>
      <c r="V73" s="1">
        <v>0</v>
      </c>
      <c r="W73" s="1">
        <v>0</v>
      </c>
      <c r="X73" s="1">
        <v>0</v>
      </c>
      <c r="Y73" s="1">
        <v>0</v>
      </c>
      <c r="Z73" s="1">
        <f t="shared" si="12"/>
        <v>0.39909999999999995</v>
      </c>
      <c r="AA73" s="1">
        <f t="shared" si="13"/>
        <v>0.39909999999999995</v>
      </c>
      <c r="AB73" s="1">
        <f t="shared" si="14"/>
        <v>0.39909999999999995</v>
      </c>
      <c r="AC73" s="1">
        <v>410</v>
      </c>
      <c r="AD73" s="1">
        <f t="shared" si="10"/>
        <v>0.39909999999999995</v>
      </c>
      <c r="AE73" s="1">
        <f t="shared" si="11"/>
        <v>0.39909999999999995</v>
      </c>
    </row>
    <row r="74" spans="1:31" x14ac:dyDescent="0.3">
      <c r="A74" s="1" t="s">
        <v>130</v>
      </c>
      <c r="B74" s="2" t="s">
        <v>131</v>
      </c>
      <c r="C74" s="1" t="s">
        <v>88</v>
      </c>
      <c r="D74" s="1" t="s">
        <v>8</v>
      </c>
      <c r="E74" s="1">
        <v>1.24</v>
      </c>
      <c r="F74" s="1">
        <v>1.24</v>
      </c>
      <c r="G74" s="1">
        <v>405</v>
      </c>
      <c r="H74" s="1">
        <v>636</v>
      </c>
      <c r="I74" s="1">
        <v>636</v>
      </c>
      <c r="J74" s="1">
        <v>0.08</v>
      </c>
      <c r="K74" s="1">
        <v>0.08</v>
      </c>
      <c r="L74" s="1">
        <v>1.91</v>
      </c>
      <c r="M74" s="1">
        <v>1.91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0.04</v>
      </c>
      <c r="U74" s="1">
        <v>0.04</v>
      </c>
      <c r="V74" s="1">
        <v>0</v>
      </c>
      <c r="W74" s="1">
        <v>0</v>
      </c>
      <c r="X74" s="1">
        <v>0</v>
      </c>
      <c r="Y74" s="1">
        <v>0</v>
      </c>
      <c r="Z74" s="1">
        <f t="shared" si="12"/>
        <v>0.39999999999999997</v>
      </c>
      <c r="AA74" s="1">
        <f t="shared" si="13"/>
        <v>0.39999999999999997</v>
      </c>
      <c r="AB74" s="1">
        <f t="shared" si="14"/>
        <v>0.39999999999999997</v>
      </c>
      <c r="AC74" s="1">
        <v>405</v>
      </c>
      <c r="AD74" s="1">
        <f t="shared" si="10"/>
        <v>0.39999999999999997</v>
      </c>
      <c r="AE74" s="1">
        <f t="shared" si="11"/>
        <v>0.39999999999999997</v>
      </c>
    </row>
    <row r="75" spans="1:31" x14ac:dyDescent="0.3">
      <c r="A75" t="s">
        <v>172</v>
      </c>
      <c r="B75" s="2" t="s">
        <v>173</v>
      </c>
      <c r="C75" s="1" t="s">
        <v>88</v>
      </c>
      <c r="D75" s="1" t="s">
        <v>8</v>
      </c>
      <c r="E75" s="1">
        <v>1.7</v>
      </c>
      <c r="F75" s="1">
        <v>1.7</v>
      </c>
      <c r="G75" s="1">
        <v>375</v>
      </c>
      <c r="J75" s="1">
        <v>8.4000000000000005E-2</v>
      </c>
      <c r="K75" s="1">
        <v>8.4000000000000005E-2</v>
      </c>
      <c r="L75" s="1">
        <v>1.5</v>
      </c>
      <c r="M75" s="1">
        <v>1.5</v>
      </c>
      <c r="N75" s="1">
        <v>3.2000000000000001E-2</v>
      </c>
      <c r="O75" s="1">
        <v>3.2000000000000001E-2</v>
      </c>
      <c r="P75" s="1">
        <v>0.315</v>
      </c>
      <c r="Q75" s="1">
        <v>0.315</v>
      </c>
      <c r="R75" s="1">
        <v>0</v>
      </c>
      <c r="S75" s="1">
        <v>0</v>
      </c>
      <c r="T75" s="1">
        <v>0.01</v>
      </c>
      <c r="U75" s="1">
        <v>0.01</v>
      </c>
      <c r="V75" s="1">
        <v>0</v>
      </c>
      <c r="W75" s="1">
        <v>0</v>
      </c>
      <c r="X75" s="1">
        <v>0</v>
      </c>
      <c r="Y75" s="1">
        <v>0</v>
      </c>
      <c r="Z75" s="1">
        <f t="shared" si="12"/>
        <v>0.40381666666666666</v>
      </c>
      <c r="AA75" s="1">
        <f t="shared" si="13"/>
        <v>0.40381666666666666</v>
      </c>
      <c r="AB75" s="1">
        <f t="shared" si="14"/>
        <v>0.40381666666666666</v>
      </c>
      <c r="AC75" s="1">
        <v>375</v>
      </c>
      <c r="AD75" s="1">
        <f t="shared" si="10"/>
        <v>0.4195666666666667</v>
      </c>
      <c r="AE75" s="1">
        <f t="shared" si="11"/>
        <v>0.4195666666666667</v>
      </c>
    </row>
    <row r="76" spans="1:31" x14ac:dyDescent="0.3">
      <c r="A76" s="1" t="s">
        <v>380</v>
      </c>
      <c r="B76" s="2" t="s">
        <v>379</v>
      </c>
      <c r="C76" s="1" t="s">
        <v>61</v>
      </c>
      <c r="D76" s="1" t="s">
        <v>61</v>
      </c>
      <c r="E76" s="1">
        <v>1</v>
      </c>
      <c r="F76" s="1">
        <v>1</v>
      </c>
      <c r="G76" s="1">
        <v>401</v>
      </c>
      <c r="H76" s="1">
        <v>839</v>
      </c>
      <c r="I76" s="1">
        <v>839</v>
      </c>
      <c r="J76" s="1">
        <v>0.11</v>
      </c>
      <c r="K76" s="1">
        <v>0.11</v>
      </c>
      <c r="L76" s="1">
        <v>1.51</v>
      </c>
      <c r="M76" s="1">
        <v>1.51</v>
      </c>
      <c r="N76" s="1">
        <v>0.19</v>
      </c>
      <c r="O76" s="1">
        <v>0.19</v>
      </c>
      <c r="P76" s="1">
        <v>0</v>
      </c>
      <c r="Q76" s="1">
        <v>0</v>
      </c>
      <c r="R76" s="1">
        <v>0</v>
      </c>
      <c r="S76" s="1">
        <v>0</v>
      </c>
      <c r="T76" s="1">
        <v>0.16</v>
      </c>
      <c r="U76" s="1">
        <v>0.16</v>
      </c>
      <c r="V76" s="1">
        <v>0.01</v>
      </c>
      <c r="W76" s="1">
        <v>0.01</v>
      </c>
      <c r="X76" s="1">
        <v>0</v>
      </c>
      <c r="Y76" s="1">
        <v>0</v>
      </c>
      <c r="Z76" s="1">
        <f t="shared" si="12"/>
        <v>0.40699999999999992</v>
      </c>
      <c r="AA76" s="1">
        <f t="shared" si="13"/>
        <v>0.40699999999999992</v>
      </c>
      <c r="AB76" s="1">
        <f t="shared" si="14"/>
        <v>0.40699999999999992</v>
      </c>
      <c r="AC76" s="1">
        <v>401</v>
      </c>
      <c r="AD76" s="1">
        <v>0.40658333333333324</v>
      </c>
      <c r="AE76" s="1">
        <v>0.40658333333333324</v>
      </c>
    </row>
    <row r="77" spans="1:31" x14ac:dyDescent="0.3">
      <c r="A77" s="1" t="s">
        <v>72</v>
      </c>
      <c r="B77" s="2" t="s">
        <v>94</v>
      </c>
      <c r="C77" s="1" t="s">
        <v>88</v>
      </c>
      <c r="D77" s="1" t="s">
        <v>8</v>
      </c>
      <c r="E77" s="1">
        <v>1.5</v>
      </c>
      <c r="F77" s="1">
        <v>1.5</v>
      </c>
      <c r="G77" s="1">
        <v>476</v>
      </c>
      <c r="H77" s="1">
        <v>610</v>
      </c>
      <c r="I77" s="1">
        <v>610</v>
      </c>
      <c r="J77" s="1">
        <v>0.1</v>
      </c>
      <c r="K77" s="1">
        <v>0.1</v>
      </c>
      <c r="L77" s="1">
        <v>1.4</v>
      </c>
      <c r="M77" s="1">
        <v>1.4</v>
      </c>
      <c r="N77" s="1">
        <v>0.16</v>
      </c>
      <c r="O77" s="1">
        <v>0.16</v>
      </c>
      <c r="P77" s="1">
        <v>0.18</v>
      </c>
      <c r="Q77" s="1">
        <v>0.18</v>
      </c>
      <c r="R77" s="1">
        <v>0</v>
      </c>
      <c r="S77" s="1">
        <v>0</v>
      </c>
      <c r="T77" s="1">
        <v>0.14000000000000001</v>
      </c>
      <c r="U77" s="1">
        <v>0.14000000000000001</v>
      </c>
      <c r="V77" s="1">
        <v>0</v>
      </c>
      <c r="W77" s="1">
        <v>0</v>
      </c>
      <c r="X77" s="1">
        <v>0</v>
      </c>
      <c r="Y77" s="1">
        <v>0</v>
      </c>
      <c r="Z77" s="1">
        <f t="shared" si="12"/>
        <v>0.40716666666666668</v>
      </c>
      <c r="AA77" s="1">
        <f t="shared" si="13"/>
        <v>0.40716666666666668</v>
      </c>
      <c r="AB77" s="1">
        <f t="shared" si="14"/>
        <v>0.40716666666666668</v>
      </c>
      <c r="AC77" s="1">
        <v>476</v>
      </c>
      <c r="AD77" s="1">
        <f t="shared" ref="AD77:AD84" si="15">J77+L77/6+N77/5+P77/4+R77/14+V77/40+T77/24</f>
        <v>0.41616666666666663</v>
      </c>
      <c r="AE77" s="1">
        <f t="shared" ref="AE77:AE84" si="16">K77+M77/6+O77/5+Q77/4+S77/14+U77/24+W77/40</f>
        <v>0.41616666666666663</v>
      </c>
    </row>
    <row r="78" spans="1:31" x14ac:dyDescent="0.3">
      <c r="A78" s="1" t="s">
        <v>177</v>
      </c>
      <c r="B78" s="4" t="s">
        <v>205</v>
      </c>
      <c r="C78" s="1" t="s">
        <v>88</v>
      </c>
      <c r="D78" s="1" t="s">
        <v>88</v>
      </c>
      <c r="E78" s="1">
        <v>2</v>
      </c>
      <c r="F78" s="1">
        <v>2</v>
      </c>
      <c r="G78" s="1">
        <v>385</v>
      </c>
      <c r="J78" s="1">
        <v>7.9899999999999999E-2</v>
      </c>
      <c r="K78" s="1">
        <v>7.9899999999999999E-2</v>
      </c>
      <c r="L78" s="1">
        <v>1.8</v>
      </c>
      <c r="M78" s="1">
        <v>1.8</v>
      </c>
      <c r="N78" s="1">
        <v>1.9699999999999999E-2</v>
      </c>
      <c r="O78" s="1">
        <v>1.9699999999999999E-2</v>
      </c>
      <c r="P78" s="1">
        <v>4.5199999999999997E-2</v>
      </c>
      <c r="Q78" s="1">
        <v>4.5199999999999997E-2</v>
      </c>
      <c r="R78" s="1">
        <v>0</v>
      </c>
      <c r="S78" s="1">
        <v>0</v>
      </c>
      <c r="T78" s="1">
        <v>0.35699999999999998</v>
      </c>
      <c r="U78" s="1">
        <v>0.35699999999999998</v>
      </c>
      <c r="V78" s="1">
        <v>1.4500000000000001E-2</v>
      </c>
      <c r="W78" s="1">
        <v>1.4500000000000001E-2</v>
      </c>
      <c r="X78" s="1">
        <v>0</v>
      </c>
      <c r="Y78" s="1">
        <v>0</v>
      </c>
      <c r="Z78" s="1">
        <f t="shared" si="12"/>
        <v>0.40872166666666665</v>
      </c>
      <c r="AA78" s="1">
        <f t="shared" si="13"/>
        <v>0.40872166666666665</v>
      </c>
      <c r="AB78" s="1">
        <f t="shared" si="14"/>
        <v>0.40872166666666665</v>
      </c>
      <c r="AC78" s="1">
        <v>385</v>
      </c>
      <c r="AD78" s="1">
        <f t="shared" si="15"/>
        <v>0.41037749999999995</v>
      </c>
      <c r="AE78" s="1">
        <f t="shared" si="16"/>
        <v>0.41037750000000001</v>
      </c>
    </row>
    <row r="79" spans="1:31" x14ac:dyDescent="0.3">
      <c r="A79" s="8" t="s">
        <v>160</v>
      </c>
      <c r="B79" s="2" t="s">
        <v>159</v>
      </c>
      <c r="C79" s="1" t="s">
        <v>88</v>
      </c>
      <c r="D79" s="1" t="s">
        <v>8</v>
      </c>
      <c r="E79" s="1">
        <v>1.4</v>
      </c>
      <c r="F79" s="1">
        <v>1.4</v>
      </c>
      <c r="G79" s="1">
        <v>420</v>
      </c>
      <c r="H79" s="1">
        <v>645</v>
      </c>
      <c r="I79" s="1">
        <v>645</v>
      </c>
      <c r="J79" s="1">
        <v>0.08</v>
      </c>
      <c r="K79" s="1">
        <v>0.08</v>
      </c>
      <c r="L79" s="1">
        <v>1.9</v>
      </c>
      <c r="M79" s="1">
        <v>1.9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0.3</v>
      </c>
      <c r="U79" s="1">
        <v>0.3</v>
      </c>
      <c r="V79" s="1">
        <v>0</v>
      </c>
      <c r="W79" s="1">
        <v>0</v>
      </c>
      <c r="X79" s="1">
        <v>0</v>
      </c>
      <c r="Y79" s="1">
        <v>0</v>
      </c>
      <c r="Z79" s="1">
        <f t="shared" si="12"/>
        <v>0.40916666666666668</v>
      </c>
      <c r="AA79" s="1">
        <f t="shared" si="13"/>
        <v>0.40916666666666668</v>
      </c>
      <c r="AB79" s="1">
        <f t="shared" si="14"/>
        <v>0.40916666666666668</v>
      </c>
      <c r="AC79" s="1">
        <v>420</v>
      </c>
      <c r="AD79" s="1">
        <f t="shared" si="15"/>
        <v>0.40916666666666668</v>
      </c>
      <c r="AE79" s="1">
        <f t="shared" si="16"/>
        <v>0.40916666666666668</v>
      </c>
    </row>
    <row r="80" spans="1:31" x14ac:dyDescent="0.3">
      <c r="A80" s="1" t="s">
        <v>64</v>
      </c>
      <c r="B80" s="9" t="s">
        <v>63</v>
      </c>
      <c r="C80" s="1" t="s">
        <v>60</v>
      </c>
      <c r="D80" s="1" t="s">
        <v>60</v>
      </c>
      <c r="E80" s="1">
        <v>1.2</v>
      </c>
      <c r="F80" s="1">
        <f>E80</f>
        <v>1.2</v>
      </c>
      <c r="G80" s="1">
        <v>417</v>
      </c>
      <c r="J80" s="1">
        <v>0.13</v>
      </c>
      <c r="K80" s="1">
        <f>J80</f>
        <v>0.13</v>
      </c>
      <c r="L80" s="1">
        <v>1.599</v>
      </c>
      <c r="M80" s="1">
        <f>L80</f>
        <v>1.599</v>
      </c>
      <c r="N80" s="1">
        <v>2.9000000000000001E-2</v>
      </c>
      <c r="O80" s="1">
        <f>N80</f>
        <v>2.9000000000000001E-2</v>
      </c>
      <c r="P80" s="1">
        <v>1.2999999999999999E-2</v>
      </c>
      <c r="Q80" s="1">
        <f>P80</f>
        <v>1.2999999999999999E-2</v>
      </c>
      <c r="R80" s="1">
        <v>0</v>
      </c>
      <c r="S80" s="1">
        <v>0</v>
      </c>
      <c r="T80" s="1">
        <v>0.12</v>
      </c>
      <c r="U80" s="1">
        <f>T80</f>
        <v>0.12</v>
      </c>
      <c r="V80" s="1">
        <v>0</v>
      </c>
      <c r="W80" s="1">
        <v>0</v>
      </c>
      <c r="X80" s="1">
        <v>0</v>
      </c>
      <c r="Y80" s="1">
        <v>0</v>
      </c>
      <c r="Z80" s="1">
        <f t="shared" si="12"/>
        <v>0.40990000000000004</v>
      </c>
      <c r="AA80" s="1">
        <f t="shared" si="13"/>
        <v>0.40990000000000004</v>
      </c>
      <c r="AB80" s="1">
        <f t="shared" si="14"/>
        <v>0.40990000000000004</v>
      </c>
      <c r="AC80" s="1">
        <v>417</v>
      </c>
      <c r="AD80" s="1">
        <f t="shared" si="15"/>
        <v>0.41055000000000003</v>
      </c>
      <c r="AE80" s="1">
        <f t="shared" si="16"/>
        <v>0.41055000000000003</v>
      </c>
    </row>
    <row r="81" spans="1:31" x14ac:dyDescent="0.3">
      <c r="A81" s="1" t="s">
        <v>152</v>
      </c>
      <c r="B81" s="2" t="s">
        <v>153</v>
      </c>
      <c r="C81" s="1" t="s">
        <v>151</v>
      </c>
      <c r="D81" s="1" t="s">
        <v>8</v>
      </c>
      <c r="E81" s="1">
        <v>2</v>
      </c>
      <c r="F81" s="1">
        <v>1.2</v>
      </c>
      <c r="G81" s="1">
        <v>470</v>
      </c>
      <c r="J81" s="1">
        <v>0.218</v>
      </c>
      <c r="K81" s="1">
        <v>8.7999999999999995E-2</v>
      </c>
      <c r="L81" s="1">
        <v>1.149</v>
      </c>
      <c r="M81" s="1">
        <v>1.87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0.26600000000000001</v>
      </c>
      <c r="U81" s="1">
        <v>0.15</v>
      </c>
      <c r="V81" s="1">
        <v>0</v>
      </c>
      <c r="W81" s="1">
        <v>0</v>
      </c>
      <c r="X81" s="1">
        <v>0</v>
      </c>
      <c r="Y81" s="1">
        <v>0</v>
      </c>
      <c r="Z81" s="1">
        <f t="shared" si="12"/>
        <v>0.42058333333333331</v>
      </c>
      <c r="AA81" s="1">
        <f t="shared" si="13"/>
        <v>0.4059166666666667</v>
      </c>
      <c r="AB81" s="1">
        <f t="shared" si="14"/>
        <v>0.41325000000000001</v>
      </c>
      <c r="AC81" s="1">
        <v>470</v>
      </c>
      <c r="AD81" s="1">
        <f t="shared" si="15"/>
        <v>0.42058333333333331</v>
      </c>
      <c r="AE81" s="1">
        <f t="shared" si="16"/>
        <v>0.4059166666666667</v>
      </c>
    </row>
    <row r="82" spans="1:31" x14ac:dyDescent="0.3">
      <c r="A82" s="1" t="s">
        <v>152</v>
      </c>
      <c r="B82" s="2" t="s">
        <v>153</v>
      </c>
      <c r="C82" s="1" t="s">
        <v>151</v>
      </c>
      <c r="D82" s="1" t="s">
        <v>8</v>
      </c>
      <c r="E82" s="1">
        <v>2</v>
      </c>
      <c r="F82" s="1">
        <v>2</v>
      </c>
      <c r="G82" s="1">
        <v>413</v>
      </c>
      <c r="J82" s="1">
        <v>0.218</v>
      </c>
      <c r="K82" s="1">
        <v>8.5000000000000006E-2</v>
      </c>
      <c r="L82" s="1">
        <v>1.149</v>
      </c>
      <c r="M82" s="1">
        <v>1.885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0.26600000000000001</v>
      </c>
      <c r="U82" s="1">
        <v>0.24099999999999999</v>
      </c>
      <c r="V82" s="1">
        <v>0</v>
      </c>
      <c r="W82" s="1">
        <v>0</v>
      </c>
      <c r="X82" s="1">
        <v>0</v>
      </c>
      <c r="Y82" s="1">
        <v>0</v>
      </c>
      <c r="Z82" s="1">
        <f t="shared" si="12"/>
        <v>0.42058333333333331</v>
      </c>
      <c r="AA82" s="1">
        <f t="shared" si="13"/>
        <v>0.40920833333333334</v>
      </c>
      <c r="AB82" s="1">
        <f t="shared" si="14"/>
        <v>0.41489583333333335</v>
      </c>
      <c r="AC82" s="1">
        <v>413</v>
      </c>
      <c r="AD82" s="1">
        <f t="shared" si="15"/>
        <v>0.42058333333333331</v>
      </c>
      <c r="AE82" s="1">
        <f t="shared" si="16"/>
        <v>0.40920833333333334</v>
      </c>
    </row>
    <row r="83" spans="1:31" x14ac:dyDescent="0.3">
      <c r="A83" s="1" t="s">
        <v>152</v>
      </c>
      <c r="B83" s="2" t="s">
        <v>153</v>
      </c>
      <c r="C83" s="1" t="s">
        <v>151</v>
      </c>
      <c r="D83" s="1" t="s">
        <v>8</v>
      </c>
      <c r="E83" s="1">
        <v>1.2</v>
      </c>
      <c r="F83" s="1">
        <v>1.2</v>
      </c>
      <c r="G83" s="1">
        <v>429</v>
      </c>
      <c r="J83" s="1">
        <v>0.221</v>
      </c>
      <c r="K83" s="1">
        <v>8.7999999999999995E-2</v>
      </c>
      <c r="L83" s="1">
        <v>1.1839999999999999</v>
      </c>
      <c r="M83" s="1">
        <v>1.87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0.25600000000000001</v>
      </c>
      <c r="U83" s="1">
        <v>0.15</v>
      </c>
      <c r="V83" s="1">
        <v>0</v>
      </c>
      <c r="W83" s="1">
        <v>0</v>
      </c>
      <c r="X83" s="1">
        <v>0</v>
      </c>
      <c r="Y83" s="1">
        <v>0</v>
      </c>
      <c r="Z83" s="1">
        <f t="shared" si="12"/>
        <v>0.42899999999999999</v>
      </c>
      <c r="AA83" s="1">
        <f t="shared" si="13"/>
        <v>0.4059166666666667</v>
      </c>
      <c r="AB83" s="1">
        <f t="shared" si="14"/>
        <v>0.41745833333333338</v>
      </c>
      <c r="AC83" s="1">
        <v>429</v>
      </c>
      <c r="AD83" s="1">
        <f t="shared" si="15"/>
        <v>0.42899999999999999</v>
      </c>
      <c r="AE83" s="1">
        <f t="shared" si="16"/>
        <v>0.4059166666666667</v>
      </c>
    </row>
    <row r="84" spans="1:31" x14ac:dyDescent="0.3">
      <c r="A84" s="1" t="s">
        <v>152</v>
      </c>
      <c r="B84" s="2" t="s">
        <v>153</v>
      </c>
      <c r="C84" s="1" t="s">
        <v>151</v>
      </c>
      <c r="D84" s="1" t="s">
        <v>8</v>
      </c>
      <c r="E84" s="1">
        <v>1.2</v>
      </c>
      <c r="F84" s="1">
        <v>2</v>
      </c>
      <c r="G84" s="1">
        <v>419</v>
      </c>
      <c r="J84" s="1">
        <v>0.221</v>
      </c>
      <c r="K84" s="1">
        <v>8.5000000000000006E-2</v>
      </c>
      <c r="L84" s="1">
        <v>1.1839999999999999</v>
      </c>
      <c r="M84" s="1">
        <v>1.885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0.25600000000000001</v>
      </c>
      <c r="U84" s="1">
        <v>0.24099999999999999</v>
      </c>
      <c r="V84" s="1">
        <v>0</v>
      </c>
      <c r="W84" s="1">
        <v>0</v>
      </c>
      <c r="X84" s="1">
        <v>0</v>
      </c>
      <c r="Y84" s="1">
        <v>0</v>
      </c>
      <c r="Z84" s="1">
        <f t="shared" si="12"/>
        <v>0.42899999999999999</v>
      </c>
      <c r="AA84" s="1">
        <f t="shared" si="13"/>
        <v>0.40920833333333334</v>
      </c>
      <c r="AB84" s="1">
        <f t="shared" si="14"/>
        <v>0.41910416666666667</v>
      </c>
      <c r="AC84" s="1">
        <v>419</v>
      </c>
      <c r="AD84" s="1">
        <f t="shared" si="15"/>
        <v>0.42899999999999999</v>
      </c>
      <c r="AE84" s="1">
        <f t="shared" si="16"/>
        <v>0.40920833333333334</v>
      </c>
    </row>
    <row r="85" spans="1:31" x14ac:dyDescent="0.3">
      <c r="A85" s="1" t="s">
        <v>239</v>
      </c>
      <c r="B85" s="2" t="s">
        <v>371</v>
      </c>
      <c r="C85" s="1" t="s">
        <v>258</v>
      </c>
      <c r="D85" s="1" t="s">
        <v>53</v>
      </c>
      <c r="E85" s="1">
        <v>1.2</v>
      </c>
      <c r="F85" s="1">
        <v>1.2</v>
      </c>
      <c r="G85" s="1">
        <v>425</v>
      </c>
      <c r="H85" s="1">
        <v>1205</v>
      </c>
      <c r="I85" s="1">
        <v>1022</v>
      </c>
      <c r="Z85" s="1">
        <v>0.57999999999999996</v>
      </c>
      <c r="AA85" s="1">
        <v>0.26</v>
      </c>
      <c r="AB85" s="1">
        <f t="shared" si="14"/>
        <v>0.42</v>
      </c>
      <c r="AC85" s="1">
        <v>425</v>
      </c>
      <c r="AD85" s="1">
        <v>0.57999999999999996</v>
      </c>
      <c r="AE85" s="1">
        <v>0.26</v>
      </c>
    </row>
    <row r="86" spans="1:31" x14ac:dyDescent="0.3">
      <c r="A86" t="s">
        <v>121</v>
      </c>
      <c r="B86" s="4" t="s">
        <v>120</v>
      </c>
      <c r="C86" s="1" t="s">
        <v>61</v>
      </c>
      <c r="D86" s="1" t="s">
        <v>61</v>
      </c>
      <c r="E86" s="1">
        <v>1.2</v>
      </c>
      <c r="F86" s="1">
        <v>1.2</v>
      </c>
      <c r="G86" s="1">
        <v>465</v>
      </c>
      <c r="H86" s="1">
        <v>746</v>
      </c>
      <c r="I86" s="1">
        <v>746</v>
      </c>
      <c r="J86" s="1">
        <v>0.16</v>
      </c>
      <c r="K86" s="1">
        <v>0.16</v>
      </c>
      <c r="L86" s="1">
        <v>1.43</v>
      </c>
      <c r="M86" s="1">
        <v>1.43</v>
      </c>
      <c r="N86" s="1">
        <v>0.01</v>
      </c>
      <c r="O86" s="1">
        <v>0.01</v>
      </c>
      <c r="P86" s="1">
        <v>0.02</v>
      </c>
      <c r="Q86" s="1">
        <v>0.02</v>
      </c>
      <c r="R86" s="1">
        <v>0</v>
      </c>
      <c r="S86" s="1">
        <v>0</v>
      </c>
      <c r="T86" s="1">
        <v>0.35</v>
      </c>
      <c r="U86" s="1">
        <v>0.35</v>
      </c>
      <c r="V86" s="1">
        <v>0.02</v>
      </c>
      <c r="W86" s="1">
        <v>0.02</v>
      </c>
      <c r="X86" s="1">
        <v>0.02</v>
      </c>
      <c r="Y86" s="1">
        <v>0.02</v>
      </c>
      <c r="Z86" s="1">
        <f t="shared" ref="Z86:Z117" si="17">J86+L86/6+(N86+P86+R86)/5+T86/24+(V86+X86)/15</f>
        <v>0.42158333333333331</v>
      </c>
      <c r="AA86" s="1">
        <f t="shared" ref="AA86:AA117" si="18">K86+M86/6+(O86+Q86+S86)/5+U86/24+(W86+Y86)/15</f>
        <v>0.42158333333333331</v>
      </c>
      <c r="AB86" s="1">
        <f t="shared" si="14"/>
        <v>0.42158333333333331</v>
      </c>
      <c r="AC86" s="1">
        <v>465</v>
      </c>
      <c r="AD86" s="1">
        <f t="shared" ref="AD86:AD116" si="19">J86+L86/6+N86/5+P86/4+R86/14+V86/40+T86/24</f>
        <v>0.42041666666666666</v>
      </c>
      <c r="AE86" s="1">
        <f t="shared" ref="AE86:AE116" si="20">K86+M86/6+O86/5+Q86/4+S86/14+U86/24+W86/40</f>
        <v>0.42041666666666666</v>
      </c>
    </row>
    <row r="87" spans="1:31" x14ac:dyDescent="0.3">
      <c r="A87" s="1" t="s">
        <v>184</v>
      </c>
      <c r="B87" s="4" t="s">
        <v>185</v>
      </c>
      <c r="C87" s="1" t="s">
        <v>53</v>
      </c>
      <c r="D87" s="1" t="s">
        <v>53</v>
      </c>
      <c r="E87" s="1">
        <v>1.22</v>
      </c>
      <c r="F87" s="1">
        <v>1.22</v>
      </c>
      <c r="G87" s="1">
        <v>370</v>
      </c>
      <c r="H87" s="1">
        <v>1135</v>
      </c>
      <c r="I87" s="1">
        <v>1135</v>
      </c>
      <c r="J87" s="1">
        <v>0.15</v>
      </c>
      <c r="K87" s="1">
        <v>0.15</v>
      </c>
      <c r="L87" s="1">
        <v>1.5</v>
      </c>
      <c r="M87" s="1">
        <v>1.5</v>
      </c>
      <c r="N87" s="1">
        <v>3.6999999999999998E-2</v>
      </c>
      <c r="O87" s="1">
        <v>3.6999999999999998E-2</v>
      </c>
      <c r="P87" s="1">
        <v>1.2999999999999999E-2</v>
      </c>
      <c r="Q87" s="1">
        <v>1.2999999999999999E-2</v>
      </c>
      <c r="R87" s="1">
        <v>0.01</v>
      </c>
      <c r="S87" s="1">
        <v>0.01</v>
      </c>
      <c r="T87" s="1">
        <v>0.2</v>
      </c>
      <c r="U87" s="1">
        <v>0.2</v>
      </c>
      <c r="V87" s="1">
        <v>4.4999999999999998E-2</v>
      </c>
      <c r="W87" s="1">
        <v>4.4999999999999998E-2</v>
      </c>
      <c r="X87" s="1">
        <v>7.4999999999999997E-3</v>
      </c>
      <c r="Y87" s="1">
        <v>7.4999999999999997E-3</v>
      </c>
      <c r="Z87" s="1">
        <f t="shared" si="17"/>
        <v>0.4238333333333334</v>
      </c>
      <c r="AA87" s="1">
        <f t="shared" si="18"/>
        <v>0.4238333333333334</v>
      </c>
      <c r="AB87" s="1">
        <f t="shared" si="14"/>
        <v>0.4238333333333334</v>
      </c>
      <c r="AC87" s="1">
        <v>370</v>
      </c>
      <c r="AD87" s="1">
        <f t="shared" si="19"/>
        <v>0.42082261904761908</v>
      </c>
      <c r="AE87" s="1">
        <f t="shared" si="20"/>
        <v>0.42082261904761908</v>
      </c>
    </row>
    <row r="88" spans="1:31" x14ac:dyDescent="0.3">
      <c r="A88" s="1" t="s">
        <v>146</v>
      </c>
      <c r="B88" s="2" t="s">
        <v>149</v>
      </c>
      <c r="C88" s="1" t="s">
        <v>147</v>
      </c>
      <c r="D88" s="1" t="s">
        <v>147</v>
      </c>
      <c r="E88" s="1">
        <v>1.64</v>
      </c>
      <c r="F88" s="1">
        <v>1.64</v>
      </c>
      <c r="G88" s="1">
        <v>400</v>
      </c>
      <c r="H88" s="1">
        <v>673</v>
      </c>
      <c r="I88" s="1">
        <v>673</v>
      </c>
      <c r="J88" s="1">
        <v>0.10100000000000001</v>
      </c>
      <c r="K88" s="1">
        <v>0.10100000000000001</v>
      </c>
      <c r="L88" s="1">
        <v>1.47</v>
      </c>
      <c r="M88" s="1">
        <v>1.47</v>
      </c>
      <c r="N88" s="1">
        <v>0.05</v>
      </c>
      <c r="O88" s="1">
        <v>0.05</v>
      </c>
      <c r="P88" s="1">
        <v>0.01</v>
      </c>
      <c r="Q88" s="1">
        <v>0.01</v>
      </c>
      <c r="R88" s="1">
        <v>5.0000000000000001E-3</v>
      </c>
      <c r="S88" s="1">
        <v>5.0000000000000001E-3</v>
      </c>
      <c r="T88" s="1">
        <v>1.536</v>
      </c>
      <c r="U88" s="1">
        <v>1.536</v>
      </c>
      <c r="V88" s="1">
        <v>0.02</v>
      </c>
      <c r="W88" s="1">
        <v>0.02</v>
      </c>
      <c r="X88" s="1">
        <v>1.6E-2</v>
      </c>
      <c r="Y88" s="1">
        <v>1.6E-2</v>
      </c>
      <c r="Z88" s="1">
        <f t="shared" si="17"/>
        <v>0.4254</v>
      </c>
      <c r="AA88" s="1">
        <f t="shared" si="18"/>
        <v>0.4254</v>
      </c>
      <c r="AB88" s="1">
        <f t="shared" si="14"/>
        <v>0.4254</v>
      </c>
      <c r="AC88" s="1">
        <v>400</v>
      </c>
      <c r="AD88" s="1">
        <f t="shared" si="19"/>
        <v>0.42335714285714282</v>
      </c>
      <c r="AE88" s="1">
        <f t="shared" si="20"/>
        <v>0.42335714285714282</v>
      </c>
    </row>
    <row r="89" spans="1:31" x14ac:dyDescent="0.3">
      <c r="A89" s="1" t="s">
        <v>177</v>
      </c>
      <c r="B89" s="4" t="s">
        <v>205</v>
      </c>
      <c r="C89" s="1" t="s">
        <v>53</v>
      </c>
      <c r="D89" s="1" t="s">
        <v>53</v>
      </c>
      <c r="E89" s="1">
        <v>1.5</v>
      </c>
      <c r="F89" s="1">
        <v>1.5</v>
      </c>
      <c r="G89" s="1">
        <v>395</v>
      </c>
      <c r="J89" s="1">
        <v>0.17</v>
      </c>
      <c r="K89" s="1">
        <v>0.17</v>
      </c>
      <c r="L89" s="1">
        <v>1.45</v>
      </c>
      <c r="M89" s="1">
        <v>1.45</v>
      </c>
      <c r="N89" s="1">
        <v>0.02</v>
      </c>
      <c r="O89" s="1">
        <v>0.02</v>
      </c>
      <c r="P89" s="1">
        <v>2E-3</v>
      </c>
      <c r="Q89" s="1">
        <v>2E-3</v>
      </c>
      <c r="R89" s="1">
        <v>0</v>
      </c>
      <c r="S89" s="1">
        <v>0</v>
      </c>
      <c r="T89" s="1">
        <v>0.18</v>
      </c>
      <c r="U89" s="1">
        <v>0.18</v>
      </c>
      <c r="V89" s="1">
        <v>0.03</v>
      </c>
      <c r="W89" s="1">
        <v>0.03</v>
      </c>
      <c r="X89" s="1">
        <v>0</v>
      </c>
      <c r="Y89" s="1">
        <v>0</v>
      </c>
      <c r="Z89" s="1">
        <f t="shared" si="17"/>
        <v>0.4255666666666667</v>
      </c>
      <c r="AA89" s="1">
        <f t="shared" si="18"/>
        <v>0.4255666666666667</v>
      </c>
      <c r="AB89" s="1">
        <f t="shared" si="14"/>
        <v>0.4255666666666667</v>
      </c>
      <c r="AC89" s="1">
        <v>395</v>
      </c>
      <c r="AD89" s="1">
        <f t="shared" si="19"/>
        <v>0.42441666666666666</v>
      </c>
      <c r="AE89" s="1">
        <f t="shared" si="20"/>
        <v>0.42441666666666666</v>
      </c>
    </row>
    <row r="90" spans="1:31" x14ac:dyDescent="0.3">
      <c r="A90" s="1" t="s">
        <v>264</v>
      </c>
      <c r="B90" s="2" t="s">
        <v>263</v>
      </c>
      <c r="C90" s="1" t="s">
        <v>262</v>
      </c>
      <c r="D90" s="1" t="s">
        <v>262</v>
      </c>
      <c r="E90" s="1">
        <v>1.5</v>
      </c>
      <c r="F90" s="1">
        <v>1.5</v>
      </c>
      <c r="G90" s="1">
        <v>545</v>
      </c>
      <c r="H90" s="1">
        <v>1457</v>
      </c>
      <c r="I90" s="1">
        <v>1457</v>
      </c>
      <c r="J90" s="1">
        <v>0.22</v>
      </c>
      <c r="K90" s="1">
        <v>0.22</v>
      </c>
      <c r="L90" s="1">
        <v>1.18</v>
      </c>
      <c r="M90" s="1">
        <v>1.18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0.25900000000000001</v>
      </c>
      <c r="U90" s="1">
        <v>0.25900000000000001</v>
      </c>
      <c r="V90" s="1">
        <v>0</v>
      </c>
      <c r="W90" s="1">
        <v>0</v>
      </c>
      <c r="X90" s="1">
        <v>0</v>
      </c>
      <c r="Y90" s="1">
        <v>0</v>
      </c>
      <c r="Z90" s="1">
        <f t="shared" si="17"/>
        <v>0.42745833333333327</v>
      </c>
      <c r="AA90" s="1">
        <f t="shared" si="18"/>
        <v>0.42745833333333327</v>
      </c>
      <c r="AB90" s="1">
        <f t="shared" si="14"/>
        <v>0.42745833333333327</v>
      </c>
      <c r="AC90" s="1">
        <v>545</v>
      </c>
      <c r="AD90" s="1">
        <f t="shared" si="19"/>
        <v>0.42745833333333327</v>
      </c>
      <c r="AE90" s="1">
        <f t="shared" si="20"/>
        <v>0.42745833333333327</v>
      </c>
    </row>
    <row r="91" spans="1:31" x14ac:dyDescent="0.3">
      <c r="A91" s="1" t="s">
        <v>351</v>
      </c>
      <c r="B91" s="4" t="s">
        <v>350</v>
      </c>
      <c r="C91" s="1" t="s">
        <v>61</v>
      </c>
      <c r="D91" s="1" t="s">
        <v>88</v>
      </c>
      <c r="E91" s="1">
        <v>1.2</v>
      </c>
      <c r="F91" s="1">
        <v>1.5</v>
      </c>
      <c r="G91" s="1">
        <v>361</v>
      </c>
      <c r="H91" s="1">
        <v>842</v>
      </c>
      <c r="I91" s="1">
        <v>610</v>
      </c>
      <c r="J91" s="1">
        <v>6.5000000000000002E-2</v>
      </c>
      <c r="K91" s="1">
        <v>3.5999999999999997E-2</v>
      </c>
      <c r="L91" s="1">
        <v>2.04</v>
      </c>
      <c r="M91" s="1">
        <v>1.528</v>
      </c>
      <c r="N91" s="1">
        <v>0.39900000000000002</v>
      </c>
      <c r="O91" s="1">
        <v>4.9000000000000002E-2</v>
      </c>
      <c r="P91" s="1">
        <v>0.27</v>
      </c>
      <c r="Q91" s="1">
        <v>0.09</v>
      </c>
      <c r="R91" s="1">
        <v>0</v>
      </c>
      <c r="S91" s="1">
        <v>0</v>
      </c>
      <c r="T91" s="1">
        <v>0.01</v>
      </c>
      <c r="U91" s="1">
        <v>4.8000000000000001E-2</v>
      </c>
      <c r="V91" s="1">
        <v>0</v>
      </c>
      <c r="W91" s="1">
        <v>0</v>
      </c>
      <c r="X91" s="1">
        <v>1E-3</v>
      </c>
      <c r="Y91" s="1">
        <v>1E-3</v>
      </c>
      <c r="Z91" s="1">
        <f t="shared" si="17"/>
        <v>0.53928333333333334</v>
      </c>
      <c r="AA91" s="1">
        <f t="shared" si="18"/>
        <v>0.32053333333333328</v>
      </c>
      <c r="AB91" s="1">
        <f t="shared" si="14"/>
        <v>0.42990833333333334</v>
      </c>
      <c r="AC91" s="1">
        <v>361</v>
      </c>
      <c r="AD91" s="1">
        <f t="shared" si="19"/>
        <v>0.55271666666666663</v>
      </c>
      <c r="AE91" s="1">
        <f t="shared" si="20"/>
        <v>0.32496666666666663</v>
      </c>
    </row>
    <row r="92" spans="1:31" x14ac:dyDescent="0.3">
      <c r="A92" s="1" t="s">
        <v>97</v>
      </c>
      <c r="B92" s="4" t="s">
        <v>96</v>
      </c>
      <c r="C92" s="1" t="s">
        <v>49</v>
      </c>
      <c r="D92" s="1" t="s">
        <v>49</v>
      </c>
      <c r="E92" s="1">
        <v>2</v>
      </c>
      <c r="F92" s="1">
        <v>2</v>
      </c>
      <c r="G92" s="1">
        <v>401</v>
      </c>
      <c r="J92" s="1">
        <v>0.11</v>
      </c>
      <c r="K92" s="1">
        <v>0.11</v>
      </c>
      <c r="L92" s="1">
        <v>1.5</v>
      </c>
      <c r="M92" s="1">
        <v>1.5</v>
      </c>
      <c r="N92" s="1">
        <v>0.27</v>
      </c>
      <c r="O92" s="1">
        <v>0.27</v>
      </c>
      <c r="P92" s="1">
        <v>5.0000000000000001E-3</v>
      </c>
      <c r="Q92" s="1">
        <v>5.0000000000000001E-3</v>
      </c>
      <c r="R92" s="1">
        <v>0.06</v>
      </c>
      <c r="S92" s="1">
        <v>0.06</v>
      </c>
      <c r="T92" s="1">
        <v>0.1</v>
      </c>
      <c r="U92" s="1">
        <v>0.1</v>
      </c>
      <c r="V92" s="1">
        <v>0.02</v>
      </c>
      <c r="W92" s="1">
        <v>0.02</v>
      </c>
      <c r="X92" s="1">
        <v>0</v>
      </c>
      <c r="Y92" s="1">
        <v>0</v>
      </c>
      <c r="Z92" s="1">
        <f t="shared" si="17"/>
        <v>0.4325</v>
      </c>
      <c r="AA92" s="1">
        <f t="shared" si="18"/>
        <v>0.4325</v>
      </c>
      <c r="AB92" s="1">
        <f t="shared" si="14"/>
        <v>0.4325</v>
      </c>
      <c r="AC92" s="1">
        <v>401</v>
      </c>
      <c r="AD92" s="1">
        <f t="shared" si="19"/>
        <v>0.42420238095238089</v>
      </c>
      <c r="AE92" s="1">
        <f t="shared" si="20"/>
        <v>0.42420238095238089</v>
      </c>
    </row>
    <row r="93" spans="1:31" x14ac:dyDescent="0.3">
      <c r="A93" s="1" t="s">
        <v>300</v>
      </c>
      <c r="B93" s="4" t="s">
        <v>301</v>
      </c>
      <c r="C93" s="1" t="s">
        <v>273</v>
      </c>
      <c r="D93" s="1" t="s">
        <v>273</v>
      </c>
      <c r="E93" s="1">
        <v>1.4</v>
      </c>
      <c r="F93" s="1">
        <v>1.4</v>
      </c>
      <c r="G93" s="1">
        <v>507</v>
      </c>
      <c r="J93" s="1">
        <v>0.21</v>
      </c>
      <c r="K93" s="1">
        <v>0.21</v>
      </c>
      <c r="L93" s="1">
        <v>1.1000000000000001</v>
      </c>
      <c r="M93" s="1">
        <v>1.1000000000000001</v>
      </c>
      <c r="N93" s="1">
        <v>0.17</v>
      </c>
      <c r="O93" s="1">
        <v>0.17</v>
      </c>
      <c r="P93" s="1">
        <v>0.01</v>
      </c>
      <c r="Q93" s="1">
        <v>0.01</v>
      </c>
      <c r="R93" s="1">
        <v>0.01</v>
      </c>
      <c r="S93" s="1">
        <v>0.01</v>
      </c>
      <c r="T93" s="1">
        <v>0.06</v>
      </c>
      <c r="U93" s="1">
        <v>0.06</v>
      </c>
      <c r="V93" s="1">
        <v>0</v>
      </c>
      <c r="W93" s="1">
        <v>0</v>
      </c>
      <c r="X93" s="1">
        <v>0</v>
      </c>
      <c r="Y93" s="1">
        <v>0</v>
      </c>
      <c r="Z93" s="1">
        <f t="shared" si="17"/>
        <v>0.43383333333333335</v>
      </c>
      <c r="AA93" s="1">
        <f t="shared" si="18"/>
        <v>0.43383333333333335</v>
      </c>
      <c r="AB93" s="1">
        <f t="shared" si="14"/>
        <v>0.43383333333333335</v>
      </c>
      <c r="AC93" s="1">
        <v>507</v>
      </c>
      <c r="AD93" s="1">
        <f t="shared" si="19"/>
        <v>0.43304761904761907</v>
      </c>
      <c r="AE93" s="1">
        <f t="shared" si="20"/>
        <v>0.43304761904761907</v>
      </c>
    </row>
    <row r="94" spans="1:31" x14ac:dyDescent="0.3">
      <c r="A94" s="1" t="s">
        <v>330</v>
      </c>
      <c r="B94" s="4" t="s">
        <v>329</v>
      </c>
      <c r="C94" s="1" t="s">
        <v>273</v>
      </c>
      <c r="D94" s="1" t="s">
        <v>273</v>
      </c>
      <c r="E94" s="1">
        <v>1.4</v>
      </c>
      <c r="F94" s="1">
        <v>1.4</v>
      </c>
      <c r="G94" s="1">
        <v>495</v>
      </c>
      <c r="J94" s="1">
        <v>0.21</v>
      </c>
      <c r="K94" s="1">
        <v>0.21</v>
      </c>
      <c r="L94" s="1">
        <v>1.1000000000000001</v>
      </c>
      <c r="M94" s="1">
        <v>1.1000000000000001</v>
      </c>
      <c r="N94" s="1">
        <v>0.17</v>
      </c>
      <c r="O94" s="1">
        <v>0.17</v>
      </c>
      <c r="P94" s="1">
        <v>0.01</v>
      </c>
      <c r="Q94" s="1">
        <v>0.01</v>
      </c>
      <c r="R94" s="1">
        <v>0.01</v>
      </c>
      <c r="S94" s="1">
        <v>0.01</v>
      </c>
      <c r="T94" s="1">
        <v>0.06</v>
      </c>
      <c r="U94" s="1">
        <v>0.06</v>
      </c>
      <c r="V94" s="1">
        <v>0</v>
      </c>
      <c r="W94" s="1">
        <v>0</v>
      </c>
      <c r="X94" s="1">
        <v>0</v>
      </c>
      <c r="Y94" s="1">
        <v>0</v>
      </c>
      <c r="Z94" s="1">
        <f t="shared" si="17"/>
        <v>0.43383333333333335</v>
      </c>
      <c r="AA94" s="1">
        <f t="shared" si="18"/>
        <v>0.43383333333333335</v>
      </c>
      <c r="AB94" s="1">
        <f t="shared" si="14"/>
        <v>0.43383333333333335</v>
      </c>
      <c r="AC94" s="1">
        <v>495</v>
      </c>
      <c r="AD94" s="1">
        <f t="shared" si="19"/>
        <v>0.43304761904761907</v>
      </c>
      <c r="AE94" s="1">
        <f t="shared" si="20"/>
        <v>0.43304761904761907</v>
      </c>
    </row>
    <row r="95" spans="1:31" x14ac:dyDescent="0.3">
      <c r="A95" t="s">
        <v>305</v>
      </c>
      <c r="B95" s="2" t="s">
        <v>304</v>
      </c>
      <c r="C95" s="1" t="s">
        <v>273</v>
      </c>
      <c r="D95" s="1" t="s">
        <v>273</v>
      </c>
      <c r="E95" s="1">
        <v>1.2</v>
      </c>
      <c r="F95" s="1">
        <v>1.2</v>
      </c>
      <c r="G95" s="1">
        <v>508</v>
      </c>
      <c r="J95" s="1">
        <v>0.23</v>
      </c>
      <c r="K95" s="1">
        <v>0.23</v>
      </c>
      <c r="L95" s="1">
        <v>1.17</v>
      </c>
      <c r="M95" s="1">
        <v>1.17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0.25</v>
      </c>
      <c r="U95" s="1">
        <v>0.25</v>
      </c>
      <c r="V95" s="1">
        <v>0</v>
      </c>
      <c r="W95" s="1">
        <v>0</v>
      </c>
      <c r="X95" s="1">
        <v>0</v>
      </c>
      <c r="Y95" s="1">
        <v>0</v>
      </c>
      <c r="Z95" s="1">
        <f t="shared" si="17"/>
        <v>0.43541666666666667</v>
      </c>
      <c r="AA95" s="1">
        <f t="shared" si="18"/>
        <v>0.43541666666666667</v>
      </c>
      <c r="AB95" s="1">
        <f t="shared" si="14"/>
        <v>0.43541666666666667</v>
      </c>
      <c r="AC95" s="1">
        <v>508</v>
      </c>
      <c r="AD95" s="1">
        <f t="shared" si="19"/>
        <v>0.43541666666666667</v>
      </c>
      <c r="AE95" s="1">
        <f t="shared" si="20"/>
        <v>0.43541666666666667</v>
      </c>
    </row>
    <row r="96" spans="1:31" x14ac:dyDescent="0.3">
      <c r="A96" s="1" t="s">
        <v>64</v>
      </c>
      <c r="B96" s="9" t="s">
        <v>63</v>
      </c>
      <c r="C96" s="1" t="s">
        <v>8</v>
      </c>
      <c r="D96" s="1" t="s">
        <v>8</v>
      </c>
      <c r="E96" s="1">
        <v>1.2</v>
      </c>
      <c r="F96" s="1">
        <f>E96</f>
        <v>1.2</v>
      </c>
      <c r="G96" s="1">
        <v>394</v>
      </c>
      <c r="J96" s="1">
        <v>0.1</v>
      </c>
      <c r="K96" s="1">
        <f>J96</f>
        <v>0.1</v>
      </c>
      <c r="L96" s="1">
        <v>1.5229999999999999</v>
      </c>
      <c r="M96" s="1">
        <f>L96</f>
        <v>1.5229999999999999</v>
      </c>
      <c r="N96" s="1">
        <v>0.19700000000000001</v>
      </c>
      <c r="O96" s="1">
        <f>N96</f>
        <v>0.19700000000000001</v>
      </c>
      <c r="P96" s="1">
        <v>0.19600000000000001</v>
      </c>
      <c r="Q96" s="1">
        <f>P96</f>
        <v>0.19600000000000001</v>
      </c>
      <c r="R96" s="1">
        <v>0</v>
      </c>
      <c r="S96" s="1">
        <v>0</v>
      </c>
      <c r="T96" s="1">
        <v>0.157</v>
      </c>
      <c r="U96" s="1">
        <f>T96</f>
        <v>0.157</v>
      </c>
      <c r="V96" s="1">
        <v>0</v>
      </c>
      <c r="W96" s="1">
        <v>0</v>
      </c>
      <c r="X96" s="1">
        <v>0</v>
      </c>
      <c r="Y96" s="1">
        <v>0</v>
      </c>
      <c r="Z96" s="1">
        <f t="shared" si="17"/>
        <v>0.438975</v>
      </c>
      <c r="AA96" s="1">
        <f t="shared" si="18"/>
        <v>0.438975</v>
      </c>
      <c r="AB96" s="1">
        <f t="shared" si="14"/>
        <v>0.438975</v>
      </c>
      <c r="AC96" s="1">
        <v>394</v>
      </c>
      <c r="AD96" s="1">
        <f t="shared" si="19"/>
        <v>0.44877499999999998</v>
      </c>
      <c r="AE96" s="1">
        <f t="shared" si="20"/>
        <v>0.44877499999999998</v>
      </c>
    </row>
    <row r="97" spans="1:31" x14ac:dyDescent="0.3">
      <c r="A97" s="1" t="s">
        <v>139</v>
      </c>
      <c r="B97" s="2" t="s">
        <v>140</v>
      </c>
      <c r="C97" s="1" t="s">
        <v>138</v>
      </c>
      <c r="D97" s="1" t="s">
        <v>138</v>
      </c>
      <c r="E97" s="1">
        <v>1.6</v>
      </c>
      <c r="F97" s="1">
        <v>1.6</v>
      </c>
      <c r="G97" s="1">
        <v>475</v>
      </c>
      <c r="H97" s="1">
        <v>832</v>
      </c>
      <c r="I97" s="1">
        <v>832</v>
      </c>
      <c r="J97" s="1">
        <v>0.14599999999999999</v>
      </c>
      <c r="K97" s="1">
        <v>0.14599999999999999</v>
      </c>
      <c r="L97" s="1">
        <v>1.5</v>
      </c>
      <c r="M97" s="1">
        <v>1.5</v>
      </c>
      <c r="N97" s="1">
        <v>2.5000000000000001E-2</v>
      </c>
      <c r="O97" s="1">
        <v>2.5000000000000001E-2</v>
      </c>
      <c r="P97" s="1">
        <v>1.8E-3</v>
      </c>
      <c r="Q97" s="1">
        <v>1.8E-3</v>
      </c>
      <c r="R97" s="1">
        <v>0</v>
      </c>
      <c r="S97" s="1">
        <v>0</v>
      </c>
      <c r="T97" s="1">
        <v>0.88</v>
      </c>
      <c r="U97" s="1">
        <v>0.88</v>
      </c>
      <c r="V97" s="1">
        <v>2.7E-2</v>
      </c>
      <c r="W97" s="1">
        <v>2.7E-2</v>
      </c>
      <c r="X97" s="1">
        <v>0</v>
      </c>
      <c r="Y97" s="1">
        <v>0</v>
      </c>
      <c r="Z97" s="1">
        <f t="shared" si="17"/>
        <v>0.4398266666666667</v>
      </c>
      <c r="AA97" s="1">
        <f t="shared" si="18"/>
        <v>0.4398266666666667</v>
      </c>
      <c r="AB97" s="1">
        <f t="shared" si="14"/>
        <v>0.4398266666666667</v>
      </c>
      <c r="AC97" s="1">
        <v>475</v>
      </c>
      <c r="AD97" s="1">
        <f t="shared" si="19"/>
        <v>0.43879166666666669</v>
      </c>
      <c r="AE97" s="1">
        <f t="shared" si="20"/>
        <v>0.43879166666666669</v>
      </c>
    </row>
    <row r="98" spans="1:31" x14ac:dyDescent="0.3">
      <c r="A98" s="8" t="s">
        <v>78</v>
      </c>
      <c r="B98" s="2" t="s">
        <v>77</v>
      </c>
      <c r="C98" s="1" t="s">
        <v>61</v>
      </c>
      <c r="D98" s="1" t="s">
        <v>61</v>
      </c>
      <c r="E98" s="1">
        <v>1.2</v>
      </c>
      <c r="F98" s="1">
        <v>1.2</v>
      </c>
      <c r="G98" s="1">
        <v>385</v>
      </c>
      <c r="H98" s="1">
        <v>834</v>
      </c>
      <c r="I98" s="1">
        <v>834</v>
      </c>
      <c r="J98" s="1">
        <v>7.4999999999999997E-2</v>
      </c>
      <c r="K98" s="1">
        <v>7.4999999999999997E-2</v>
      </c>
      <c r="L98" s="1">
        <v>1.84</v>
      </c>
      <c r="M98" s="1">
        <v>1.84</v>
      </c>
      <c r="N98" s="1">
        <v>0</v>
      </c>
      <c r="O98" s="1">
        <f>N98</f>
        <v>0</v>
      </c>
      <c r="P98" s="1">
        <v>0.20499999999999999</v>
      </c>
      <c r="Q98" s="1">
        <v>0.20499999999999999</v>
      </c>
      <c r="R98" s="1">
        <v>0</v>
      </c>
      <c r="S98" s="1">
        <v>0</v>
      </c>
      <c r="T98" s="1">
        <v>0.45200000000000001</v>
      </c>
      <c r="U98" s="1">
        <v>0.45200000000000001</v>
      </c>
      <c r="V98" s="1">
        <v>0</v>
      </c>
      <c r="W98" s="1">
        <v>0</v>
      </c>
      <c r="X98" s="1">
        <v>0</v>
      </c>
      <c r="Y98" s="1">
        <v>0</v>
      </c>
      <c r="Z98" s="1">
        <f t="shared" si="17"/>
        <v>0.4415</v>
      </c>
      <c r="AA98" s="1">
        <f t="shared" si="18"/>
        <v>0.4415</v>
      </c>
      <c r="AB98" s="1">
        <f t="shared" ref="AB98:AB129" si="21">(Z98+AA98)/2</f>
        <v>0.4415</v>
      </c>
      <c r="AC98" s="1">
        <v>385</v>
      </c>
      <c r="AD98" s="1">
        <f t="shared" si="19"/>
        <v>0.45175000000000004</v>
      </c>
      <c r="AE98" s="1">
        <f t="shared" si="20"/>
        <v>0.45175000000000004</v>
      </c>
    </row>
    <row r="99" spans="1:31" x14ac:dyDescent="0.3">
      <c r="A99" s="8" t="s">
        <v>394</v>
      </c>
      <c r="B99" s="2" t="s">
        <v>393</v>
      </c>
      <c r="C99" s="1" t="s">
        <v>53</v>
      </c>
      <c r="D99" s="1" t="s">
        <v>53</v>
      </c>
      <c r="E99" s="1">
        <v>1.2</v>
      </c>
      <c r="F99" s="1">
        <v>1.2</v>
      </c>
      <c r="G99" s="1">
        <v>430</v>
      </c>
      <c r="J99" s="1">
        <v>0.1</v>
      </c>
      <c r="K99" s="1">
        <v>0.1</v>
      </c>
      <c r="L99" s="1">
        <v>2.1</v>
      </c>
      <c r="M99" s="1">
        <v>2.1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f t="shared" si="17"/>
        <v>0.45000000000000007</v>
      </c>
      <c r="AA99" s="1">
        <f t="shared" si="18"/>
        <v>0.45000000000000007</v>
      </c>
      <c r="AB99" s="1">
        <f t="shared" si="21"/>
        <v>0.45000000000000007</v>
      </c>
      <c r="AC99" s="1">
        <v>430</v>
      </c>
      <c r="AD99" s="1">
        <f t="shared" si="19"/>
        <v>0.45000000000000007</v>
      </c>
      <c r="AE99" s="1">
        <f t="shared" si="20"/>
        <v>0.45000000000000007</v>
      </c>
    </row>
    <row r="100" spans="1:31" x14ac:dyDescent="0.3">
      <c r="A100" s="1" t="s">
        <v>146</v>
      </c>
      <c r="B100" s="2" t="s">
        <v>149</v>
      </c>
      <c r="C100" s="1" t="s">
        <v>8</v>
      </c>
      <c r="D100" s="1" t="s">
        <v>8</v>
      </c>
      <c r="E100" s="1">
        <v>1.53</v>
      </c>
      <c r="F100" s="1">
        <v>1.53</v>
      </c>
      <c r="G100" s="1">
        <v>420</v>
      </c>
      <c r="H100" s="1">
        <v>671</v>
      </c>
      <c r="I100" s="1">
        <v>671</v>
      </c>
      <c r="J100" s="1">
        <v>8.1000000000000003E-2</v>
      </c>
      <c r="K100" s="1">
        <v>8.1000000000000003E-2</v>
      </c>
      <c r="L100" s="1">
        <v>1.76</v>
      </c>
      <c r="M100" s="1">
        <v>1.76</v>
      </c>
      <c r="N100" s="1">
        <v>0.19</v>
      </c>
      <c r="O100" s="1">
        <v>0.19</v>
      </c>
      <c r="P100" s="1">
        <v>0.18</v>
      </c>
      <c r="Q100" s="1">
        <v>0.18</v>
      </c>
      <c r="R100" s="1">
        <v>2E-3</v>
      </c>
      <c r="S100" s="1">
        <v>2E-3</v>
      </c>
      <c r="T100" s="1">
        <v>1.2999999999999999E-2</v>
      </c>
      <c r="U100" s="1">
        <v>1.2999999999999999E-2</v>
      </c>
      <c r="V100" s="1">
        <v>0.02</v>
      </c>
      <c r="W100" s="1">
        <v>0.02</v>
      </c>
      <c r="X100" s="1">
        <v>0.04</v>
      </c>
      <c r="Y100" s="1">
        <v>0.04</v>
      </c>
      <c r="Z100" s="1">
        <f t="shared" si="17"/>
        <v>0.45327499999999998</v>
      </c>
      <c r="AA100" s="1">
        <f t="shared" si="18"/>
        <v>0.45327499999999998</v>
      </c>
      <c r="AB100" s="1">
        <f t="shared" si="21"/>
        <v>0.45327499999999998</v>
      </c>
      <c r="AC100" s="1">
        <v>420</v>
      </c>
      <c r="AD100" s="1">
        <f t="shared" si="19"/>
        <v>0.45851785714285714</v>
      </c>
      <c r="AE100" s="1">
        <f t="shared" si="20"/>
        <v>0.45851785714285714</v>
      </c>
    </row>
    <row r="101" spans="1:31" x14ac:dyDescent="0.3">
      <c r="A101" s="1" t="s">
        <v>93</v>
      </c>
      <c r="B101" s="9" t="s">
        <v>92</v>
      </c>
      <c r="C101" s="1" t="s">
        <v>53</v>
      </c>
      <c r="D101" s="1" t="s">
        <v>53</v>
      </c>
      <c r="E101" s="1">
        <v>2</v>
      </c>
      <c r="F101" s="1">
        <v>2</v>
      </c>
      <c r="G101" s="1">
        <v>470</v>
      </c>
      <c r="J101" s="1">
        <v>0.13500000000000001</v>
      </c>
      <c r="K101" s="1">
        <v>0.13500000000000001</v>
      </c>
      <c r="L101" s="1">
        <v>1.905</v>
      </c>
      <c r="M101" s="1">
        <v>1.905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0.19500000000000001</v>
      </c>
      <c r="U101" s="1">
        <v>0.19500000000000001</v>
      </c>
      <c r="V101" s="1">
        <v>0</v>
      </c>
      <c r="W101" s="1">
        <v>0</v>
      </c>
      <c r="X101" s="1">
        <v>0</v>
      </c>
      <c r="Y101" s="1">
        <v>0</v>
      </c>
      <c r="Z101" s="1">
        <f t="shared" si="17"/>
        <v>0.46062500000000001</v>
      </c>
      <c r="AA101" s="1">
        <f t="shared" si="18"/>
        <v>0.46062500000000001</v>
      </c>
      <c r="AB101" s="1">
        <f t="shared" si="21"/>
        <v>0.46062500000000001</v>
      </c>
      <c r="AC101" s="1">
        <v>470</v>
      </c>
      <c r="AD101" s="1">
        <f t="shared" si="19"/>
        <v>0.46062500000000001</v>
      </c>
      <c r="AE101" s="1">
        <f t="shared" si="20"/>
        <v>0.46062500000000001</v>
      </c>
    </row>
    <row r="102" spans="1:31" x14ac:dyDescent="0.3">
      <c r="A102" s="1" t="s">
        <v>345</v>
      </c>
      <c r="B102" s="4" t="s">
        <v>346</v>
      </c>
      <c r="C102" s="1" t="s">
        <v>273</v>
      </c>
      <c r="D102" s="1" t="s">
        <v>273</v>
      </c>
      <c r="E102" s="1">
        <v>2</v>
      </c>
      <c r="F102" s="1">
        <v>2</v>
      </c>
      <c r="G102" s="1">
        <v>462</v>
      </c>
      <c r="H102" s="1">
        <v>1500</v>
      </c>
      <c r="I102" s="1">
        <v>1500</v>
      </c>
      <c r="J102" s="1">
        <v>0.22700000000000001</v>
      </c>
      <c r="K102" s="1">
        <v>0.22700000000000001</v>
      </c>
      <c r="L102" s="1">
        <v>1.1299999999999999</v>
      </c>
      <c r="M102" s="1">
        <v>1.1299999999999999</v>
      </c>
      <c r="N102" s="1">
        <v>0.18</v>
      </c>
      <c r="O102" s="1">
        <v>0.18</v>
      </c>
      <c r="P102" s="1">
        <v>0.01</v>
      </c>
      <c r="Q102" s="1">
        <v>0.01</v>
      </c>
      <c r="R102" s="1">
        <v>0</v>
      </c>
      <c r="S102" s="1">
        <v>0</v>
      </c>
      <c r="T102" s="1">
        <v>0.23100000000000001</v>
      </c>
      <c r="U102" s="1">
        <v>0.23100000000000001</v>
      </c>
      <c r="V102" s="1">
        <v>0</v>
      </c>
      <c r="W102" s="1">
        <v>0</v>
      </c>
      <c r="X102" s="1">
        <v>0</v>
      </c>
      <c r="Y102" s="1">
        <v>0</v>
      </c>
      <c r="Z102" s="1">
        <f t="shared" si="17"/>
        <v>0.46295833333333331</v>
      </c>
      <c r="AA102" s="1">
        <f t="shared" si="18"/>
        <v>0.46295833333333331</v>
      </c>
      <c r="AB102" s="1">
        <f t="shared" si="21"/>
        <v>0.46295833333333331</v>
      </c>
      <c r="AC102" s="1">
        <v>462</v>
      </c>
      <c r="AD102" s="1">
        <f t="shared" si="19"/>
        <v>0.46345833333333331</v>
      </c>
      <c r="AE102" s="1">
        <f t="shared" si="20"/>
        <v>0.46345833333333331</v>
      </c>
    </row>
    <row r="103" spans="1:31" x14ac:dyDescent="0.3">
      <c r="A103" s="1" t="s">
        <v>12</v>
      </c>
      <c r="B103" s="4" t="s">
        <v>89</v>
      </c>
      <c r="C103" s="1" t="s">
        <v>88</v>
      </c>
      <c r="D103" s="1" t="s">
        <v>8</v>
      </c>
      <c r="E103" s="1">
        <v>1.3</v>
      </c>
      <c r="F103" s="1">
        <v>1.3</v>
      </c>
      <c r="G103" s="1">
        <v>396</v>
      </c>
      <c r="H103" s="1">
        <v>635</v>
      </c>
      <c r="I103" s="1">
        <v>635</v>
      </c>
      <c r="J103" s="1">
        <v>0.09</v>
      </c>
      <c r="K103" s="1">
        <v>0.09</v>
      </c>
      <c r="L103" s="1">
        <v>1.71</v>
      </c>
      <c r="M103" s="1">
        <v>1.71</v>
      </c>
      <c r="N103" s="1">
        <v>0.26</v>
      </c>
      <c r="O103" s="1">
        <v>0.26</v>
      </c>
      <c r="P103" s="1">
        <v>0.17</v>
      </c>
      <c r="Q103" s="1">
        <v>0.17</v>
      </c>
      <c r="R103" s="1">
        <v>2E-3</v>
      </c>
      <c r="S103" s="1">
        <v>2E-3</v>
      </c>
      <c r="T103" s="1">
        <v>0</v>
      </c>
      <c r="U103" s="1">
        <v>0</v>
      </c>
      <c r="V103" s="1">
        <v>0.03</v>
      </c>
      <c r="W103" s="1">
        <v>0.03</v>
      </c>
      <c r="X103" s="1">
        <v>0</v>
      </c>
      <c r="Y103" s="1">
        <v>0</v>
      </c>
      <c r="Z103" s="1">
        <f t="shared" si="17"/>
        <v>0.46340000000000003</v>
      </c>
      <c r="AA103" s="1">
        <f t="shared" si="18"/>
        <v>0.46340000000000003</v>
      </c>
      <c r="AB103" s="1">
        <f t="shared" si="21"/>
        <v>0.46340000000000003</v>
      </c>
      <c r="AC103" s="1">
        <v>396</v>
      </c>
      <c r="AD103" s="1">
        <f t="shared" si="19"/>
        <v>0.47039285714285711</v>
      </c>
      <c r="AE103" s="1">
        <f t="shared" si="20"/>
        <v>0.47039285714285711</v>
      </c>
    </row>
    <row r="104" spans="1:31" x14ac:dyDescent="0.3">
      <c r="A104" s="1" t="s">
        <v>342</v>
      </c>
      <c r="B104" s="4" t="s">
        <v>341</v>
      </c>
      <c r="C104" s="1" t="s">
        <v>151</v>
      </c>
      <c r="D104" s="1" t="s">
        <v>151</v>
      </c>
      <c r="E104" s="1">
        <v>1.5</v>
      </c>
      <c r="F104" s="1">
        <v>1.5</v>
      </c>
      <c r="G104" s="1">
        <v>495</v>
      </c>
      <c r="J104" s="1">
        <v>0.21</v>
      </c>
      <c r="K104" s="1">
        <v>0.21</v>
      </c>
      <c r="L104" s="1">
        <v>1.22</v>
      </c>
      <c r="M104" s="1">
        <v>1.22</v>
      </c>
      <c r="N104" s="1">
        <v>0.19</v>
      </c>
      <c r="O104" s="1">
        <v>0.19</v>
      </c>
      <c r="P104" s="1">
        <v>3.0000000000000001E-3</v>
      </c>
      <c r="Q104" s="1">
        <v>3.0000000000000001E-3</v>
      </c>
      <c r="R104" s="1">
        <v>3.0000000000000001E-3</v>
      </c>
      <c r="S104" s="1">
        <v>3.0000000000000001E-3</v>
      </c>
      <c r="T104" s="1">
        <v>0.26500000000000001</v>
      </c>
      <c r="U104" s="1">
        <v>0.26500000000000001</v>
      </c>
      <c r="V104" s="1">
        <v>0.01</v>
      </c>
      <c r="W104" s="1">
        <v>0.01</v>
      </c>
      <c r="X104" s="1">
        <v>0.01</v>
      </c>
      <c r="Y104" s="1">
        <v>0.01</v>
      </c>
      <c r="Z104" s="1">
        <f t="shared" si="17"/>
        <v>0.46490833333333337</v>
      </c>
      <c r="AA104" s="1">
        <f t="shared" si="18"/>
        <v>0.46490833333333337</v>
      </c>
      <c r="AB104" s="1">
        <f t="shared" si="21"/>
        <v>0.46490833333333337</v>
      </c>
      <c r="AC104" s="1">
        <v>495</v>
      </c>
      <c r="AD104" s="1">
        <f t="shared" si="19"/>
        <v>0.46358928571428565</v>
      </c>
      <c r="AE104" s="1">
        <f t="shared" si="20"/>
        <v>0.46358928571428565</v>
      </c>
    </row>
    <row r="105" spans="1:31" x14ac:dyDescent="0.3">
      <c r="A105" s="1" t="s">
        <v>249</v>
      </c>
      <c r="B105" s="4" t="s">
        <v>250</v>
      </c>
      <c r="C105" s="1" t="s">
        <v>248</v>
      </c>
      <c r="D105" s="1" t="s">
        <v>49</v>
      </c>
      <c r="E105" s="1">
        <v>1.2</v>
      </c>
      <c r="F105" s="1">
        <v>1.2</v>
      </c>
      <c r="G105" s="1">
        <v>500</v>
      </c>
      <c r="H105" s="1">
        <v>1510</v>
      </c>
      <c r="I105" s="1">
        <v>605</v>
      </c>
      <c r="J105" s="1">
        <v>0.23</v>
      </c>
      <c r="K105" s="1">
        <v>8.5000000000000006E-2</v>
      </c>
      <c r="L105" s="1">
        <v>1.35</v>
      </c>
      <c r="M105" s="1">
        <v>1.9</v>
      </c>
      <c r="N105" s="1">
        <v>0.19</v>
      </c>
      <c r="O105" s="1">
        <v>0</v>
      </c>
      <c r="P105" s="1">
        <v>0.04</v>
      </c>
      <c r="Q105" s="1">
        <v>0.09</v>
      </c>
      <c r="R105" s="1">
        <v>0</v>
      </c>
      <c r="S105" s="1">
        <v>0</v>
      </c>
      <c r="T105" s="1">
        <v>0.25</v>
      </c>
      <c r="U105" s="1">
        <v>0.36</v>
      </c>
      <c r="V105" s="1">
        <v>0</v>
      </c>
      <c r="W105" s="1">
        <v>0</v>
      </c>
      <c r="X105" s="1">
        <v>0</v>
      </c>
      <c r="Y105" s="1">
        <v>0</v>
      </c>
      <c r="Z105" s="1">
        <f t="shared" si="17"/>
        <v>0.51141666666666663</v>
      </c>
      <c r="AA105" s="1">
        <f t="shared" si="18"/>
        <v>0.4346666666666667</v>
      </c>
      <c r="AB105" s="1">
        <f t="shared" si="21"/>
        <v>0.47304166666666669</v>
      </c>
      <c r="AC105" s="1">
        <v>500</v>
      </c>
      <c r="AD105" s="1">
        <f t="shared" si="19"/>
        <v>0.51341666666666663</v>
      </c>
      <c r="AE105" s="1">
        <f t="shared" si="20"/>
        <v>0.43916666666666671</v>
      </c>
    </row>
    <row r="106" spans="1:31" x14ac:dyDescent="0.3">
      <c r="A106" s="1" t="s">
        <v>12</v>
      </c>
      <c r="B106" s="4" t="s">
        <v>6</v>
      </c>
      <c r="C106" s="1" t="s">
        <v>2</v>
      </c>
      <c r="D106" s="1" t="s">
        <v>3</v>
      </c>
      <c r="E106" s="1">
        <v>1.3</v>
      </c>
      <c r="F106" s="1">
        <v>1.3</v>
      </c>
      <c r="G106" s="1">
        <v>405</v>
      </c>
      <c r="H106" s="1">
        <v>637</v>
      </c>
      <c r="I106" s="1">
        <v>637</v>
      </c>
      <c r="J106" s="1">
        <v>0.09</v>
      </c>
      <c r="K106" s="1">
        <f>J106</f>
        <v>0.09</v>
      </c>
      <c r="L106" s="1">
        <v>1.71</v>
      </c>
      <c r="M106" s="1">
        <v>1.71</v>
      </c>
      <c r="N106" s="1">
        <v>0.26</v>
      </c>
      <c r="O106" s="1">
        <f>N106</f>
        <v>0.26</v>
      </c>
      <c r="P106" s="1">
        <v>0.17</v>
      </c>
      <c r="Q106" s="1">
        <f>P106</f>
        <v>0.17</v>
      </c>
      <c r="R106" s="1">
        <v>2E-3</v>
      </c>
      <c r="S106" s="1">
        <v>2E-3</v>
      </c>
      <c r="T106" s="1">
        <v>0.24</v>
      </c>
      <c r="U106" s="1">
        <v>0.24</v>
      </c>
      <c r="V106" s="1">
        <v>0.03</v>
      </c>
      <c r="W106" s="1">
        <v>0.03</v>
      </c>
      <c r="X106" s="1">
        <v>0</v>
      </c>
      <c r="Y106" s="1">
        <v>0</v>
      </c>
      <c r="Z106" s="1">
        <f t="shared" si="17"/>
        <v>0.47340000000000004</v>
      </c>
      <c r="AA106" s="1">
        <f t="shared" si="18"/>
        <v>0.47340000000000004</v>
      </c>
      <c r="AB106" s="1">
        <f t="shared" si="21"/>
        <v>0.47340000000000004</v>
      </c>
      <c r="AC106" s="1">
        <v>405</v>
      </c>
      <c r="AD106" s="1">
        <f t="shared" si="19"/>
        <v>0.48039285714285712</v>
      </c>
      <c r="AE106" s="1">
        <f t="shared" si="20"/>
        <v>0.48039285714285712</v>
      </c>
    </row>
    <row r="107" spans="1:31" x14ac:dyDescent="0.3">
      <c r="A107" s="1" t="s">
        <v>249</v>
      </c>
      <c r="B107" s="4" t="s">
        <v>250</v>
      </c>
      <c r="C107" s="1" t="s">
        <v>248</v>
      </c>
      <c r="D107" s="1" t="s">
        <v>61</v>
      </c>
      <c r="E107" s="1">
        <v>1.2</v>
      </c>
      <c r="F107" s="1">
        <v>1.2</v>
      </c>
      <c r="G107" s="1">
        <v>480</v>
      </c>
      <c r="H107" s="1">
        <v>1510</v>
      </c>
      <c r="I107" s="1">
        <v>789</v>
      </c>
      <c r="J107" s="1">
        <v>0.23</v>
      </c>
      <c r="K107" s="1">
        <v>0.105</v>
      </c>
      <c r="L107" s="1">
        <v>1.35</v>
      </c>
      <c r="M107" s="1">
        <v>1.95</v>
      </c>
      <c r="N107" s="1">
        <v>0.19</v>
      </c>
      <c r="O107" s="1">
        <v>0</v>
      </c>
      <c r="P107" s="1">
        <v>0.04</v>
      </c>
      <c r="Q107" s="1">
        <v>0</v>
      </c>
      <c r="R107" s="1">
        <v>0</v>
      </c>
      <c r="S107" s="1">
        <v>0</v>
      </c>
      <c r="T107" s="1">
        <v>0.25</v>
      </c>
      <c r="U107" s="1">
        <v>0.15</v>
      </c>
      <c r="V107" s="1">
        <v>0</v>
      </c>
      <c r="W107" s="1">
        <v>0</v>
      </c>
      <c r="X107" s="1">
        <v>0</v>
      </c>
      <c r="Y107" s="1">
        <v>0</v>
      </c>
      <c r="Z107" s="1">
        <f t="shared" si="17"/>
        <v>0.51141666666666663</v>
      </c>
      <c r="AA107" s="1">
        <f t="shared" si="18"/>
        <v>0.43624999999999997</v>
      </c>
      <c r="AB107" s="1">
        <f t="shared" si="21"/>
        <v>0.47383333333333333</v>
      </c>
      <c r="AC107" s="1">
        <v>480</v>
      </c>
      <c r="AD107" s="1">
        <f t="shared" si="19"/>
        <v>0.51341666666666663</v>
      </c>
      <c r="AE107" s="1">
        <f t="shared" si="20"/>
        <v>0.43624999999999997</v>
      </c>
    </row>
    <row r="108" spans="1:31" x14ac:dyDescent="0.3">
      <c r="A108" s="1" t="s">
        <v>324</v>
      </c>
      <c r="B108" s="4" t="s">
        <v>323</v>
      </c>
      <c r="C108" s="1" t="s">
        <v>320</v>
      </c>
      <c r="D108" s="1" t="s">
        <v>320</v>
      </c>
      <c r="E108" s="1">
        <v>1</v>
      </c>
      <c r="F108" s="1">
        <v>1</v>
      </c>
      <c r="G108" s="1">
        <v>430</v>
      </c>
      <c r="H108" s="1">
        <v>746</v>
      </c>
      <c r="I108" s="1">
        <v>746</v>
      </c>
      <c r="J108" s="1">
        <v>0.12</v>
      </c>
      <c r="K108" s="1">
        <v>0.12</v>
      </c>
      <c r="L108" s="1">
        <v>2.13</v>
      </c>
      <c r="M108" s="1">
        <v>2.13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0.08</v>
      </c>
      <c r="U108" s="1">
        <v>0.08</v>
      </c>
      <c r="V108" s="1">
        <v>0</v>
      </c>
      <c r="W108" s="1">
        <v>0</v>
      </c>
      <c r="X108" s="1">
        <v>0</v>
      </c>
      <c r="Y108" s="1">
        <v>0</v>
      </c>
      <c r="Z108" s="1">
        <f t="shared" si="17"/>
        <v>0.47833333333333333</v>
      </c>
      <c r="AA108" s="1">
        <f t="shared" si="18"/>
        <v>0.47833333333333333</v>
      </c>
      <c r="AB108" s="1">
        <f t="shared" si="21"/>
        <v>0.47833333333333333</v>
      </c>
      <c r="AC108" s="1">
        <v>430</v>
      </c>
      <c r="AD108" s="1">
        <f t="shared" si="19"/>
        <v>0.47833333333333333</v>
      </c>
      <c r="AE108" s="1">
        <f t="shared" si="20"/>
        <v>0.47833333333333333</v>
      </c>
    </row>
    <row r="109" spans="1:31" x14ac:dyDescent="0.3">
      <c r="A109" s="1" t="s">
        <v>315</v>
      </c>
      <c r="B109" s="4" t="s">
        <v>303</v>
      </c>
      <c r="C109" s="1" t="s">
        <v>302</v>
      </c>
      <c r="D109" s="1" t="s">
        <v>302</v>
      </c>
      <c r="E109" s="1">
        <v>1.5</v>
      </c>
      <c r="F109" s="1">
        <v>1.5</v>
      </c>
      <c r="G109" s="1">
        <v>570</v>
      </c>
      <c r="J109" s="1">
        <v>0.25</v>
      </c>
      <c r="K109" s="1">
        <v>0.25</v>
      </c>
      <c r="L109" s="1">
        <v>1.25</v>
      </c>
      <c r="M109" s="1">
        <v>1.25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0.5</v>
      </c>
      <c r="U109" s="1">
        <v>0.5</v>
      </c>
      <c r="V109" s="1">
        <v>0.01</v>
      </c>
      <c r="W109" s="1">
        <v>0.01</v>
      </c>
      <c r="X109" s="1">
        <v>0</v>
      </c>
      <c r="Y109" s="1">
        <v>0</v>
      </c>
      <c r="Z109" s="1">
        <f t="shared" si="17"/>
        <v>0.47983333333333333</v>
      </c>
      <c r="AA109" s="1">
        <f t="shared" si="18"/>
        <v>0.47983333333333333</v>
      </c>
      <c r="AB109" s="1">
        <f t="shared" si="21"/>
        <v>0.47983333333333333</v>
      </c>
      <c r="AC109" s="1">
        <v>570</v>
      </c>
      <c r="AD109" s="1">
        <f t="shared" si="19"/>
        <v>0.47941666666666666</v>
      </c>
      <c r="AE109" s="1">
        <f t="shared" si="20"/>
        <v>0.47941666666666666</v>
      </c>
    </row>
    <row r="110" spans="1:31" x14ac:dyDescent="0.3">
      <c r="A110" t="s">
        <v>315</v>
      </c>
      <c r="B110" s="2" t="s">
        <v>316</v>
      </c>
      <c r="C110" s="1" t="s">
        <v>302</v>
      </c>
      <c r="D110" s="1" t="s">
        <v>302</v>
      </c>
      <c r="E110" s="1">
        <v>1.56</v>
      </c>
      <c r="F110" s="1">
        <v>1.56</v>
      </c>
      <c r="G110" s="1">
        <v>515</v>
      </c>
      <c r="J110" s="1">
        <v>0.25</v>
      </c>
      <c r="K110" s="1">
        <v>0.25</v>
      </c>
      <c r="L110" s="1">
        <v>1.25</v>
      </c>
      <c r="M110" s="1">
        <v>1.25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0.5</v>
      </c>
      <c r="U110" s="1">
        <v>0.5</v>
      </c>
      <c r="V110" s="1">
        <v>0.01</v>
      </c>
      <c r="W110" s="1">
        <v>0.01</v>
      </c>
      <c r="X110" s="1">
        <v>0</v>
      </c>
      <c r="Y110" s="1">
        <v>0</v>
      </c>
      <c r="Z110" s="1">
        <f t="shared" si="17"/>
        <v>0.47983333333333333</v>
      </c>
      <c r="AA110" s="1">
        <f t="shared" si="18"/>
        <v>0.47983333333333333</v>
      </c>
      <c r="AB110" s="1">
        <f t="shared" si="21"/>
        <v>0.47983333333333333</v>
      </c>
      <c r="AC110" s="1">
        <v>515</v>
      </c>
      <c r="AD110" s="1">
        <f t="shared" si="19"/>
        <v>0.47941666666666666</v>
      </c>
      <c r="AE110" s="1">
        <f t="shared" si="20"/>
        <v>0.47941666666666666</v>
      </c>
    </row>
    <row r="111" spans="1:31" x14ac:dyDescent="0.3">
      <c r="A111" s="1" t="s">
        <v>297</v>
      </c>
      <c r="B111" s="2" t="s">
        <v>298</v>
      </c>
      <c r="C111" s="1" t="s">
        <v>296</v>
      </c>
      <c r="D111" s="1" t="s">
        <v>296</v>
      </c>
      <c r="E111" s="1">
        <v>1</v>
      </c>
      <c r="F111" s="1">
        <v>1</v>
      </c>
      <c r="G111" s="1">
        <v>520</v>
      </c>
      <c r="H111" s="1">
        <v>750</v>
      </c>
      <c r="I111" s="1">
        <v>750</v>
      </c>
      <c r="J111" s="1">
        <v>0.19</v>
      </c>
      <c r="K111" s="1">
        <v>0.19</v>
      </c>
      <c r="L111" s="1">
        <v>1.7</v>
      </c>
      <c r="M111" s="1">
        <v>1.7</v>
      </c>
      <c r="N111" s="1">
        <v>2.7E-2</v>
      </c>
      <c r="O111" s="1">
        <v>2.7E-2</v>
      </c>
      <c r="P111" s="1">
        <v>0</v>
      </c>
      <c r="Q111" s="1">
        <v>0</v>
      </c>
      <c r="R111" s="1">
        <v>0</v>
      </c>
      <c r="S111" s="1">
        <v>0</v>
      </c>
      <c r="T111" s="1">
        <v>7.6999999999999999E-2</v>
      </c>
      <c r="U111" s="1">
        <v>7.6999999999999999E-2</v>
      </c>
      <c r="V111" s="1">
        <v>0</v>
      </c>
      <c r="W111" s="1">
        <v>0</v>
      </c>
      <c r="X111" s="1">
        <v>0</v>
      </c>
      <c r="Y111" s="1">
        <v>0</v>
      </c>
      <c r="Z111" s="1">
        <f t="shared" si="17"/>
        <v>0.48194166666666666</v>
      </c>
      <c r="AA111" s="1">
        <f t="shared" si="18"/>
        <v>0.48194166666666666</v>
      </c>
      <c r="AB111" s="1">
        <f t="shared" si="21"/>
        <v>0.48194166666666666</v>
      </c>
      <c r="AC111" s="1">
        <v>520</v>
      </c>
      <c r="AD111" s="1">
        <f t="shared" si="19"/>
        <v>0.48194166666666666</v>
      </c>
      <c r="AE111" s="1">
        <f t="shared" si="20"/>
        <v>0.48194166666666666</v>
      </c>
    </row>
    <row r="112" spans="1:31" x14ac:dyDescent="0.3">
      <c r="A112" s="1" t="s">
        <v>275</v>
      </c>
      <c r="B112" s="4" t="s">
        <v>274</v>
      </c>
      <c r="C112" s="1" t="s">
        <v>273</v>
      </c>
      <c r="D112" s="1" t="s">
        <v>273</v>
      </c>
      <c r="E112" s="1">
        <v>1.4</v>
      </c>
      <c r="F112" s="1">
        <v>1.4</v>
      </c>
      <c r="G112" s="1">
        <v>560</v>
      </c>
      <c r="H112" s="1">
        <v>530</v>
      </c>
      <c r="I112" s="1">
        <v>530</v>
      </c>
      <c r="J112" s="1">
        <v>0.20899999999999999</v>
      </c>
      <c r="K112" s="1">
        <v>0.20899999999999999</v>
      </c>
      <c r="L112" s="1">
        <v>1.3420000000000001</v>
      </c>
      <c r="M112" s="1">
        <v>1.3420000000000001</v>
      </c>
      <c r="N112" s="1">
        <v>0.20399999999999999</v>
      </c>
      <c r="O112" s="1">
        <v>0.20399999999999999</v>
      </c>
      <c r="P112" s="1">
        <v>0</v>
      </c>
      <c r="Q112" s="1">
        <v>0</v>
      </c>
      <c r="R112" s="1">
        <v>0</v>
      </c>
      <c r="S112" s="1">
        <v>0</v>
      </c>
      <c r="T112" s="1">
        <v>0.249</v>
      </c>
      <c r="U112" s="1">
        <v>0.249</v>
      </c>
      <c r="V112" s="1">
        <v>0</v>
      </c>
      <c r="W112" s="1">
        <v>0</v>
      </c>
      <c r="X112" s="1">
        <v>0</v>
      </c>
      <c r="Y112" s="1">
        <v>0</v>
      </c>
      <c r="Z112" s="1">
        <f t="shared" si="17"/>
        <v>0.48384166666666667</v>
      </c>
      <c r="AA112" s="1">
        <f t="shared" si="18"/>
        <v>0.48384166666666667</v>
      </c>
      <c r="AB112" s="1">
        <f t="shared" si="21"/>
        <v>0.48384166666666667</v>
      </c>
      <c r="AC112" s="1">
        <v>560</v>
      </c>
      <c r="AD112" s="1">
        <f t="shared" si="19"/>
        <v>0.48384166666666667</v>
      </c>
      <c r="AE112" s="1">
        <f t="shared" si="20"/>
        <v>0.48384166666666667</v>
      </c>
    </row>
    <row r="113" spans="1:31" x14ac:dyDescent="0.3">
      <c r="A113" t="s">
        <v>102</v>
      </c>
      <c r="B113" s="2" t="s">
        <v>99</v>
      </c>
      <c r="C113" s="1" t="s">
        <v>88</v>
      </c>
      <c r="D113" s="1" t="s">
        <v>62</v>
      </c>
      <c r="E113" s="1">
        <v>1.2</v>
      </c>
      <c r="F113" s="1">
        <v>1</v>
      </c>
      <c r="G113" s="1">
        <v>460</v>
      </c>
      <c r="J113" s="1">
        <v>9.9000000000000005E-2</v>
      </c>
      <c r="K113" s="1">
        <v>0.188</v>
      </c>
      <c r="L113" s="1">
        <v>1.5229999999999999</v>
      </c>
      <c r="M113" s="1">
        <v>1.631</v>
      </c>
      <c r="N113" s="1">
        <v>0.19700000000000001</v>
      </c>
      <c r="O113" s="1">
        <v>2.3E-2</v>
      </c>
      <c r="P113" s="1">
        <v>0.19600000000000001</v>
      </c>
      <c r="Q113" s="1">
        <v>1.2E-2</v>
      </c>
      <c r="R113" s="1">
        <v>0</v>
      </c>
      <c r="S113" s="1">
        <v>0</v>
      </c>
      <c r="T113" s="1">
        <v>0.157</v>
      </c>
      <c r="U113" s="1">
        <v>1.6180000000000001</v>
      </c>
      <c r="V113" s="1">
        <v>0</v>
      </c>
      <c r="W113" s="1">
        <v>0</v>
      </c>
      <c r="X113" s="1">
        <v>0</v>
      </c>
      <c r="Y113" s="1">
        <v>0</v>
      </c>
      <c r="Z113" s="1">
        <f t="shared" si="17"/>
        <v>0.437975</v>
      </c>
      <c r="AA113" s="1">
        <f t="shared" si="18"/>
        <v>0.53425</v>
      </c>
      <c r="AB113" s="1">
        <f t="shared" si="21"/>
        <v>0.4861125</v>
      </c>
      <c r="AC113" s="1">
        <v>460</v>
      </c>
      <c r="AD113" s="1">
        <f t="shared" si="19"/>
        <v>0.44777499999999998</v>
      </c>
      <c r="AE113" s="1">
        <f t="shared" si="20"/>
        <v>0.53484999999999994</v>
      </c>
    </row>
    <row r="114" spans="1:31" x14ac:dyDescent="0.3">
      <c r="A114" s="1" t="s">
        <v>291</v>
      </c>
      <c r="B114" s="4" t="s">
        <v>292</v>
      </c>
      <c r="C114" s="1" t="s">
        <v>61</v>
      </c>
      <c r="D114" s="1" t="s">
        <v>262</v>
      </c>
      <c r="E114" s="1">
        <v>1.2</v>
      </c>
      <c r="F114" s="1">
        <v>1.6</v>
      </c>
      <c r="G114" s="1">
        <v>400</v>
      </c>
      <c r="H114" s="1">
        <v>846</v>
      </c>
      <c r="I114" s="1">
        <v>1542</v>
      </c>
      <c r="J114" s="1">
        <v>9.8000000000000004E-2</v>
      </c>
      <c r="K114" s="1">
        <v>0.23300000000000001</v>
      </c>
      <c r="L114" s="1">
        <v>1.99</v>
      </c>
      <c r="M114" s="1">
        <v>1.21</v>
      </c>
      <c r="N114" s="1">
        <v>0.311</v>
      </c>
      <c r="O114" s="1">
        <v>0.14699999999999999</v>
      </c>
      <c r="P114" s="1">
        <v>0</v>
      </c>
      <c r="Q114" s="1">
        <v>0</v>
      </c>
      <c r="R114" s="1">
        <v>1.4999999999999999E-2</v>
      </c>
      <c r="S114" s="1">
        <v>0</v>
      </c>
      <c r="T114" s="1">
        <v>0.14599999999999999</v>
      </c>
      <c r="U114" s="1">
        <v>0.25</v>
      </c>
      <c r="V114" s="1">
        <v>1.2E-2</v>
      </c>
      <c r="W114" s="1">
        <v>1.0999999999999999E-2</v>
      </c>
      <c r="X114" s="1">
        <v>0</v>
      </c>
      <c r="Y114" s="1">
        <v>1.2E-2</v>
      </c>
      <c r="Z114" s="1">
        <f t="shared" si="17"/>
        <v>0.50175000000000003</v>
      </c>
      <c r="AA114" s="1">
        <f t="shared" si="18"/>
        <v>0.47601666666666664</v>
      </c>
      <c r="AB114" s="1">
        <f t="shared" si="21"/>
        <v>0.48888333333333334</v>
      </c>
      <c r="AC114" s="1">
        <v>400</v>
      </c>
      <c r="AD114" s="1">
        <f t="shared" si="19"/>
        <v>0.49932142857142853</v>
      </c>
      <c r="AE114" s="1">
        <f t="shared" si="20"/>
        <v>0.47475833333333334</v>
      </c>
    </row>
    <row r="115" spans="1:31" x14ac:dyDescent="0.3">
      <c r="A115" t="s">
        <v>102</v>
      </c>
      <c r="B115" s="2" t="s">
        <v>99</v>
      </c>
      <c r="C115" s="1" t="s">
        <v>88</v>
      </c>
      <c r="D115" s="1" t="s">
        <v>61</v>
      </c>
      <c r="E115" s="1">
        <v>1.2</v>
      </c>
      <c r="F115" s="1">
        <v>1.1499999999999999</v>
      </c>
      <c r="G115" s="1">
        <v>435</v>
      </c>
      <c r="J115" s="1">
        <v>9.9000000000000005E-2</v>
      </c>
      <c r="K115" s="1">
        <v>0.113</v>
      </c>
      <c r="L115" s="1">
        <v>1.5229999999999999</v>
      </c>
      <c r="M115" s="1">
        <v>2.0819999999999999</v>
      </c>
      <c r="N115" s="1">
        <v>0.19700000000000001</v>
      </c>
      <c r="O115" s="1">
        <v>0.23899999999999999</v>
      </c>
      <c r="P115" s="1">
        <v>0.19600000000000001</v>
      </c>
      <c r="Q115" s="1">
        <v>0.18099999999999999</v>
      </c>
      <c r="R115" s="1">
        <v>0</v>
      </c>
      <c r="S115" s="1">
        <v>0</v>
      </c>
      <c r="T115" s="1">
        <v>0.157</v>
      </c>
      <c r="U115" s="1">
        <v>3.5999999999999997E-2</v>
      </c>
      <c r="V115" s="1">
        <v>0</v>
      </c>
      <c r="W115" s="1">
        <v>0</v>
      </c>
      <c r="X115" s="1">
        <v>0</v>
      </c>
      <c r="Y115" s="1">
        <v>0</v>
      </c>
      <c r="Z115" s="1">
        <f t="shared" si="17"/>
        <v>0.437975</v>
      </c>
      <c r="AA115" s="1">
        <f t="shared" si="18"/>
        <v>0.54549999999999987</v>
      </c>
      <c r="AB115" s="1">
        <f t="shared" si="21"/>
        <v>0.49173749999999994</v>
      </c>
      <c r="AC115" s="1">
        <v>435</v>
      </c>
      <c r="AD115" s="1">
        <f t="shared" si="19"/>
        <v>0.44777499999999998</v>
      </c>
      <c r="AE115" s="1">
        <f t="shared" si="20"/>
        <v>0.55454999999999988</v>
      </c>
    </row>
    <row r="116" spans="1:31" x14ac:dyDescent="0.3">
      <c r="A116" s="1" t="s">
        <v>177</v>
      </c>
      <c r="B116" s="4" t="s">
        <v>176</v>
      </c>
      <c r="C116" s="1" t="s">
        <v>88</v>
      </c>
      <c r="D116" s="1" t="s">
        <v>122</v>
      </c>
      <c r="E116" s="1">
        <v>2</v>
      </c>
      <c r="F116" s="1">
        <v>2</v>
      </c>
      <c r="G116" s="1">
        <v>490</v>
      </c>
      <c r="H116" s="1">
        <v>687</v>
      </c>
      <c r="I116" s="1">
        <v>1040</v>
      </c>
      <c r="J116" s="1">
        <v>0.08</v>
      </c>
      <c r="K116" s="1">
        <v>0.2</v>
      </c>
      <c r="L116" s="1">
        <v>1.8</v>
      </c>
      <c r="M116" s="1">
        <v>1.88</v>
      </c>
      <c r="N116" s="1">
        <v>1.9E-2</v>
      </c>
      <c r="O116" s="1">
        <v>6.0000000000000001E-3</v>
      </c>
      <c r="P116" s="1">
        <v>4.4999999999999998E-2</v>
      </c>
      <c r="Q116" s="1">
        <v>3.0000000000000001E-3</v>
      </c>
      <c r="R116" s="1">
        <v>0</v>
      </c>
      <c r="S116" s="1">
        <v>0</v>
      </c>
      <c r="T116" s="1">
        <v>0.35699999999999998</v>
      </c>
      <c r="U116" s="1">
        <v>1.53</v>
      </c>
      <c r="V116" s="1">
        <v>1.4E-2</v>
      </c>
      <c r="W116" s="1">
        <v>5.0000000000000001E-3</v>
      </c>
      <c r="X116" s="1">
        <v>0</v>
      </c>
      <c r="Y116" s="1">
        <v>0</v>
      </c>
      <c r="Z116" s="1">
        <f t="shared" si="17"/>
        <v>0.40860833333333335</v>
      </c>
      <c r="AA116" s="1">
        <f t="shared" si="18"/>
        <v>0.5792166666666666</v>
      </c>
      <c r="AB116" s="1">
        <f t="shared" si="21"/>
        <v>0.49391249999999998</v>
      </c>
      <c r="AC116" s="1">
        <v>490</v>
      </c>
      <c r="AD116" s="1">
        <f t="shared" si="19"/>
        <v>0.41027500000000006</v>
      </c>
      <c r="AE116" s="1">
        <f t="shared" si="20"/>
        <v>0.57915833333333333</v>
      </c>
    </row>
    <row r="117" spans="1:31" x14ac:dyDescent="0.3">
      <c r="A117" s="1" t="s">
        <v>375</v>
      </c>
      <c r="B117" s="4" t="s">
        <v>374</v>
      </c>
      <c r="C117" s="1" t="s">
        <v>53</v>
      </c>
      <c r="D117" s="1" t="s">
        <v>53</v>
      </c>
      <c r="E117" s="1">
        <v>1</v>
      </c>
      <c r="F117" s="1">
        <v>1</v>
      </c>
      <c r="G117" s="1">
        <v>499</v>
      </c>
      <c r="J117" s="1">
        <v>0.11</v>
      </c>
      <c r="K117" s="1">
        <v>0.11</v>
      </c>
      <c r="L117" s="1">
        <v>2.2000000000000002</v>
      </c>
      <c r="M117" s="1">
        <v>2.2000000000000002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0.5</v>
      </c>
      <c r="U117" s="1">
        <v>0.5</v>
      </c>
      <c r="V117" s="1">
        <v>0</v>
      </c>
      <c r="W117" s="1">
        <v>0</v>
      </c>
      <c r="X117" s="1">
        <v>0</v>
      </c>
      <c r="Y117" s="1">
        <v>0</v>
      </c>
      <c r="Z117" s="1">
        <f t="shared" si="17"/>
        <v>0.4975</v>
      </c>
      <c r="AA117" s="1">
        <f t="shared" si="18"/>
        <v>0.4975</v>
      </c>
      <c r="AB117" s="1">
        <f t="shared" si="21"/>
        <v>0.4975</v>
      </c>
      <c r="AC117" s="1">
        <v>499</v>
      </c>
      <c r="AD117" s="1">
        <v>0.4975</v>
      </c>
      <c r="AE117" s="1">
        <v>0.4975</v>
      </c>
    </row>
    <row r="118" spans="1:31" x14ac:dyDescent="0.3">
      <c r="A118" s="1" t="s">
        <v>183</v>
      </c>
      <c r="B118" s="4" t="s">
        <v>182</v>
      </c>
      <c r="C118" s="1" t="s">
        <v>181</v>
      </c>
      <c r="D118" s="1" t="s">
        <v>181</v>
      </c>
      <c r="E118" s="1">
        <v>2</v>
      </c>
      <c r="F118" s="1">
        <v>2</v>
      </c>
      <c r="G118" s="1">
        <v>540</v>
      </c>
      <c r="H118" s="1">
        <v>930</v>
      </c>
      <c r="I118" s="1">
        <v>930</v>
      </c>
      <c r="J118" s="1">
        <v>0.14000000000000001</v>
      </c>
      <c r="K118" s="1">
        <v>0.14000000000000001</v>
      </c>
      <c r="L118" s="1">
        <v>1.63</v>
      </c>
      <c r="M118" s="1">
        <v>1.63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2.2599999999999998</v>
      </c>
      <c r="U118" s="1">
        <v>2.2599999999999998</v>
      </c>
      <c r="V118" s="1">
        <v>0</v>
      </c>
      <c r="W118" s="1">
        <v>0</v>
      </c>
      <c r="X118" s="1">
        <v>0</v>
      </c>
      <c r="Y118" s="1">
        <v>0</v>
      </c>
      <c r="Z118" s="1">
        <f t="shared" ref="Z118:Z145" si="22">J118+L118/6+(N118+P118+R118)/5+T118/24+(V118+X118)/15</f>
        <v>0.50583333333333336</v>
      </c>
      <c r="AA118" s="1">
        <f t="shared" ref="AA118:AA145" si="23">K118+M118/6+(O118+Q118+S118)/5+U118/24+(W118+Y118)/15</f>
        <v>0.50583333333333336</v>
      </c>
      <c r="AB118" s="1">
        <f t="shared" si="21"/>
        <v>0.50583333333333336</v>
      </c>
      <c r="AC118" s="1">
        <v>540</v>
      </c>
      <c r="AD118" s="1">
        <f t="shared" ref="AD118:AD139" si="24">J118+L118/6+N118/5+P118/4+R118/14+V118/40+T118/24</f>
        <v>0.50583333333333336</v>
      </c>
      <c r="AE118" s="1">
        <f t="shared" ref="AE118:AE132" si="25">K118+M118/6+O118/5+Q118/4+S118/14+U118/24+W118/40</f>
        <v>0.50583333333333336</v>
      </c>
    </row>
    <row r="119" spans="1:31" x14ac:dyDescent="0.3">
      <c r="A119" s="1" t="s">
        <v>72</v>
      </c>
      <c r="B119" s="2" t="s">
        <v>94</v>
      </c>
      <c r="C119" s="1" t="s">
        <v>53</v>
      </c>
      <c r="D119" s="1" t="s">
        <v>53</v>
      </c>
      <c r="E119" s="1">
        <v>1.5</v>
      </c>
      <c r="F119" s="1">
        <v>1.5</v>
      </c>
      <c r="G119" s="1">
        <v>405</v>
      </c>
      <c r="H119" s="1">
        <v>995</v>
      </c>
      <c r="I119" s="1">
        <v>995</v>
      </c>
      <c r="J119" s="1">
        <v>0.14000000000000001</v>
      </c>
      <c r="K119" s="1">
        <v>0.14000000000000001</v>
      </c>
      <c r="L119" s="1">
        <v>1.7</v>
      </c>
      <c r="M119" s="1">
        <v>1.7</v>
      </c>
      <c r="N119" s="1">
        <v>0.25</v>
      </c>
      <c r="O119" s="1">
        <v>0.25</v>
      </c>
      <c r="P119" s="1">
        <v>0.16</v>
      </c>
      <c r="Q119" s="1">
        <v>0.16</v>
      </c>
      <c r="R119" s="1">
        <v>0</v>
      </c>
      <c r="S119" s="1">
        <v>0</v>
      </c>
      <c r="T119" s="1">
        <v>0.08</v>
      </c>
      <c r="U119" s="1">
        <v>0.08</v>
      </c>
      <c r="V119" s="1">
        <v>0</v>
      </c>
      <c r="W119" s="1">
        <v>0</v>
      </c>
      <c r="X119" s="1">
        <v>0</v>
      </c>
      <c r="Y119" s="1">
        <v>0</v>
      </c>
      <c r="Z119" s="1">
        <f t="shared" si="22"/>
        <v>0.5086666666666666</v>
      </c>
      <c r="AA119" s="1">
        <f t="shared" si="23"/>
        <v>0.5086666666666666</v>
      </c>
      <c r="AB119" s="1">
        <f t="shared" si="21"/>
        <v>0.5086666666666666</v>
      </c>
      <c r="AC119" s="1">
        <v>405</v>
      </c>
      <c r="AD119" s="1">
        <f t="shared" si="24"/>
        <v>0.51666666666666661</v>
      </c>
      <c r="AE119" s="1">
        <f t="shared" si="25"/>
        <v>0.51666666666666661</v>
      </c>
    </row>
    <row r="120" spans="1:31" x14ac:dyDescent="0.3">
      <c r="A120" s="1" t="s">
        <v>72</v>
      </c>
      <c r="B120" s="4" t="s">
        <v>103</v>
      </c>
      <c r="C120" s="1" t="s">
        <v>53</v>
      </c>
      <c r="D120" s="1" t="s">
        <v>53</v>
      </c>
      <c r="E120" s="1">
        <v>1.5</v>
      </c>
      <c r="F120" s="1">
        <v>1.5</v>
      </c>
      <c r="G120" s="1">
        <v>460</v>
      </c>
      <c r="J120" s="1">
        <v>0.14000000000000001</v>
      </c>
      <c r="K120" s="1">
        <v>0.14000000000000001</v>
      </c>
      <c r="L120" s="1">
        <v>1.7</v>
      </c>
      <c r="M120" s="1">
        <v>1.7</v>
      </c>
      <c r="N120" s="1">
        <v>0.25</v>
      </c>
      <c r="O120" s="1">
        <v>0.25</v>
      </c>
      <c r="P120" s="1">
        <v>0.16</v>
      </c>
      <c r="Q120" s="1">
        <v>0.16</v>
      </c>
      <c r="R120" s="1">
        <v>0</v>
      </c>
      <c r="S120" s="1">
        <v>0</v>
      </c>
      <c r="T120" s="1">
        <v>0.08</v>
      </c>
      <c r="U120" s="1">
        <v>0.08</v>
      </c>
      <c r="V120" s="1">
        <v>0</v>
      </c>
      <c r="W120" s="1">
        <v>0</v>
      </c>
      <c r="X120" s="1">
        <v>0</v>
      </c>
      <c r="Y120" s="1">
        <v>0</v>
      </c>
      <c r="Z120" s="1">
        <f t="shared" si="22"/>
        <v>0.5086666666666666</v>
      </c>
      <c r="AA120" s="1">
        <f t="shared" si="23"/>
        <v>0.5086666666666666</v>
      </c>
      <c r="AB120" s="1">
        <f t="shared" si="21"/>
        <v>0.5086666666666666</v>
      </c>
      <c r="AC120" s="1">
        <v>460</v>
      </c>
      <c r="AD120" s="1">
        <f t="shared" si="24"/>
        <v>0.51666666666666661</v>
      </c>
      <c r="AE120" s="1">
        <f t="shared" si="25"/>
        <v>0.51666666666666661</v>
      </c>
    </row>
    <row r="121" spans="1:31" x14ac:dyDescent="0.3">
      <c r="A121" s="1" t="s">
        <v>391</v>
      </c>
      <c r="B121" s="4" t="s">
        <v>392</v>
      </c>
      <c r="C121" s="1" t="s">
        <v>53</v>
      </c>
      <c r="D121" s="1" t="s">
        <v>53</v>
      </c>
      <c r="E121" s="1">
        <v>1.5</v>
      </c>
      <c r="F121" s="1">
        <v>1.5</v>
      </c>
      <c r="G121" s="1">
        <v>475</v>
      </c>
      <c r="J121" s="1">
        <v>0.14000000000000001</v>
      </c>
      <c r="K121" s="1">
        <v>0.14000000000000001</v>
      </c>
      <c r="L121" s="1">
        <v>1.7</v>
      </c>
      <c r="M121" s="1">
        <v>1.7</v>
      </c>
      <c r="N121" s="1">
        <v>0.25</v>
      </c>
      <c r="O121" s="1">
        <v>0.25</v>
      </c>
      <c r="P121" s="1">
        <v>0.16</v>
      </c>
      <c r="Q121" s="1">
        <v>0.16</v>
      </c>
      <c r="R121" s="1">
        <v>0</v>
      </c>
      <c r="S121" s="1">
        <v>0</v>
      </c>
      <c r="T121" s="1">
        <v>0.08</v>
      </c>
      <c r="U121" s="1">
        <v>0.08</v>
      </c>
      <c r="V121" s="1">
        <v>0</v>
      </c>
      <c r="W121" s="1">
        <v>0</v>
      </c>
      <c r="X121" s="1">
        <v>0</v>
      </c>
      <c r="Y121" s="1">
        <v>0</v>
      </c>
      <c r="Z121" s="1">
        <f t="shared" si="22"/>
        <v>0.5086666666666666</v>
      </c>
      <c r="AA121" s="1">
        <f t="shared" si="23"/>
        <v>0.5086666666666666</v>
      </c>
      <c r="AB121" s="1">
        <f t="shared" si="21"/>
        <v>0.5086666666666666</v>
      </c>
      <c r="AC121" s="1">
        <v>475</v>
      </c>
      <c r="AD121" s="1">
        <f t="shared" si="24"/>
        <v>0.51666666666666661</v>
      </c>
      <c r="AE121" s="1">
        <f t="shared" si="25"/>
        <v>0.51666666666666661</v>
      </c>
    </row>
    <row r="122" spans="1:31" x14ac:dyDescent="0.3">
      <c r="A122" s="1" t="s">
        <v>275</v>
      </c>
      <c r="B122" s="4" t="s">
        <v>274</v>
      </c>
      <c r="C122" s="1" t="s">
        <v>272</v>
      </c>
      <c r="D122" s="1" t="s">
        <v>273</v>
      </c>
      <c r="E122" s="1">
        <v>1.4</v>
      </c>
      <c r="F122" s="1">
        <v>1.4</v>
      </c>
      <c r="G122" s="1">
        <v>540</v>
      </c>
      <c r="H122" s="1">
        <v>984</v>
      </c>
      <c r="I122" s="1">
        <v>530</v>
      </c>
      <c r="J122" s="1">
        <v>0.13400000000000001</v>
      </c>
      <c r="K122" s="1">
        <v>0.20899999999999999</v>
      </c>
      <c r="L122" s="1">
        <v>2.19</v>
      </c>
      <c r="M122" s="1">
        <v>1.3420000000000001</v>
      </c>
      <c r="N122" s="1">
        <v>1.7999999999999999E-2</v>
      </c>
      <c r="O122" s="1">
        <v>0.20399999999999999</v>
      </c>
      <c r="P122" s="1">
        <v>0</v>
      </c>
      <c r="Q122" s="1">
        <v>0</v>
      </c>
      <c r="R122" s="1">
        <v>0</v>
      </c>
      <c r="S122" s="1">
        <v>0</v>
      </c>
      <c r="T122" s="1">
        <v>0.84099999999999997</v>
      </c>
      <c r="U122" s="1">
        <v>0.249</v>
      </c>
      <c r="V122" s="1">
        <v>8.9999999999999993E-3</v>
      </c>
      <c r="W122" s="1">
        <v>0</v>
      </c>
      <c r="X122" s="1">
        <v>7.0000000000000001E-3</v>
      </c>
      <c r="Y122" s="1">
        <v>0</v>
      </c>
      <c r="Z122" s="1">
        <f t="shared" si="22"/>
        <v>0.53870833333333334</v>
      </c>
      <c r="AA122" s="1">
        <f t="shared" si="23"/>
        <v>0.48384166666666667</v>
      </c>
      <c r="AB122" s="1">
        <f t="shared" si="21"/>
        <v>0.51127500000000003</v>
      </c>
      <c r="AC122" s="1">
        <v>540</v>
      </c>
      <c r="AD122" s="1">
        <f t="shared" si="24"/>
        <v>0.53786666666666672</v>
      </c>
      <c r="AE122" s="1">
        <f t="shared" si="25"/>
        <v>0.48384166666666667</v>
      </c>
    </row>
    <row r="123" spans="1:31" x14ac:dyDescent="0.3">
      <c r="A123" s="1" t="s">
        <v>249</v>
      </c>
      <c r="B123" s="4" t="s">
        <v>250</v>
      </c>
      <c r="C123" s="1" t="s">
        <v>248</v>
      </c>
      <c r="D123" s="1" t="s">
        <v>248</v>
      </c>
      <c r="E123" s="1">
        <v>1.2</v>
      </c>
      <c r="F123" s="1">
        <v>1.2</v>
      </c>
      <c r="G123" s="1">
        <v>540</v>
      </c>
      <c r="H123" s="1">
        <v>1510</v>
      </c>
      <c r="I123" s="1">
        <v>1510</v>
      </c>
      <c r="J123" s="1">
        <v>0.23</v>
      </c>
      <c r="K123" s="1">
        <v>0.23</v>
      </c>
      <c r="L123" s="1">
        <v>1.35</v>
      </c>
      <c r="M123" s="1">
        <v>1.35</v>
      </c>
      <c r="N123" s="1">
        <v>0.19</v>
      </c>
      <c r="O123" s="1">
        <v>0.19</v>
      </c>
      <c r="P123" s="1">
        <v>0.04</v>
      </c>
      <c r="Q123" s="1">
        <v>0.04</v>
      </c>
      <c r="R123" s="1">
        <v>0</v>
      </c>
      <c r="S123" s="1">
        <v>0</v>
      </c>
      <c r="T123" s="1">
        <v>0.25</v>
      </c>
      <c r="U123" s="1">
        <v>0.25</v>
      </c>
      <c r="V123" s="1">
        <v>0</v>
      </c>
      <c r="W123" s="1">
        <v>0</v>
      </c>
      <c r="X123" s="1">
        <v>0</v>
      </c>
      <c r="Y123" s="1">
        <v>0</v>
      </c>
      <c r="Z123" s="1">
        <f t="shared" si="22"/>
        <v>0.51141666666666663</v>
      </c>
      <c r="AA123" s="1">
        <f t="shared" si="23"/>
        <v>0.51141666666666663</v>
      </c>
      <c r="AB123" s="1">
        <f t="shared" si="21"/>
        <v>0.51141666666666663</v>
      </c>
      <c r="AC123" s="1">
        <v>540</v>
      </c>
      <c r="AD123" s="1">
        <f t="shared" si="24"/>
        <v>0.51341666666666663</v>
      </c>
      <c r="AE123" s="1">
        <f t="shared" si="25"/>
        <v>0.51341666666666663</v>
      </c>
    </row>
    <row r="124" spans="1:31" x14ac:dyDescent="0.3">
      <c r="A124" s="1" t="s">
        <v>324</v>
      </c>
      <c r="B124" s="4" t="s">
        <v>323</v>
      </c>
      <c r="C124" s="1" t="s">
        <v>321</v>
      </c>
      <c r="D124" s="1" t="s">
        <v>321</v>
      </c>
      <c r="E124" s="1">
        <v>1</v>
      </c>
      <c r="F124" s="1">
        <v>1</v>
      </c>
      <c r="G124" s="1">
        <v>470</v>
      </c>
      <c r="J124" s="1">
        <v>0.16</v>
      </c>
      <c r="K124" s="1">
        <v>0.16</v>
      </c>
      <c r="L124" s="1">
        <v>1.9</v>
      </c>
      <c r="M124" s="1">
        <v>1.9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0.85</v>
      </c>
      <c r="U124" s="1">
        <v>0.85</v>
      </c>
      <c r="V124" s="1">
        <v>0</v>
      </c>
      <c r="W124" s="1">
        <v>0</v>
      </c>
      <c r="X124" s="1">
        <v>0</v>
      </c>
      <c r="Y124" s="1">
        <v>0</v>
      </c>
      <c r="Z124" s="1">
        <f t="shared" si="22"/>
        <v>0.51208333333333333</v>
      </c>
      <c r="AA124" s="1">
        <f t="shared" si="23"/>
        <v>0.51208333333333333</v>
      </c>
      <c r="AB124" s="1">
        <f t="shared" si="21"/>
        <v>0.51208333333333333</v>
      </c>
      <c r="AC124" s="1">
        <v>470</v>
      </c>
      <c r="AD124" s="1">
        <f t="shared" si="24"/>
        <v>0.51208333333333333</v>
      </c>
      <c r="AE124" s="1">
        <f t="shared" si="25"/>
        <v>0.51208333333333333</v>
      </c>
    </row>
    <row r="125" spans="1:31" x14ac:dyDescent="0.3">
      <c r="A125" t="s">
        <v>311</v>
      </c>
      <c r="B125" s="2" t="s">
        <v>312</v>
      </c>
      <c r="C125" s="1" t="s">
        <v>203</v>
      </c>
      <c r="D125" s="1" t="s">
        <v>203</v>
      </c>
      <c r="E125" s="1">
        <v>1.5</v>
      </c>
      <c r="F125" s="1">
        <v>1.5</v>
      </c>
      <c r="G125" s="1">
        <v>425</v>
      </c>
      <c r="H125" s="1">
        <v>768</v>
      </c>
      <c r="I125" s="1">
        <v>768</v>
      </c>
      <c r="J125" s="1">
        <v>0.2</v>
      </c>
      <c r="K125" s="1">
        <v>0.2</v>
      </c>
      <c r="L125" s="1">
        <v>1.5</v>
      </c>
      <c r="M125" s="1">
        <v>1.5</v>
      </c>
      <c r="N125" s="1">
        <v>0.05</v>
      </c>
      <c r="O125" s="1">
        <v>0.05</v>
      </c>
      <c r="P125" s="1">
        <v>0</v>
      </c>
      <c r="Q125" s="1">
        <v>0</v>
      </c>
      <c r="R125" s="1">
        <v>0</v>
      </c>
      <c r="S125" s="1">
        <v>0</v>
      </c>
      <c r="T125" s="1">
        <v>1.49</v>
      </c>
      <c r="U125" s="1">
        <v>1.49</v>
      </c>
      <c r="V125" s="1">
        <v>0</v>
      </c>
      <c r="W125" s="1">
        <v>0</v>
      </c>
      <c r="X125" s="1">
        <v>0</v>
      </c>
      <c r="Y125" s="1">
        <v>0</v>
      </c>
      <c r="Z125" s="1">
        <f t="shared" si="22"/>
        <v>0.52208333333333334</v>
      </c>
      <c r="AA125" s="1">
        <f t="shared" si="23"/>
        <v>0.52208333333333334</v>
      </c>
      <c r="AB125" s="1">
        <f t="shared" si="21"/>
        <v>0.52208333333333334</v>
      </c>
      <c r="AC125" s="1">
        <v>425</v>
      </c>
      <c r="AD125" s="1">
        <f t="shared" si="24"/>
        <v>0.52208333333333334</v>
      </c>
      <c r="AE125" s="1">
        <f t="shared" si="25"/>
        <v>0.52208333333333334</v>
      </c>
    </row>
    <row r="126" spans="1:31" x14ac:dyDescent="0.3">
      <c r="A126" t="s">
        <v>102</v>
      </c>
      <c r="B126" s="4" t="s">
        <v>338</v>
      </c>
      <c r="C126" s="1" t="s">
        <v>278</v>
      </c>
      <c r="D126" s="1" t="s">
        <v>278</v>
      </c>
      <c r="E126" s="1">
        <v>1</v>
      </c>
      <c r="F126" s="1">
        <v>1</v>
      </c>
      <c r="G126" s="1">
        <v>500</v>
      </c>
      <c r="J126" s="1">
        <v>0.18</v>
      </c>
      <c r="K126" s="1">
        <v>0.18</v>
      </c>
      <c r="L126" s="1">
        <v>1.63</v>
      </c>
      <c r="M126" s="1">
        <v>1.63</v>
      </c>
      <c r="N126" s="1">
        <v>0.02</v>
      </c>
      <c r="O126" s="1">
        <v>0.02</v>
      </c>
      <c r="P126" s="1">
        <v>0.01</v>
      </c>
      <c r="Q126" s="1">
        <v>0.01</v>
      </c>
      <c r="R126" s="1">
        <v>0</v>
      </c>
      <c r="S126" s="1">
        <v>0</v>
      </c>
      <c r="T126" s="1">
        <v>1.61</v>
      </c>
      <c r="U126" s="1">
        <v>1.61</v>
      </c>
      <c r="V126" s="1">
        <v>1.6E-2</v>
      </c>
      <c r="W126" s="1">
        <v>1.6E-2</v>
      </c>
      <c r="X126" s="1">
        <v>0.02</v>
      </c>
      <c r="Y126" s="1">
        <v>0.02</v>
      </c>
      <c r="Z126" s="1">
        <f t="shared" si="22"/>
        <v>0.52715000000000001</v>
      </c>
      <c r="AA126" s="1">
        <f t="shared" si="23"/>
        <v>0.52715000000000001</v>
      </c>
      <c r="AB126" s="1">
        <f t="shared" si="21"/>
        <v>0.52715000000000001</v>
      </c>
      <c r="AC126" s="1">
        <v>500</v>
      </c>
      <c r="AD126" s="1">
        <f t="shared" si="24"/>
        <v>0.52565000000000006</v>
      </c>
      <c r="AE126" s="1">
        <f t="shared" si="25"/>
        <v>0.52564999999999995</v>
      </c>
    </row>
    <row r="127" spans="1:31" x14ac:dyDescent="0.3">
      <c r="A127" s="1" t="s">
        <v>324</v>
      </c>
      <c r="B127" s="4" t="s">
        <v>323</v>
      </c>
      <c r="C127" s="1" t="s">
        <v>322</v>
      </c>
      <c r="D127" s="1" t="s">
        <v>322</v>
      </c>
      <c r="E127" s="1">
        <v>1</v>
      </c>
      <c r="F127" s="1">
        <v>1</v>
      </c>
      <c r="G127" s="1">
        <v>530</v>
      </c>
      <c r="H127" s="1">
        <v>835</v>
      </c>
      <c r="I127" s="1">
        <v>835</v>
      </c>
      <c r="J127" s="1">
        <v>0.19</v>
      </c>
      <c r="K127" s="1">
        <v>0.19</v>
      </c>
      <c r="L127" s="1">
        <v>1.63</v>
      </c>
      <c r="M127" s="1">
        <v>1.63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1.62</v>
      </c>
      <c r="U127" s="1">
        <v>1.62</v>
      </c>
      <c r="V127" s="1">
        <v>0</v>
      </c>
      <c r="W127" s="1">
        <v>0</v>
      </c>
      <c r="X127" s="1">
        <v>0</v>
      </c>
      <c r="Y127" s="1">
        <v>0</v>
      </c>
      <c r="Z127" s="1">
        <f t="shared" si="22"/>
        <v>0.52916666666666667</v>
      </c>
      <c r="AA127" s="1">
        <f t="shared" si="23"/>
        <v>0.52916666666666667</v>
      </c>
      <c r="AB127" s="1">
        <f t="shared" si="21"/>
        <v>0.52916666666666667</v>
      </c>
      <c r="AC127" s="1">
        <v>530</v>
      </c>
      <c r="AD127" s="1">
        <f t="shared" si="24"/>
        <v>0.52916666666666667</v>
      </c>
      <c r="AE127" s="1">
        <f t="shared" si="25"/>
        <v>0.52916666666666667</v>
      </c>
    </row>
    <row r="128" spans="1:31" x14ac:dyDescent="0.3">
      <c r="A128" s="1" t="s">
        <v>225</v>
      </c>
      <c r="B128" s="4" t="s">
        <v>226</v>
      </c>
      <c r="C128" s="1" t="s">
        <v>88</v>
      </c>
      <c r="D128" s="1" t="s">
        <v>203</v>
      </c>
      <c r="E128" s="1">
        <v>0.8</v>
      </c>
      <c r="F128" s="1">
        <v>1.05</v>
      </c>
      <c r="G128" s="1">
        <v>525</v>
      </c>
      <c r="H128" s="1">
        <v>615</v>
      </c>
      <c r="I128" s="1">
        <v>700</v>
      </c>
      <c r="J128" s="1">
        <v>0.12</v>
      </c>
      <c r="K128" s="1">
        <v>0.31</v>
      </c>
      <c r="L128" s="1">
        <v>1.58</v>
      </c>
      <c r="M128" s="1">
        <v>1.54</v>
      </c>
      <c r="N128" s="1">
        <v>0.45</v>
      </c>
      <c r="O128" s="1">
        <v>2.3E-2</v>
      </c>
      <c r="P128" s="1">
        <v>0</v>
      </c>
      <c r="Q128" s="1">
        <v>0</v>
      </c>
      <c r="R128" s="1">
        <v>0</v>
      </c>
      <c r="S128" s="1">
        <v>0</v>
      </c>
      <c r="T128" s="1">
        <v>0.19</v>
      </c>
      <c r="U128" s="1">
        <v>0.28999999999999998</v>
      </c>
      <c r="V128" s="1">
        <v>8.9999999999999993E-3</v>
      </c>
      <c r="W128" s="1">
        <v>2.1000000000000001E-2</v>
      </c>
      <c r="X128" s="1">
        <v>0</v>
      </c>
      <c r="Y128" s="1">
        <v>0</v>
      </c>
      <c r="Z128" s="1">
        <f t="shared" si="22"/>
        <v>0.48185000000000006</v>
      </c>
      <c r="AA128" s="1">
        <f t="shared" si="23"/>
        <v>0.58474999999999999</v>
      </c>
      <c r="AB128" s="1">
        <f t="shared" si="21"/>
        <v>0.5333</v>
      </c>
      <c r="AC128" s="1">
        <v>525</v>
      </c>
      <c r="AD128" s="1">
        <f t="shared" si="24"/>
        <v>0.48147500000000004</v>
      </c>
      <c r="AE128" s="1">
        <f t="shared" si="25"/>
        <v>0.58387500000000003</v>
      </c>
    </row>
    <row r="129" spans="1:31" x14ac:dyDescent="0.3">
      <c r="A129" s="1" t="s">
        <v>177</v>
      </c>
      <c r="B129" s="4" t="s">
        <v>205</v>
      </c>
      <c r="C129" s="1" t="s">
        <v>203</v>
      </c>
      <c r="D129" s="1" t="s">
        <v>203</v>
      </c>
      <c r="E129" s="1">
        <v>1.5</v>
      </c>
      <c r="F129" s="1">
        <v>1.5</v>
      </c>
      <c r="G129" s="1">
        <v>455</v>
      </c>
      <c r="J129" s="1">
        <v>0.20799999999999999</v>
      </c>
      <c r="K129" s="1">
        <v>0.20799999999999999</v>
      </c>
      <c r="L129" s="1">
        <v>1.5</v>
      </c>
      <c r="M129" s="1">
        <v>1.5</v>
      </c>
      <c r="N129" s="1">
        <v>5.8700000000000002E-2</v>
      </c>
      <c r="O129" s="1">
        <v>5.8700000000000002E-2</v>
      </c>
      <c r="P129" s="1">
        <v>6.0000000000000001E-3</v>
      </c>
      <c r="Q129" s="1">
        <v>6.0000000000000001E-3</v>
      </c>
      <c r="R129" s="1">
        <v>0</v>
      </c>
      <c r="S129" s="1">
        <v>0</v>
      </c>
      <c r="T129" s="1">
        <v>1.49</v>
      </c>
      <c r="U129" s="1">
        <v>1.49</v>
      </c>
      <c r="V129" s="1">
        <v>1.4800000000000001E-2</v>
      </c>
      <c r="W129" s="1">
        <v>1.4800000000000001E-2</v>
      </c>
      <c r="X129" s="1">
        <v>0</v>
      </c>
      <c r="Y129" s="1">
        <v>0</v>
      </c>
      <c r="Z129" s="1">
        <f t="shared" si="22"/>
        <v>0.53400999999999998</v>
      </c>
      <c r="AA129" s="1">
        <f t="shared" si="23"/>
        <v>0.53400999999999998</v>
      </c>
      <c r="AB129" s="1">
        <f t="shared" si="21"/>
        <v>0.53400999999999998</v>
      </c>
      <c r="AC129" s="1">
        <v>455</v>
      </c>
      <c r="AD129" s="1">
        <f t="shared" si="24"/>
        <v>0.53369333333333324</v>
      </c>
      <c r="AE129" s="1">
        <f t="shared" si="25"/>
        <v>0.53369333333333324</v>
      </c>
    </row>
    <row r="130" spans="1:31" x14ac:dyDescent="0.3">
      <c r="A130" s="1" t="s">
        <v>64</v>
      </c>
      <c r="B130" s="9" t="s">
        <v>63</v>
      </c>
      <c r="C130" s="1" t="s">
        <v>62</v>
      </c>
      <c r="D130" s="1" t="s">
        <v>62</v>
      </c>
      <c r="E130" s="1">
        <v>1</v>
      </c>
      <c r="F130" s="1">
        <f>E130</f>
        <v>1</v>
      </c>
      <c r="G130" s="1">
        <v>520</v>
      </c>
      <c r="J130" s="1">
        <v>0.188</v>
      </c>
      <c r="K130" s="1">
        <f>J130</f>
        <v>0.188</v>
      </c>
      <c r="L130" s="1">
        <v>1.631</v>
      </c>
      <c r="M130" s="1">
        <f>L130</f>
        <v>1.631</v>
      </c>
      <c r="N130" s="1">
        <v>2.3E-2</v>
      </c>
      <c r="O130" s="1">
        <f>N130</f>
        <v>2.3E-2</v>
      </c>
      <c r="P130" s="1">
        <v>1.2E-2</v>
      </c>
      <c r="Q130" s="1">
        <f>P130</f>
        <v>1.2E-2</v>
      </c>
      <c r="R130" s="1">
        <v>0</v>
      </c>
      <c r="S130" s="1">
        <v>0</v>
      </c>
      <c r="T130" s="1">
        <v>1.6180000000000001</v>
      </c>
      <c r="U130" s="1">
        <f>T130</f>
        <v>1.6180000000000001</v>
      </c>
      <c r="V130" s="1">
        <v>0</v>
      </c>
      <c r="W130" s="1">
        <v>0</v>
      </c>
      <c r="X130" s="1">
        <v>0</v>
      </c>
      <c r="Y130" s="1">
        <v>0</v>
      </c>
      <c r="Z130" s="1">
        <f t="shared" si="22"/>
        <v>0.53425</v>
      </c>
      <c r="AA130" s="1">
        <f t="shared" si="23"/>
        <v>0.53425</v>
      </c>
      <c r="AB130" s="1">
        <f t="shared" ref="AB130:AB161" si="26">(Z130+AA130)/2</f>
        <v>0.53425</v>
      </c>
      <c r="AC130" s="1">
        <v>520</v>
      </c>
      <c r="AD130" s="1">
        <f t="shared" si="24"/>
        <v>0.53484999999999994</v>
      </c>
      <c r="AE130" s="1">
        <f t="shared" si="25"/>
        <v>0.53484999999999994</v>
      </c>
    </row>
    <row r="131" spans="1:31" x14ac:dyDescent="0.3">
      <c r="A131" s="1" t="s">
        <v>275</v>
      </c>
      <c r="B131" s="4" t="s">
        <v>274</v>
      </c>
      <c r="C131" s="1" t="s">
        <v>272</v>
      </c>
      <c r="D131" s="1" t="s">
        <v>272</v>
      </c>
      <c r="E131" s="1">
        <v>1.4</v>
      </c>
      <c r="F131" s="1">
        <v>1.4</v>
      </c>
      <c r="G131" s="1">
        <v>510</v>
      </c>
      <c r="H131" s="1">
        <v>984</v>
      </c>
      <c r="I131" s="1">
        <v>984</v>
      </c>
      <c r="J131" s="1">
        <v>0.13400000000000001</v>
      </c>
      <c r="K131" s="1">
        <v>0.13400000000000001</v>
      </c>
      <c r="L131" s="1">
        <v>2.19</v>
      </c>
      <c r="M131" s="1">
        <v>2.19</v>
      </c>
      <c r="N131" s="1">
        <v>1.7999999999999999E-2</v>
      </c>
      <c r="O131" s="1">
        <v>1.7999999999999999E-2</v>
      </c>
      <c r="P131" s="1">
        <v>0</v>
      </c>
      <c r="Q131" s="1">
        <v>0</v>
      </c>
      <c r="R131" s="1">
        <v>0</v>
      </c>
      <c r="S131" s="1">
        <v>0</v>
      </c>
      <c r="T131" s="1">
        <v>0.84099999999999997</v>
      </c>
      <c r="U131" s="1">
        <v>0.84099999999999997</v>
      </c>
      <c r="V131" s="1">
        <v>8.9999999999999993E-3</v>
      </c>
      <c r="W131" s="1">
        <v>8.9999999999999993E-3</v>
      </c>
      <c r="X131" s="1">
        <v>7.0000000000000001E-3</v>
      </c>
      <c r="Y131" s="1">
        <v>7.0000000000000001E-3</v>
      </c>
      <c r="Z131" s="1">
        <f t="shared" si="22"/>
        <v>0.53870833333333334</v>
      </c>
      <c r="AA131" s="1">
        <f t="shared" si="23"/>
        <v>0.53870833333333334</v>
      </c>
      <c r="AB131" s="1">
        <f t="shared" si="26"/>
        <v>0.53870833333333334</v>
      </c>
      <c r="AC131" s="1">
        <v>510</v>
      </c>
      <c r="AD131" s="1">
        <f t="shared" si="24"/>
        <v>0.53786666666666672</v>
      </c>
      <c r="AE131" s="1">
        <f t="shared" si="25"/>
        <v>0.53786666666666672</v>
      </c>
    </row>
    <row r="132" spans="1:31" x14ac:dyDescent="0.3">
      <c r="A132" s="1" t="s">
        <v>126</v>
      </c>
      <c r="B132" s="2" t="s">
        <v>125</v>
      </c>
      <c r="C132" s="1" t="s">
        <v>53</v>
      </c>
      <c r="D132" s="1" t="s">
        <v>53</v>
      </c>
      <c r="E132" s="1">
        <v>1.2</v>
      </c>
      <c r="F132" s="1">
        <v>1.2</v>
      </c>
      <c r="G132" s="1">
        <v>425</v>
      </c>
      <c r="H132" s="1">
        <v>979</v>
      </c>
      <c r="I132" s="1">
        <v>979</v>
      </c>
      <c r="J132" s="1">
        <v>6.0999999999999999E-2</v>
      </c>
      <c r="K132" s="1">
        <v>6.0999999999999999E-2</v>
      </c>
      <c r="L132" s="1">
        <v>2.464</v>
      </c>
      <c r="M132" s="1">
        <v>2.464</v>
      </c>
      <c r="N132" s="1">
        <v>0.3</v>
      </c>
      <c r="O132" s="1">
        <v>0.3</v>
      </c>
      <c r="P132" s="1">
        <v>0</v>
      </c>
      <c r="Q132" s="1">
        <v>0</v>
      </c>
      <c r="R132" s="1">
        <v>0</v>
      </c>
      <c r="S132" s="1">
        <v>0</v>
      </c>
      <c r="T132" s="1">
        <v>0.30599999999999999</v>
      </c>
      <c r="U132" s="1">
        <v>0.30599999999999999</v>
      </c>
      <c r="V132" s="1">
        <v>0</v>
      </c>
      <c r="W132" s="1">
        <v>0</v>
      </c>
      <c r="X132" s="1">
        <v>0</v>
      </c>
      <c r="Y132" s="1">
        <v>0</v>
      </c>
      <c r="Z132" s="1">
        <f t="shared" si="22"/>
        <v>0.54441666666666677</v>
      </c>
      <c r="AA132" s="1">
        <f t="shared" si="23"/>
        <v>0.54441666666666677</v>
      </c>
      <c r="AB132" s="1">
        <f t="shared" si="26"/>
        <v>0.54441666666666677</v>
      </c>
      <c r="AC132" s="1">
        <v>425</v>
      </c>
      <c r="AD132" s="1">
        <f t="shared" si="24"/>
        <v>0.54441666666666677</v>
      </c>
      <c r="AE132" s="1">
        <f t="shared" si="25"/>
        <v>0.54441666666666677</v>
      </c>
    </row>
    <row r="133" spans="1:31" x14ac:dyDescent="0.3">
      <c r="A133" s="1" t="s">
        <v>64</v>
      </c>
      <c r="B133" s="9" t="s">
        <v>63</v>
      </c>
      <c r="C133" s="1" t="s">
        <v>61</v>
      </c>
      <c r="D133" s="1" t="s">
        <v>61</v>
      </c>
      <c r="E133" s="1">
        <v>1.1499999999999999</v>
      </c>
      <c r="F133" s="1">
        <f>E133</f>
        <v>1.1499999999999999</v>
      </c>
      <c r="G133" s="1">
        <v>457</v>
      </c>
      <c r="J133" s="1">
        <v>0.113</v>
      </c>
      <c r="K133" s="1">
        <f>J133</f>
        <v>0.113</v>
      </c>
      <c r="L133" s="1">
        <v>2.0819999999999999</v>
      </c>
      <c r="M133" s="1">
        <f>L133</f>
        <v>2.0819999999999999</v>
      </c>
      <c r="N133" s="1">
        <v>0.23899999999999999</v>
      </c>
      <c r="O133" s="1">
        <f>N133</f>
        <v>0.23899999999999999</v>
      </c>
      <c r="P133" s="1">
        <v>0.18099999999999999</v>
      </c>
      <c r="Q133" s="1">
        <f>P133</f>
        <v>0.18099999999999999</v>
      </c>
      <c r="R133" s="1">
        <v>0</v>
      </c>
      <c r="S133" s="1">
        <v>0</v>
      </c>
      <c r="T133" s="1">
        <v>3.5999999999999997E-2</v>
      </c>
      <c r="U133" s="1">
        <f>T133</f>
        <v>3.5999999999999997E-2</v>
      </c>
      <c r="V133" s="1">
        <v>0</v>
      </c>
      <c r="W133" s="1">
        <v>0</v>
      </c>
      <c r="X133" s="1">
        <v>0</v>
      </c>
      <c r="Y133" s="1">
        <v>0</v>
      </c>
      <c r="Z133" s="1">
        <f t="shared" si="22"/>
        <v>0.54549999999999987</v>
      </c>
      <c r="AA133" s="1">
        <f t="shared" si="23"/>
        <v>0.54549999999999987</v>
      </c>
      <c r="AB133" s="1">
        <f t="shared" si="26"/>
        <v>0.54549999999999987</v>
      </c>
      <c r="AC133" s="1">
        <v>457</v>
      </c>
      <c r="AD133" s="1">
        <f t="shared" si="24"/>
        <v>0.55454999999999988</v>
      </c>
    </row>
    <row r="134" spans="1:31" x14ac:dyDescent="0.3">
      <c r="A134" s="1" t="s">
        <v>271</v>
      </c>
      <c r="B134" s="4" t="s">
        <v>270</v>
      </c>
      <c r="C134" s="1" t="s">
        <v>269</v>
      </c>
      <c r="D134" s="1" t="s">
        <v>269</v>
      </c>
      <c r="E134" s="1">
        <v>1.7</v>
      </c>
      <c r="F134" s="1">
        <v>1.7</v>
      </c>
      <c r="G134" s="1">
        <v>467</v>
      </c>
      <c r="J134" s="1">
        <v>0.215</v>
      </c>
      <c r="K134" s="1">
        <v>0.215</v>
      </c>
      <c r="L134" s="1">
        <v>1.373</v>
      </c>
      <c r="M134" s="1">
        <v>1.373</v>
      </c>
      <c r="N134" s="1">
        <v>0.16300000000000001</v>
      </c>
      <c r="O134" s="1">
        <v>0.16300000000000001</v>
      </c>
      <c r="P134" s="1">
        <v>2.1000000000000001E-2</v>
      </c>
      <c r="Q134" s="1">
        <v>2.1000000000000001E-2</v>
      </c>
      <c r="R134" s="1">
        <v>5.7999999999999996E-3</v>
      </c>
      <c r="S134" s="1">
        <v>5.7999999999999996E-3</v>
      </c>
      <c r="T134" s="1">
        <v>1.45</v>
      </c>
      <c r="U134" s="1">
        <v>1.45</v>
      </c>
      <c r="V134" s="1">
        <v>0.10100000000000001</v>
      </c>
      <c r="W134" s="1">
        <v>0.10100000000000001</v>
      </c>
      <c r="X134" s="1">
        <v>0</v>
      </c>
      <c r="Y134" s="1">
        <v>0</v>
      </c>
      <c r="Z134" s="1">
        <f t="shared" si="22"/>
        <v>0.54894333333333334</v>
      </c>
      <c r="AA134" s="1">
        <f t="shared" si="23"/>
        <v>0.54894333333333334</v>
      </c>
      <c r="AB134" s="1">
        <f t="shared" si="26"/>
        <v>0.54894333333333334</v>
      </c>
      <c r="AC134" s="1">
        <v>467</v>
      </c>
      <c r="AD134" s="1">
        <f t="shared" si="24"/>
        <v>0.54503928571428562</v>
      </c>
      <c r="AE134" s="1">
        <f t="shared" ref="AE134:AE139" si="27">K134+M134/6+O134/5+Q134/4+S134/14+U134/24+W134/40</f>
        <v>0.54503928571428562</v>
      </c>
    </row>
    <row r="135" spans="1:31" x14ac:dyDescent="0.3">
      <c r="A135" s="1" t="s">
        <v>289</v>
      </c>
      <c r="B135" s="2" t="s">
        <v>290</v>
      </c>
      <c r="C135" s="1" t="s">
        <v>262</v>
      </c>
      <c r="D135" s="1" t="s">
        <v>61</v>
      </c>
      <c r="E135" s="1">
        <v>1.6</v>
      </c>
      <c r="F135" s="1">
        <v>2</v>
      </c>
      <c r="G135" s="1">
        <v>450</v>
      </c>
      <c r="H135" s="1">
        <v>1480</v>
      </c>
      <c r="I135" s="1">
        <v>792</v>
      </c>
      <c r="J135" s="1">
        <v>0.22</v>
      </c>
      <c r="K135" s="1">
        <v>7.0000000000000007E-2</v>
      </c>
      <c r="L135" s="1">
        <v>1.4</v>
      </c>
      <c r="M135" s="1">
        <v>2.5</v>
      </c>
      <c r="N135" s="1">
        <v>0.1</v>
      </c>
      <c r="O135" s="1">
        <v>0.37</v>
      </c>
      <c r="P135" s="1">
        <v>0</v>
      </c>
      <c r="Q135" s="1">
        <v>0.02</v>
      </c>
      <c r="R135" s="1">
        <v>0</v>
      </c>
      <c r="S135" s="1">
        <v>0.01</v>
      </c>
      <c r="T135" s="1">
        <v>0.4</v>
      </c>
      <c r="U135" s="1">
        <v>1</v>
      </c>
      <c r="V135" s="1">
        <v>0</v>
      </c>
      <c r="W135" s="1">
        <v>0.08</v>
      </c>
      <c r="X135" s="1">
        <v>0</v>
      </c>
      <c r="Y135" s="1">
        <v>0</v>
      </c>
      <c r="Z135" s="1">
        <f t="shared" si="22"/>
        <v>0.49</v>
      </c>
      <c r="AA135" s="1">
        <f t="shared" si="23"/>
        <v>0.61366666666666658</v>
      </c>
      <c r="AB135" s="1">
        <f t="shared" si="26"/>
        <v>0.55183333333333329</v>
      </c>
      <c r="AC135" s="1">
        <v>450</v>
      </c>
      <c r="AD135" s="1">
        <f t="shared" si="24"/>
        <v>0.49</v>
      </c>
      <c r="AE135" s="1">
        <f t="shared" si="27"/>
        <v>0.61004761904761895</v>
      </c>
    </row>
    <row r="136" spans="1:31" x14ac:dyDescent="0.3">
      <c r="A136" s="1" t="s">
        <v>279</v>
      </c>
      <c r="B136" s="2" t="s">
        <v>280</v>
      </c>
      <c r="C136" s="1" t="s">
        <v>278</v>
      </c>
      <c r="D136" s="1" t="s">
        <v>278</v>
      </c>
      <c r="E136" s="1">
        <v>1.5</v>
      </c>
      <c r="F136" s="1">
        <v>1.5</v>
      </c>
      <c r="G136" s="1">
        <v>570</v>
      </c>
      <c r="J136" s="1">
        <v>0.2</v>
      </c>
      <c r="K136" s="1">
        <v>0.2</v>
      </c>
      <c r="L136" s="1">
        <v>1.69</v>
      </c>
      <c r="M136" s="1">
        <v>1.69</v>
      </c>
      <c r="N136" s="1">
        <v>6.0000000000000001E-3</v>
      </c>
      <c r="O136" s="1">
        <v>6.0000000000000001E-3</v>
      </c>
      <c r="P136" s="1">
        <v>1.0999999999999999E-2</v>
      </c>
      <c r="Q136" s="1">
        <v>1.0999999999999999E-2</v>
      </c>
      <c r="R136" s="1">
        <v>0</v>
      </c>
      <c r="S136" s="1">
        <v>0</v>
      </c>
      <c r="T136" s="1">
        <v>1.66</v>
      </c>
      <c r="U136" s="1">
        <v>1.66</v>
      </c>
      <c r="V136" s="1">
        <v>0</v>
      </c>
      <c r="W136" s="1">
        <v>0</v>
      </c>
      <c r="X136" s="1">
        <v>0</v>
      </c>
      <c r="Y136" s="1">
        <v>0</v>
      </c>
      <c r="Z136" s="1">
        <f t="shared" si="22"/>
        <v>0.55423333333333336</v>
      </c>
      <c r="AA136" s="1">
        <f t="shared" si="23"/>
        <v>0.55423333333333336</v>
      </c>
      <c r="AB136" s="1">
        <f t="shared" si="26"/>
        <v>0.55423333333333336</v>
      </c>
      <c r="AC136" s="1">
        <v>570</v>
      </c>
      <c r="AD136" s="1">
        <f t="shared" si="24"/>
        <v>0.5547833333333333</v>
      </c>
      <c r="AE136" s="1">
        <f t="shared" si="27"/>
        <v>0.5547833333333333</v>
      </c>
    </row>
    <row r="137" spans="1:31" x14ac:dyDescent="0.3">
      <c r="A137" s="1" t="s">
        <v>249</v>
      </c>
      <c r="B137" s="4" t="s">
        <v>250</v>
      </c>
      <c r="C137" s="1" t="s">
        <v>248</v>
      </c>
      <c r="D137" s="1" t="s">
        <v>161</v>
      </c>
      <c r="E137" s="1">
        <v>1.2</v>
      </c>
      <c r="F137" s="1">
        <v>1.2</v>
      </c>
      <c r="G137" s="1">
        <v>520</v>
      </c>
      <c r="H137" s="1">
        <v>1510</v>
      </c>
      <c r="I137" s="1">
        <v>1195</v>
      </c>
      <c r="J137" s="1">
        <v>0.23</v>
      </c>
      <c r="K137" s="1">
        <v>0.16800000000000001</v>
      </c>
      <c r="L137" s="1">
        <v>1.35</v>
      </c>
      <c r="M137" s="1">
        <v>2.2200000000000002</v>
      </c>
      <c r="N137" s="1">
        <v>0.19</v>
      </c>
      <c r="O137" s="1">
        <v>3.5999999999999997E-2</v>
      </c>
      <c r="P137" s="1">
        <v>0.04</v>
      </c>
      <c r="Q137" s="1">
        <v>1.2999999999999999E-2</v>
      </c>
      <c r="R137" s="1">
        <v>0</v>
      </c>
      <c r="S137" s="1">
        <v>0</v>
      </c>
      <c r="T137" s="1">
        <v>0.25</v>
      </c>
      <c r="U137" s="1">
        <v>1.42</v>
      </c>
      <c r="V137" s="1">
        <v>0</v>
      </c>
      <c r="W137" s="1">
        <v>0</v>
      </c>
      <c r="X137" s="1">
        <v>0</v>
      </c>
      <c r="Y137" s="1">
        <v>0</v>
      </c>
      <c r="Z137" s="1">
        <f t="shared" si="22"/>
        <v>0.51141666666666663</v>
      </c>
      <c r="AA137" s="1">
        <f t="shared" si="23"/>
        <v>0.60696666666666677</v>
      </c>
      <c r="AB137" s="1">
        <f t="shared" si="26"/>
        <v>0.55919166666666675</v>
      </c>
      <c r="AC137" s="1">
        <v>520</v>
      </c>
      <c r="AD137" s="1">
        <f t="shared" si="24"/>
        <v>0.51341666666666663</v>
      </c>
      <c r="AE137" s="1">
        <f t="shared" si="27"/>
        <v>0.60761666666666669</v>
      </c>
    </row>
    <row r="138" spans="1:31" x14ac:dyDescent="0.3">
      <c r="A138" s="1" t="s">
        <v>218</v>
      </c>
      <c r="B138" s="4" t="s">
        <v>217</v>
      </c>
      <c r="C138" s="1" t="s">
        <v>53</v>
      </c>
      <c r="D138" s="1" t="s">
        <v>53</v>
      </c>
      <c r="E138" s="1">
        <v>1.6</v>
      </c>
      <c r="F138" s="1">
        <v>1.6</v>
      </c>
      <c r="G138" s="1">
        <v>465</v>
      </c>
      <c r="J138" s="1">
        <v>0.15</v>
      </c>
      <c r="K138" s="1">
        <v>0.15</v>
      </c>
      <c r="L138" s="1">
        <v>2.36</v>
      </c>
      <c r="M138" s="1">
        <v>2.36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0.44</v>
      </c>
      <c r="U138" s="1">
        <v>0.44</v>
      </c>
      <c r="V138" s="1">
        <v>0</v>
      </c>
      <c r="W138" s="1">
        <v>0</v>
      </c>
      <c r="X138" s="1">
        <v>0</v>
      </c>
      <c r="Y138" s="1">
        <v>0</v>
      </c>
      <c r="Z138" s="1">
        <f t="shared" si="22"/>
        <v>0.56166666666666665</v>
      </c>
      <c r="AA138" s="1">
        <f t="shared" si="23"/>
        <v>0.56166666666666665</v>
      </c>
      <c r="AB138" s="1">
        <f t="shared" si="26"/>
        <v>0.56166666666666665</v>
      </c>
      <c r="AC138" s="1">
        <v>465</v>
      </c>
      <c r="AD138" s="1">
        <f t="shared" si="24"/>
        <v>0.56166666666666665</v>
      </c>
      <c r="AE138" s="1">
        <f t="shared" si="27"/>
        <v>0.56166666666666665</v>
      </c>
    </row>
    <row r="139" spans="1:31" x14ac:dyDescent="0.3">
      <c r="A139" s="1" t="s">
        <v>189</v>
      </c>
      <c r="B139" s="4" t="s">
        <v>333</v>
      </c>
      <c r="C139" s="1" t="s">
        <v>332</v>
      </c>
      <c r="D139" s="1" t="s">
        <v>332</v>
      </c>
      <c r="E139" s="1">
        <v>1.5</v>
      </c>
      <c r="F139" s="1">
        <v>1.5</v>
      </c>
      <c r="G139" s="1">
        <v>361</v>
      </c>
      <c r="H139" s="1">
        <v>969</v>
      </c>
      <c r="I139" s="1">
        <v>969</v>
      </c>
      <c r="J139" s="1">
        <v>6.0999999999999999E-2</v>
      </c>
      <c r="K139" s="1">
        <v>6.0999999999999999E-2</v>
      </c>
      <c r="L139" s="1">
        <v>2.6</v>
      </c>
      <c r="M139" s="1">
        <v>2.6</v>
      </c>
      <c r="N139" s="1">
        <v>0.25</v>
      </c>
      <c r="O139" s="1">
        <v>0.25</v>
      </c>
      <c r="P139" s="1">
        <v>1.4999999999999999E-2</v>
      </c>
      <c r="Q139" s="1">
        <v>1.4999999999999999E-2</v>
      </c>
      <c r="R139" s="1">
        <v>0</v>
      </c>
      <c r="S139" s="1">
        <v>0</v>
      </c>
      <c r="T139" s="1">
        <v>0.35</v>
      </c>
      <c r="U139" s="1">
        <v>0.35</v>
      </c>
      <c r="V139" s="1">
        <v>0</v>
      </c>
      <c r="W139" s="1">
        <v>0</v>
      </c>
      <c r="X139" s="1">
        <v>0</v>
      </c>
      <c r="Y139" s="1">
        <v>0</v>
      </c>
      <c r="Z139" s="1">
        <f t="shared" si="22"/>
        <v>0.56191666666666662</v>
      </c>
      <c r="AA139" s="1">
        <f t="shared" si="23"/>
        <v>0.56191666666666662</v>
      </c>
      <c r="AB139" s="1">
        <f t="shared" si="26"/>
        <v>0.56191666666666662</v>
      </c>
      <c r="AC139" s="1">
        <v>361</v>
      </c>
      <c r="AD139" s="1">
        <f t="shared" si="24"/>
        <v>0.56266666666666665</v>
      </c>
      <c r="AE139" s="1">
        <f t="shared" si="27"/>
        <v>0.56266666666666665</v>
      </c>
    </row>
    <row r="140" spans="1:31" x14ac:dyDescent="0.3">
      <c r="A140" s="8" t="s">
        <v>394</v>
      </c>
      <c r="B140" s="2" t="s">
        <v>393</v>
      </c>
      <c r="C140" s="1" t="s">
        <v>122</v>
      </c>
      <c r="D140" s="1" t="s">
        <v>122</v>
      </c>
      <c r="E140" s="1">
        <v>1.2</v>
      </c>
      <c r="F140" s="1">
        <v>1.2</v>
      </c>
      <c r="G140" s="1">
        <v>560</v>
      </c>
      <c r="J140" s="1">
        <v>0.23</v>
      </c>
      <c r="K140" s="1">
        <v>0.23</v>
      </c>
      <c r="L140" s="1">
        <v>2</v>
      </c>
      <c r="M140" s="1">
        <v>2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f t="shared" si="22"/>
        <v>0.56333333333333335</v>
      </c>
      <c r="AA140" s="1">
        <f t="shared" si="23"/>
        <v>0.56333333333333335</v>
      </c>
      <c r="AB140" s="1">
        <f t="shared" si="26"/>
        <v>0.56333333333333335</v>
      </c>
      <c r="AC140" s="1">
        <v>560</v>
      </c>
      <c r="AD140" s="1">
        <v>0.64</v>
      </c>
      <c r="AE140" s="1">
        <v>0.64</v>
      </c>
    </row>
    <row r="141" spans="1:31" x14ac:dyDescent="0.3">
      <c r="A141" s="8" t="s">
        <v>57</v>
      </c>
      <c r="B141" s="2" t="s">
        <v>56</v>
      </c>
      <c r="C141" s="1" t="s">
        <v>55</v>
      </c>
      <c r="D141" s="1" t="s">
        <v>55</v>
      </c>
      <c r="E141" s="1">
        <v>1.2</v>
      </c>
      <c r="F141" s="1">
        <f>E141</f>
        <v>1.2</v>
      </c>
      <c r="G141" s="1">
        <v>530</v>
      </c>
      <c r="H141" s="1">
        <v>999</v>
      </c>
      <c r="I141" s="1">
        <v>999</v>
      </c>
      <c r="J141" s="1">
        <v>0.2</v>
      </c>
      <c r="K141" s="1">
        <v>0.2</v>
      </c>
      <c r="L141" s="1">
        <v>1.82</v>
      </c>
      <c r="M141" s="1">
        <v>1.82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1.49</v>
      </c>
      <c r="U141" s="1">
        <v>1.49</v>
      </c>
      <c r="V141" s="1">
        <v>0</v>
      </c>
      <c r="W141" s="1">
        <v>0</v>
      </c>
      <c r="X141" s="1">
        <v>0</v>
      </c>
      <c r="Y141" s="1">
        <v>0</v>
      </c>
      <c r="Z141" s="1">
        <f t="shared" si="22"/>
        <v>0.56541666666666679</v>
      </c>
      <c r="AA141" s="1">
        <f t="shared" si="23"/>
        <v>0.56541666666666679</v>
      </c>
      <c r="AB141" s="1">
        <f t="shared" si="26"/>
        <v>0.56541666666666679</v>
      </c>
      <c r="AC141" s="1">
        <v>530</v>
      </c>
      <c r="AD141" s="1">
        <f>J141+L141/6+N141/5+P141/4+R141/14+V141/40+T141/24</f>
        <v>0.56541666666666679</v>
      </c>
      <c r="AE141" s="1">
        <f>K141+M141/6+O141/5+Q141/4+S141/14+U141/24+W141/40</f>
        <v>0.56541666666666679</v>
      </c>
    </row>
    <row r="142" spans="1:31" x14ac:dyDescent="0.3">
      <c r="A142" s="1" t="s">
        <v>375</v>
      </c>
      <c r="B142" s="4" t="s">
        <v>374</v>
      </c>
      <c r="C142" s="1" t="s">
        <v>161</v>
      </c>
      <c r="D142" s="1" t="s">
        <v>161</v>
      </c>
      <c r="E142" s="1">
        <v>1</v>
      </c>
      <c r="F142" s="1">
        <v>1</v>
      </c>
      <c r="G142" s="1">
        <v>526</v>
      </c>
      <c r="J142" s="1">
        <v>0.13</v>
      </c>
      <c r="K142" s="1">
        <v>0.13</v>
      </c>
      <c r="L142" s="1">
        <v>2.64</v>
      </c>
      <c r="M142" s="1">
        <v>2.64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0.09</v>
      </c>
      <c r="U142" s="1">
        <v>0.09</v>
      </c>
      <c r="V142" s="1">
        <v>0</v>
      </c>
      <c r="W142" s="1">
        <v>0</v>
      </c>
      <c r="X142" s="1">
        <v>0</v>
      </c>
      <c r="Y142" s="1">
        <v>0</v>
      </c>
      <c r="Z142" s="1">
        <f t="shared" si="22"/>
        <v>0.57375000000000009</v>
      </c>
      <c r="AA142" s="1">
        <f t="shared" si="23"/>
        <v>0.57375000000000009</v>
      </c>
      <c r="AB142" s="1">
        <f t="shared" si="26"/>
        <v>0.57375000000000009</v>
      </c>
      <c r="AC142" s="1">
        <v>526</v>
      </c>
      <c r="AD142" s="1">
        <v>0.57375000000000009</v>
      </c>
      <c r="AE142" s="1">
        <v>0.57375000000000009</v>
      </c>
    </row>
    <row r="143" spans="1:31" x14ac:dyDescent="0.3">
      <c r="A143" s="1" t="s">
        <v>192</v>
      </c>
      <c r="B143" s="2" t="s">
        <v>191</v>
      </c>
      <c r="C143" s="1" t="s">
        <v>50</v>
      </c>
      <c r="D143" s="1" t="s">
        <v>50</v>
      </c>
      <c r="E143" s="1">
        <v>1.8</v>
      </c>
      <c r="F143" s="1">
        <v>1.8</v>
      </c>
      <c r="G143" s="1">
        <v>418</v>
      </c>
      <c r="H143" s="1">
        <v>1021</v>
      </c>
      <c r="I143" s="1">
        <v>1021</v>
      </c>
      <c r="J143" s="1">
        <v>0.16</v>
      </c>
      <c r="K143" s="1">
        <v>0.16</v>
      </c>
      <c r="L143" s="1">
        <v>1.89</v>
      </c>
      <c r="M143" s="1">
        <v>1.89</v>
      </c>
      <c r="N143" s="1">
        <v>0.44</v>
      </c>
      <c r="O143" s="1">
        <v>0.44</v>
      </c>
      <c r="P143" s="1">
        <v>0</v>
      </c>
      <c r="Q143" s="1">
        <v>0</v>
      </c>
      <c r="R143" s="1">
        <v>0</v>
      </c>
      <c r="S143" s="1">
        <v>0</v>
      </c>
      <c r="T143" s="1">
        <v>0.26</v>
      </c>
      <c r="U143" s="1">
        <v>0.26</v>
      </c>
      <c r="V143" s="1">
        <v>0</v>
      </c>
      <c r="W143" s="1">
        <v>0</v>
      </c>
      <c r="X143" s="1">
        <v>0</v>
      </c>
      <c r="Y143" s="1">
        <v>0</v>
      </c>
      <c r="Z143" s="1">
        <f t="shared" si="22"/>
        <v>0.57383333333333331</v>
      </c>
      <c r="AA143" s="1">
        <f t="shared" si="23"/>
        <v>0.57383333333333331</v>
      </c>
      <c r="AB143" s="1">
        <f t="shared" si="26"/>
        <v>0.57383333333333331</v>
      </c>
      <c r="AC143" s="1">
        <v>418</v>
      </c>
      <c r="AD143" s="1">
        <f>J143+L143/6+N143/5+P143/4+R143/14+V143/40+T143/24</f>
        <v>0.57383333333333331</v>
      </c>
      <c r="AE143" s="1">
        <f>K143+M143/6+O143/5+Q143/4+S143/14+U143/24+W143/40</f>
        <v>0.57383333333333331</v>
      </c>
    </row>
    <row r="144" spans="1:31" x14ac:dyDescent="0.3">
      <c r="A144" s="1" t="s">
        <v>165</v>
      </c>
      <c r="B144" s="4" t="s">
        <v>236</v>
      </c>
      <c r="C144" s="1" t="s">
        <v>53</v>
      </c>
      <c r="D144" s="1" t="s">
        <v>55</v>
      </c>
      <c r="E144" s="1">
        <v>1.6</v>
      </c>
      <c r="F144" s="1">
        <v>1.2</v>
      </c>
      <c r="G144" s="1">
        <v>470</v>
      </c>
      <c r="H144" s="1">
        <v>1120</v>
      </c>
      <c r="I144" s="1">
        <v>999</v>
      </c>
      <c r="J144" s="1">
        <v>0.1</v>
      </c>
      <c r="K144" s="1">
        <v>0.2</v>
      </c>
      <c r="L144" s="1">
        <v>2.2000000000000002</v>
      </c>
      <c r="M144" s="1">
        <v>1.82</v>
      </c>
      <c r="N144" s="1">
        <v>0.24</v>
      </c>
      <c r="O144" s="1">
        <v>0</v>
      </c>
      <c r="P144" s="1">
        <v>0.35</v>
      </c>
      <c r="Q144" s="1">
        <v>0</v>
      </c>
      <c r="R144" s="1">
        <v>0</v>
      </c>
      <c r="S144" s="1">
        <v>0</v>
      </c>
      <c r="T144" s="1">
        <v>0.05</v>
      </c>
      <c r="U144" s="1">
        <v>1.49</v>
      </c>
      <c r="V144" s="1">
        <v>0.02</v>
      </c>
      <c r="W144" s="1">
        <v>0</v>
      </c>
      <c r="X144" s="1">
        <v>0</v>
      </c>
      <c r="Y144" s="1">
        <v>0</v>
      </c>
      <c r="Z144" s="1">
        <f t="shared" si="22"/>
        <v>0.58808333333333329</v>
      </c>
      <c r="AA144" s="1">
        <f t="shared" si="23"/>
        <v>0.56541666666666679</v>
      </c>
      <c r="AB144" s="1">
        <f t="shared" si="26"/>
        <v>0.5767500000000001</v>
      </c>
      <c r="AC144" s="1">
        <v>470</v>
      </c>
      <c r="AD144" s="1">
        <f>J144+L144/6+N144/5+P144/4+R144/14+V144/40+T144/24</f>
        <v>0.60475000000000001</v>
      </c>
      <c r="AE144" s="1">
        <f>K144+M144/6+O144/5+Q144/4+S144/14+U144/24+W144/40</f>
        <v>0.56541666666666679</v>
      </c>
    </row>
    <row r="145" spans="1:31" x14ac:dyDescent="0.3">
      <c r="A145" s="1" t="s">
        <v>177</v>
      </c>
      <c r="B145" s="4" t="s">
        <v>205</v>
      </c>
      <c r="C145" s="1" t="s">
        <v>122</v>
      </c>
      <c r="D145" s="1" t="s">
        <v>122</v>
      </c>
      <c r="E145" s="1">
        <v>2</v>
      </c>
      <c r="F145" s="1">
        <v>2</v>
      </c>
      <c r="G145" s="1">
        <v>505</v>
      </c>
      <c r="J145" s="1">
        <v>0.2</v>
      </c>
      <c r="K145" s="1">
        <v>0.2</v>
      </c>
      <c r="L145" s="1">
        <v>1.88</v>
      </c>
      <c r="M145" s="1">
        <v>1.88</v>
      </c>
      <c r="N145" s="1">
        <v>6.0000000000000001E-3</v>
      </c>
      <c r="O145" s="1">
        <v>6.0000000000000001E-3</v>
      </c>
      <c r="P145" s="1">
        <v>3.0000000000000001E-3</v>
      </c>
      <c r="Q145" s="1">
        <v>3.0000000000000001E-3</v>
      </c>
      <c r="R145" s="1">
        <v>0</v>
      </c>
      <c r="S145" s="1">
        <v>0</v>
      </c>
      <c r="T145" s="1">
        <v>1.53</v>
      </c>
      <c r="U145" s="1">
        <v>1.53</v>
      </c>
      <c r="V145" s="1">
        <v>5.0000000000000001E-3</v>
      </c>
      <c r="W145" s="1">
        <v>5.0000000000000001E-3</v>
      </c>
      <c r="X145" s="1">
        <v>0</v>
      </c>
      <c r="Y145" s="1">
        <v>0</v>
      </c>
      <c r="Z145" s="1">
        <f t="shared" si="22"/>
        <v>0.5792166666666666</v>
      </c>
      <c r="AA145" s="1">
        <f t="shared" si="23"/>
        <v>0.5792166666666666</v>
      </c>
      <c r="AB145" s="1">
        <f t="shared" si="26"/>
        <v>0.5792166666666666</v>
      </c>
      <c r="AC145" s="1">
        <v>505</v>
      </c>
      <c r="AD145" s="1">
        <f>J145+L145/6+N145/5+P145/4+R145/14+V145/40+T145/24</f>
        <v>0.57915833333333333</v>
      </c>
      <c r="AE145" s="1">
        <f>K145+M145/6+O145/5+Q145/4+S145/14+U145/24+W145/40</f>
        <v>0.57915833333333333</v>
      </c>
    </row>
    <row r="146" spans="1:31" x14ac:dyDescent="0.3">
      <c r="A146" s="1" t="s">
        <v>239</v>
      </c>
      <c r="B146" s="2" t="s">
        <v>371</v>
      </c>
      <c r="C146" s="1" t="s">
        <v>258</v>
      </c>
      <c r="D146" s="1" t="s">
        <v>258</v>
      </c>
      <c r="E146" s="1">
        <v>1.2</v>
      </c>
      <c r="F146" s="1">
        <v>1.2</v>
      </c>
      <c r="G146" s="1">
        <v>500</v>
      </c>
      <c r="H146" s="1">
        <v>1205</v>
      </c>
      <c r="I146" s="1">
        <v>1205</v>
      </c>
      <c r="Z146" s="1">
        <v>0.57999999999999996</v>
      </c>
      <c r="AA146" s="1">
        <v>0.57999999999999996</v>
      </c>
      <c r="AB146" s="1">
        <f t="shared" si="26"/>
        <v>0.57999999999999996</v>
      </c>
      <c r="AC146" s="1">
        <v>500</v>
      </c>
      <c r="AD146" s="1">
        <v>0.57999999999999996</v>
      </c>
      <c r="AE146" s="1">
        <v>0.57999999999999996</v>
      </c>
    </row>
    <row r="147" spans="1:31" x14ac:dyDescent="0.3">
      <c r="A147" s="1" t="s">
        <v>233</v>
      </c>
      <c r="B147" s="4" t="s">
        <v>234</v>
      </c>
      <c r="C147" s="1" t="s">
        <v>235</v>
      </c>
      <c r="D147" s="1" t="s">
        <v>235</v>
      </c>
      <c r="E147" s="1">
        <v>1.6</v>
      </c>
      <c r="F147" s="1">
        <v>1.6</v>
      </c>
      <c r="G147" s="1">
        <v>420</v>
      </c>
      <c r="H147" s="1">
        <v>1060</v>
      </c>
      <c r="I147" s="1">
        <v>1060</v>
      </c>
      <c r="J147" s="1">
        <v>0.13300000000000001</v>
      </c>
      <c r="K147" s="1">
        <v>0.13300000000000001</v>
      </c>
      <c r="L147" s="1">
        <v>2.29</v>
      </c>
      <c r="M147" s="1">
        <v>2.29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1.59</v>
      </c>
      <c r="U147" s="1">
        <v>1.59</v>
      </c>
      <c r="V147" s="1">
        <v>0</v>
      </c>
      <c r="W147" s="1">
        <v>0</v>
      </c>
      <c r="X147" s="1">
        <v>0</v>
      </c>
      <c r="Y147" s="1">
        <v>0</v>
      </c>
      <c r="Z147" s="1">
        <f t="shared" ref="Z147:Z192" si="28">J147+L147/6+(N147+P147+R147)/5+T147/24+(V147+X147)/15</f>
        <v>0.58091666666666664</v>
      </c>
      <c r="AA147" s="1">
        <f t="shared" ref="AA147:AA192" si="29">K147+M147/6+(O147+Q147+S147)/5+U147/24+(W147+Y147)/15</f>
        <v>0.58091666666666664</v>
      </c>
      <c r="AB147" s="1">
        <f t="shared" si="26"/>
        <v>0.58091666666666664</v>
      </c>
      <c r="AC147" s="1">
        <v>420</v>
      </c>
      <c r="AD147" s="1">
        <f t="shared" ref="AD147:AD152" si="30">J147+L147/6+N147/5+P147/4+R147/14+V147/40+T147/24</f>
        <v>0.58091666666666664</v>
      </c>
      <c r="AE147" s="1">
        <f t="shared" ref="AE147:AE152" si="31">K147+M147/6+O147/5+Q147/4+S147/14+U147/24+W147/40</f>
        <v>0.58091666666666664</v>
      </c>
    </row>
    <row r="148" spans="1:31" x14ac:dyDescent="0.3">
      <c r="A148" s="1" t="s">
        <v>225</v>
      </c>
      <c r="B148" s="4" t="s">
        <v>226</v>
      </c>
      <c r="C148" s="1" t="s">
        <v>203</v>
      </c>
      <c r="D148" s="1" t="s">
        <v>203</v>
      </c>
      <c r="E148" s="1">
        <v>1.05</v>
      </c>
      <c r="F148" s="1">
        <v>1.05</v>
      </c>
      <c r="G148" s="1">
        <v>580</v>
      </c>
      <c r="H148" s="1">
        <v>700</v>
      </c>
      <c r="I148" s="1">
        <v>700</v>
      </c>
      <c r="J148" s="1">
        <v>0.31</v>
      </c>
      <c r="K148" s="1">
        <v>0.31</v>
      </c>
      <c r="L148" s="1">
        <v>1.54</v>
      </c>
      <c r="M148" s="1">
        <v>1.54</v>
      </c>
      <c r="N148" s="1">
        <v>2.3E-2</v>
      </c>
      <c r="O148" s="1">
        <v>2.3E-2</v>
      </c>
      <c r="P148" s="1">
        <v>0</v>
      </c>
      <c r="Q148" s="1">
        <v>0</v>
      </c>
      <c r="R148" s="1">
        <v>0</v>
      </c>
      <c r="S148" s="1">
        <v>0</v>
      </c>
      <c r="T148" s="1">
        <v>0.28999999999999998</v>
      </c>
      <c r="U148" s="1">
        <v>0.28999999999999998</v>
      </c>
      <c r="V148" s="1">
        <v>2.1000000000000001E-2</v>
      </c>
      <c r="W148" s="1">
        <v>2.1000000000000001E-2</v>
      </c>
      <c r="X148" s="1">
        <v>0</v>
      </c>
      <c r="Y148" s="1">
        <v>0</v>
      </c>
      <c r="Z148" s="1">
        <f t="shared" si="28"/>
        <v>0.58474999999999999</v>
      </c>
      <c r="AA148" s="1">
        <f t="shared" si="29"/>
        <v>0.58474999999999999</v>
      </c>
      <c r="AB148" s="1">
        <f t="shared" si="26"/>
        <v>0.58474999999999999</v>
      </c>
      <c r="AC148" s="1">
        <v>580</v>
      </c>
      <c r="AD148" s="1">
        <f t="shared" si="30"/>
        <v>0.58387500000000003</v>
      </c>
      <c r="AE148" s="1">
        <f t="shared" si="31"/>
        <v>0.58387500000000003</v>
      </c>
    </row>
    <row r="149" spans="1:31" x14ac:dyDescent="0.3">
      <c r="A149" s="1" t="s">
        <v>187</v>
      </c>
      <c r="B149" s="4" t="s">
        <v>186</v>
      </c>
      <c r="C149" s="1" t="s">
        <v>53</v>
      </c>
      <c r="D149" s="1" t="s">
        <v>53</v>
      </c>
      <c r="E149" s="1">
        <v>1.2</v>
      </c>
      <c r="F149" s="1">
        <v>1.2</v>
      </c>
      <c r="G149" s="1">
        <v>440</v>
      </c>
      <c r="H149" s="1">
        <v>1087</v>
      </c>
      <c r="I149" s="1">
        <v>1087</v>
      </c>
      <c r="J149" s="1">
        <v>0.15</v>
      </c>
      <c r="K149" s="1">
        <v>0.15</v>
      </c>
      <c r="L149" s="1">
        <v>2.58</v>
      </c>
      <c r="M149" s="1">
        <v>2.58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0.13</v>
      </c>
      <c r="U149" s="1">
        <v>0.13</v>
      </c>
      <c r="V149" s="1">
        <v>0</v>
      </c>
      <c r="W149" s="1">
        <v>0</v>
      </c>
      <c r="X149" s="1">
        <v>0</v>
      </c>
      <c r="Y149" s="1">
        <v>0</v>
      </c>
      <c r="Z149" s="1">
        <f t="shared" si="28"/>
        <v>0.58541666666666659</v>
      </c>
      <c r="AA149" s="1">
        <f t="shared" si="29"/>
        <v>0.58541666666666659</v>
      </c>
      <c r="AB149" s="1">
        <f t="shared" si="26"/>
        <v>0.58541666666666659</v>
      </c>
      <c r="AC149" s="1">
        <v>440</v>
      </c>
      <c r="AD149" s="1">
        <f t="shared" si="30"/>
        <v>0.58541666666666659</v>
      </c>
      <c r="AE149" s="1">
        <f t="shared" si="31"/>
        <v>0.58541666666666659</v>
      </c>
    </row>
    <row r="150" spans="1:31" x14ac:dyDescent="0.3">
      <c r="A150" s="8" t="s">
        <v>57</v>
      </c>
      <c r="B150" s="2" t="s">
        <v>56</v>
      </c>
      <c r="C150" s="1" t="s">
        <v>53</v>
      </c>
      <c r="D150" s="1" t="s">
        <v>53</v>
      </c>
      <c r="E150" s="1">
        <v>1.6</v>
      </c>
      <c r="F150" s="1">
        <v>1.6</v>
      </c>
      <c r="G150" s="1">
        <v>430</v>
      </c>
      <c r="H150" s="1">
        <v>1116</v>
      </c>
      <c r="I150" s="1">
        <v>1116</v>
      </c>
      <c r="J150" s="1">
        <v>0.1</v>
      </c>
      <c r="K150" s="1">
        <v>0.1</v>
      </c>
      <c r="L150" s="1">
        <v>2.2000000000000002</v>
      </c>
      <c r="M150" s="1">
        <v>2.2000000000000002</v>
      </c>
      <c r="N150" s="1">
        <v>0.24</v>
      </c>
      <c r="O150" s="1">
        <v>0.24</v>
      </c>
      <c r="P150" s="1">
        <v>0.35</v>
      </c>
      <c r="Q150" s="1">
        <v>0.35</v>
      </c>
      <c r="R150" s="1">
        <v>0</v>
      </c>
      <c r="S150" s="1">
        <v>0</v>
      </c>
      <c r="T150" s="1">
        <v>0.05</v>
      </c>
      <c r="U150" s="1">
        <v>0.05</v>
      </c>
      <c r="V150" s="1">
        <v>0.02</v>
      </c>
      <c r="W150" s="1">
        <v>0.02</v>
      </c>
      <c r="X150" s="1">
        <v>0</v>
      </c>
      <c r="Y150" s="1">
        <v>0</v>
      </c>
      <c r="Z150" s="1">
        <f t="shared" si="28"/>
        <v>0.58808333333333329</v>
      </c>
      <c r="AA150" s="1">
        <f t="shared" si="29"/>
        <v>0.58808333333333329</v>
      </c>
      <c r="AB150" s="1">
        <f t="shared" si="26"/>
        <v>0.58808333333333329</v>
      </c>
      <c r="AC150" s="1">
        <v>430</v>
      </c>
      <c r="AD150" s="1">
        <f t="shared" si="30"/>
        <v>0.60475000000000001</v>
      </c>
      <c r="AE150" s="1">
        <f t="shared" si="31"/>
        <v>0.60475000000000001</v>
      </c>
    </row>
    <row r="151" spans="1:31" x14ac:dyDescent="0.3">
      <c r="A151" s="1" t="s">
        <v>271</v>
      </c>
      <c r="B151" s="4" t="s">
        <v>270</v>
      </c>
      <c r="C151" s="1" t="s">
        <v>269</v>
      </c>
      <c r="D151" s="1" t="s">
        <v>269</v>
      </c>
      <c r="E151" s="1">
        <v>1.7</v>
      </c>
      <c r="F151" s="1">
        <v>1.7</v>
      </c>
      <c r="G151" s="1">
        <v>550</v>
      </c>
      <c r="J151" s="1">
        <v>0.26600000000000001</v>
      </c>
      <c r="K151" s="1">
        <v>0.26600000000000001</v>
      </c>
      <c r="L151" s="1">
        <v>1.407</v>
      </c>
      <c r="M151" s="1">
        <v>1.407</v>
      </c>
      <c r="N151" s="1">
        <v>0.32100000000000001</v>
      </c>
      <c r="O151" s="1">
        <v>0.32100000000000001</v>
      </c>
      <c r="P151" s="1">
        <v>2.7E-2</v>
      </c>
      <c r="Q151" s="1">
        <v>2.7E-2</v>
      </c>
      <c r="R151" s="1">
        <v>9.4999999999999998E-3</v>
      </c>
      <c r="S151" s="1">
        <v>9.4999999999999998E-3</v>
      </c>
      <c r="T151" s="1">
        <v>0.42299999999999999</v>
      </c>
      <c r="U151" s="1">
        <v>0.42299999999999999</v>
      </c>
      <c r="V151" s="1">
        <v>0.13800000000000001</v>
      </c>
      <c r="W151" s="1">
        <v>0.13800000000000001</v>
      </c>
      <c r="X151" s="1">
        <v>0</v>
      </c>
      <c r="Y151" s="1">
        <v>0</v>
      </c>
      <c r="Z151" s="1">
        <f t="shared" si="28"/>
        <v>0.59882500000000005</v>
      </c>
      <c r="AA151" s="1">
        <f t="shared" si="29"/>
        <v>0.59882500000000005</v>
      </c>
      <c r="AB151" s="1">
        <f t="shared" si="26"/>
        <v>0.59882500000000005</v>
      </c>
      <c r="AC151" s="1">
        <v>550</v>
      </c>
      <c r="AD151" s="1">
        <f t="shared" si="30"/>
        <v>0.5932035714285715</v>
      </c>
      <c r="AE151" s="1">
        <f t="shared" si="31"/>
        <v>0.5932035714285715</v>
      </c>
    </row>
    <row r="152" spans="1:31" x14ac:dyDescent="0.3">
      <c r="A152" s="1" t="s">
        <v>167</v>
      </c>
      <c r="B152" s="4" t="s">
        <v>166</v>
      </c>
      <c r="C152" s="1" t="s">
        <v>122</v>
      </c>
      <c r="D152" s="1" t="s">
        <v>122</v>
      </c>
      <c r="E152" s="1">
        <v>1.2</v>
      </c>
      <c r="F152" s="1">
        <v>1.2</v>
      </c>
      <c r="G152" s="1">
        <v>550</v>
      </c>
      <c r="H152" s="1">
        <v>1013</v>
      </c>
      <c r="I152" s="1">
        <v>1013</v>
      </c>
      <c r="J152" s="1">
        <v>0.23</v>
      </c>
      <c r="K152" s="1">
        <v>0.23</v>
      </c>
      <c r="L152" s="1">
        <v>2</v>
      </c>
      <c r="M152" s="1">
        <v>2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1</v>
      </c>
      <c r="U152" s="1">
        <v>1</v>
      </c>
      <c r="V152" s="1">
        <v>0</v>
      </c>
      <c r="W152" s="1">
        <v>0</v>
      </c>
      <c r="X152" s="1">
        <v>0</v>
      </c>
      <c r="Y152" s="1">
        <v>0</v>
      </c>
      <c r="Z152" s="1">
        <f t="shared" si="28"/>
        <v>0.60499999999999998</v>
      </c>
      <c r="AA152" s="1">
        <f t="shared" si="29"/>
        <v>0.60499999999999998</v>
      </c>
      <c r="AB152" s="1">
        <f t="shared" si="26"/>
        <v>0.60499999999999998</v>
      </c>
      <c r="AC152" s="1">
        <v>550</v>
      </c>
      <c r="AD152" s="1">
        <f t="shared" si="30"/>
        <v>0.60499999999999998</v>
      </c>
      <c r="AE152" s="1">
        <f t="shared" si="31"/>
        <v>0.60499999999999998</v>
      </c>
    </row>
    <row r="153" spans="1:31" x14ac:dyDescent="0.3">
      <c r="A153" s="1" t="s">
        <v>378</v>
      </c>
      <c r="B153" s="4" t="s">
        <v>377</v>
      </c>
      <c r="C153" s="1" t="s">
        <v>161</v>
      </c>
      <c r="D153" s="1" t="s">
        <v>376</v>
      </c>
      <c r="E153" s="1">
        <v>1.6</v>
      </c>
      <c r="F153" s="1">
        <v>1.6</v>
      </c>
      <c r="G153" s="1">
        <v>500</v>
      </c>
      <c r="H153" s="1">
        <v>1201</v>
      </c>
      <c r="I153" s="1">
        <v>1850</v>
      </c>
      <c r="J153" s="1">
        <v>0.11899999999999999</v>
      </c>
      <c r="K153" s="1">
        <v>0.34599999999999997</v>
      </c>
      <c r="L153" s="1">
        <v>2.63</v>
      </c>
      <c r="M153" s="1">
        <v>1.47</v>
      </c>
      <c r="N153" s="1">
        <v>1.7999999999999999E-2</v>
      </c>
      <c r="O153" s="1">
        <v>0.20899999999999999</v>
      </c>
      <c r="P153" s="1">
        <v>0</v>
      </c>
      <c r="Q153" s="1">
        <v>0</v>
      </c>
      <c r="R153" s="1">
        <v>0</v>
      </c>
      <c r="S153" s="1">
        <v>0</v>
      </c>
      <c r="T153" s="1">
        <v>0.442</v>
      </c>
      <c r="U153" s="1">
        <v>0.22700000000000001</v>
      </c>
      <c r="V153" s="1">
        <v>5.0000000000000001E-3</v>
      </c>
      <c r="W153" s="1">
        <v>1.0999999999999999E-2</v>
      </c>
      <c r="X153" s="1">
        <v>7.0000000000000001E-3</v>
      </c>
      <c r="Y153" s="1">
        <v>1.0999999999999999E-2</v>
      </c>
      <c r="Z153" s="1">
        <f t="shared" si="28"/>
        <v>0.58014999999999994</v>
      </c>
      <c r="AA153" s="1">
        <f t="shared" si="29"/>
        <v>0.64372499999999988</v>
      </c>
      <c r="AB153" s="1">
        <f t="shared" si="26"/>
        <v>0.61193749999999991</v>
      </c>
      <c r="AC153" s="1">
        <v>500</v>
      </c>
      <c r="AD153" s="1">
        <v>0.57947499999999996</v>
      </c>
      <c r="AE153" s="1">
        <v>0.64253333333333329</v>
      </c>
    </row>
    <row r="154" spans="1:31" x14ac:dyDescent="0.3">
      <c r="A154" s="1" t="s">
        <v>157</v>
      </c>
      <c r="B154" s="4" t="s">
        <v>158</v>
      </c>
      <c r="C154" s="1" t="s">
        <v>122</v>
      </c>
      <c r="D154" s="1" t="s">
        <v>122</v>
      </c>
      <c r="E154" s="1">
        <v>1.8</v>
      </c>
      <c r="F154" s="1">
        <v>1.8</v>
      </c>
      <c r="G154" s="1">
        <v>480</v>
      </c>
      <c r="H154" s="1">
        <v>1007</v>
      </c>
      <c r="I154" s="1">
        <v>1007</v>
      </c>
      <c r="J154" s="1">
        <v>0.21</v>
      </c>
      <c r="K154" s="1">
        <v>0.21</v>
      </c>
      <c r="L154" s="1">
        <v>2.0099999999999998</v>
      </c>
      <c r="M154" s="1">
        <v>2.0099999999999998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1.64</v>
      </c>
      <c r="U154" s="1">
        <v>1.64</v>
      </c>
      <c r="V154" s="1">
        <v>0</v>
      </c>
      <c r="W154" s="1">
        <v>0</v>
      </c>
      <c r="X154" s="1">
        <v>0</v>
      </c>
      <c r="Y154" s="1">
        <v>0</v>
      </c>
      <c r="Z154" s="1">
        <f t="shared" si="28"/>
        <v>0.61333333333333329</v>
      </c>
      <c r="AA154" s="1">
        <f t="shared" si="29"/>
        <v>0.61333333333333329</v>
      </c>
      <c r="AB154" s="1">
        <f t="shared" si="26"/>
        <v>0.61333333333333329</v>
      </c>
      <c r="AC154" s="1">
        <v>480</v>
      </c>
      <c r="AD154" s="1">
        <f t="shared" ref="AD154:AD192" si="32">J154+L154/6+N154/5+P154/4+R154/14+V154/40+T154/24</f>
        <v>0.61333333333333329</v>
      </c>
      <c r="AE154" s="1">
        <f t="shared" ref="AE154:AE192" si="33">K154+M154/6+O154/5+Q154/4+S154/14+U154/24+W154/40</f>
        <v>0.61333333333333329</v>
      </c>
    </row>
    <row r="155" spans="1:31" x14ac:dyDescent="0.3">
      <c r="A155" s="1" t="s">
        <v>157</v>
      </c>
      <c r="B155" s="4" t="s">
        <v>168</v>
      </c>
      <c r="C155" s="1" t="s">
        <v>122</v>
      </c>
      <c r="D155" s="1" t="s">
        <v>122</v>
      </c>
      <c r="E155" s="1">
        <v>1.8</v>
      </c>
      <c r="F155" s="1">
        <v>1.8</v>
      </c>
      <c r="G155" s="1">
        <v>460</v>
      </c>
      <c r="H155" s="1">
        <v>1007</v>
      </c>
      <c r="I155" s="1">
        <v>1007</v>
      </c>
      <c r="J155" s="1">
        <v>0.21</v>
      </c>
      <c r="K155" s="1">
        <v>0.21</v>
      </c>
      <c r="L155" s="1">
        <v>2.0099999999999998</v>
      </c>
      <c r="M155" s="1">
        <v>2.0099999999999998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1.64</v>
      </c>
      <c r="U155" s="1">
        <v>1.64</v>
      </c>
      <c r="V155" s="1">
        <v>0</v>
      </c>
      <c r="W155" s="1">
        <v>0</v>
      </c>
      <c r="X155" s="1">
        <v>0</v>
      </c>
      <c r="Y155" s="1">
        <v>0</v>
      </c>
      <c r="Z155" s="1">
        <f t="shared" si="28"/>
        <v>0.61333333333333329</v>
      </c>
      <c r="AA155" s="1">
        <f t="shared" si="29"/>
        <v>0.61333333333333329</v>
      </c>
      <c r="AB155" s="1">
        <f t="shared" si="26"/>
        <v>0.61333333333333329</v>
      </c>
      <c r="AC155" s="1">
        <v>460</v>
      </c>
      <c r="AD155" s="1">
        <f t="shared" si="32"/>
        <v>0.61333333333333329</v>
      </c>
      <c r="AE155" s="1">
        <f t="shared" si="33"/>
        <v>0.61333333333333329</v>
      </c>
    </row>
    <row r="156" spans="1:31" x14ac:dyDescent="0.3">
      <c r="A156" s="1" t="s">
        <v>174</v>
      </c>
      <c r="B156" s="4" t="s">
        <v>175</v>
      </c>
      <c r="C156" s="1" t="s">
        <v>122</v>
      </c>
      <c r="D156" s="1" t="s">
        <v>122</v>
      </c>
      <c r="E156" s="1">
        <v>1.8</v>
      </c>
      <c r="F156" s="1">
        <v>1.8</v>
      </c>
      <c r="G156" s="1">
        <v>515</v>
      </c>
      <c r="H156" s="1">
        <v>1007</v>
      </c>
      <c r="I156" s="1">
        <v>1007</v>
      </c>
      <c r="J156" s="1">
        <v>0.21</v>
      </c>
      <c r="K156" s="1">
        <v>0.21</v>
      </c>
      <c r="L156" s="1">
        <v>2.0099999999999998</v>
      </c>
      <c r="M156" s="1">
        <v>2.0099999999999998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1.64</v>
      </c>
      <c r="U156" s="1">
        <v>1.64</v>
      </c>
      <c r="V156" s="1">
        <v>0</v>
      </c>
      <c r="W156" s="1">
        <v>0</v>
      </c>
      <c r="X156" s="1">
        <v>0</v>
      </c>
      <c r="Y156" s="1">
        <v>0</v>
      </c>
      <c r="Z156" s="1">
        <f t="shared" si="28"/>
        <v>0.61333333333333329</v>
      </c>
      <c r="AA156" s="1">
        <f t="shared" si="29"/>
        <v>0.61333333333333329</v>
      </c>
      <c r="AB156" s="1">
        <f t="shared" si="26"/>
        <v>0.61333333333333329</v>
      </c>
      <c r="AC156" s="1">
        <v>515</v>
      </c>
      <c r="AD156" s="1">
        <f t="shared" si="32"/>
        <v>0.61333333333333329</v>
      </c>
      <c r="AE156" s="1">
        <f t="shared" si="33"/>
        <v>0.61333333333333329</v>
      </c>
    </row>
    <row r="157" spans="1:31" x14ac:dyDescent="0.3">
      <c r="A157" s="1" t="s">
        <v>124</v>
      </c>
      <c r="B157" s="2" t="s">
        <v>123</v>
      </c>
      <c r="C157" s="1" t="s">
        <v>122</v>
      </c>
      <c r="D157" s="1" t="s">
        <v>122</v>
      </c>
      <c r="E157" s="1">
        <v>1.6</v>
      </c>
      <c r="F157" s="1">
        <v>1.6</v>
      </c>
      <c r="G157" s="1">
        <v>497</v>
      </c>
      <c r="H157" s="1">
        <v>1018</v>
      </c>
      <c r="I157" s="1">
        <v>1018</v>
      </c>
      <c r="J157" s="1">
        <v>0.23</v>
      </c>
      <c r="K157" s="1">
        <v>0.23</v>
      </c>
      <c r="L157" s="1">
        <v>1.92</v>
      </c>
      <c r="M157" s="1">
        <v>1.92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1.55</v>
      </c>
      <c r="U157" s="1">
        <v>1.55</v>
      </c>
      <c r="V157" s="1">
        <v>0</v>
      </c>
      <c r="W157" s="1">
        <v>0</v>
      </c>
      <c r="X157" s="1">
        <v>0</v>
      </c>
      <c r="Y157" s="1">
        <v>0</v>
      </c>
      <c r="Z157" s="1">
        <f t="shared" si="28"/>
        <v>0.61458333333333337</v>
      </c>
      <c r="AA157" s="1">
        <f t="shared" si="29"/>
        <v>0.61458333333333337</v>
      </c>
      <c r="AB157" s="1">
        <f t="shared" si="26"/>
        <v>0.61458333333333337</v>
      </c>
      <c r="AC157" s="1">
        <v>497</v>
      </c>
      <c r="AD157" s="1">
        <f t="shared" si="32"/>
        <v>0.61458333333333337</v>
      </c>
      <c r="AE157" s="1">
        <f t="shared" si="33"/>
        <v>0.61458333333333337</v>
      </c>
    </row>
    <row r="158" spans="1:31" x14ac:dyDescent="0.3">
      <c r="A158" s="1" t="s">
        <v>271</v>
      </c>
      <c r="B158" s="4" t="s">
        <v>270</v>
      </c>
      <c r="C158" s="1" t="s">
        <v>269</v>
      </c>
      <c r="D158" s="1" t="s">
        <v>269</v>
      </c>
      <c r="E158" s="1">
        <v>1.7</v>
      </c>
      <c r="F158" s="1">
        <v>1.7</v>
      </c>
      <c r="G158" s="1">
        <v>477</v>
      </c>
      <c r="J158" s="1">
        <v>0.26800000000000002</v>
      </c>
      <c r="K158" s="1">
        <v>0.26800000000000002</v>
      </c>
      <c r="L158" s="1">
        <v>1.325</v>
      </c>
      <c r="M158" s="1">
        <v>1.325</v>
      </c>
      <c r="N158" s="1">
        <v>0.35</v>
      </c>
      <c r="O158" s="1">
        <v>0.35</v>
      </c>
      <c r="P158" s="1">
        <v>2.5999999999999999E-2</v>
      </c>
      <c r="Q158" s="1">
        <v>2.5999999999999999E-2</v>
      </c>
      <c r="R158" s="1">
        <v>9.5999999999999992E-3</v>
      </c>
      <c r="S158" s="1">
        <v>9.5999999999999992E-3</v>
      </c>
      <c r="T158" s="1">
        <v>1.0109999999999999</v>
      </c>
      <c r="U158" s="1">
        <v>1.0109999999999999</v>
      </c>
      <c r="V158" s="1">
        <v>0.13300000000000001</v>
      </c>
      <c r="W158" s="1">
        <v>0.13300000000000001</v>
      </c>
      <c r="X158" s="1">
        <v>0</v>
      </c>
      <c r="Y158" s="1">
        <v>0</v>
      </c>
      <c r="Z158" s="1">
        <f t="shared" si="28"/>
        <v>0.61694499999999997</v>
      </c>
      <c r="AA158" s="1">
        <f t="shared" si="29"/>
        <v>0.61694499999999997</v>
      </c>
      <c r="AB158" s="1">
        <f t="shared" si="26"/>
        <v>0.61694499999999997</v>
      </c>
      <c r="AC158" s="1">
        <v>477</v>
      </c>
      <c r="AD158" s="1">
        <f t="shared" si="32"/>
        <v>0.61146904761904752</v>
      </c>
      <c r="AE158" s="1">
        <f t="shared" si="33"/>
        <v>0.61146904761904752</v>
      </c>
    </row>
    <row r="159" spans="1:31" x14ac:dyDescent="0.3">
      <c r="A159" s="1" t="s">
        <v>244</v>
      </c>
      <c r="B159" s="4" t="s">
        <v>243</v>
      </c>
      <c r="C159" s="1" t="s">
        <v>122</v>
      </c>
      <c r="D159" s="1" t="s">
        <v>122</v>
      </c>
      <c r="E159" s="1">
        <v>1.6</v>
      </c>
      <c r="F159" s="1">
        <v>1.6</v>
      </c>
      <c r="G159" s="1">
        <v>508</v>
      </c>
      <c r="H159" s="1">
        <v>1065</v>
      </c>
      <c r="I159" s="1">
        <v>1065</v>
      </c>
      <c r="J159" s="1">
        <v>0.18</v>
      </c>
      <c r="K159" s="1">
        <v>0.18</v>
      </c>
      <c r="L159" s="1">
        <v>2.23</v>
      </c>
      <c r="M159" s="1">
        <v>2.23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1.76</v>
      </c>
      <c r="U159" s="1">
        <v>1.76</v>
      </c>
      <c r="V159" s="1">
        <v>0</v>
      </c>
      <c r="W159" s="1">
        <v>0</v>
      </c>
      <c r="X159" s="1">
        <v>0</v>
      </c>
      <c r="Y159" s="1">
        <v>0</v>
      </c>
      <c r="Z159" s="1">
        <f t="shared" si="28"/>
        <v>0.625</v>
      </c>
      <c r="AA159" s="1">
        <f t="shared" si="29"/>
        <v>0.625</v>
      </c>
      <c r="AB159" s="1">
        <f t="shared" si="26"/>
        <v>0.625</v>
      </c>
      <c r="AC159" s="1">
        <v>508</v>
      </c>
      <c r="AD159" s="1">
        <f t="shared" si="32"/>
        <v>0.625</v>
      </c>
      <c r="AE159" s="1">
        <f t="shared" si="33"/>
        <v>0.625</v>
      </c>
    </row>
    <row r="160" spans="1:31" x14ac:dyDescent="0.3">
      <c r="A160" s="1" t="s">
        <v>271</v>
      </c>
      <c r="B160" s="4" t="s">
        <v>270</v>
      </c>
      <c r="C160" s="1" t="s">
        <v>269</v>
      </c>
      <c r="D160" s="1" t="s">
        <v>269</v>
      </c>
      <c r="E160" s="1">
        <v>1.7</v>
      </c>
      <c r="F160" s="1">
        <v>1.7</v>
      </c>
      <c r="G160" s="1">
        <v>570</v>
      </c>
      <c r="J160" s="1">
        <v>0.27400000000000002</v>
      </c>
      <c r="K160" s="1">
        <v>0.27400000000000002</v>
      </c>
      <c r="L160" s="1">
        <v>1.4279999999999999</v>
      </c>
      <c r="M160" s="1">
        <v>1.4279999999999999</v>
      </c>
      <c r="N160" s="1">
        <v>0.34499999999999997</v>
      </c>
      <c r="O160" s="1">
        <v>0.34499999999999997</v>
      </c>
      <c r="P160" s="1">
        <v>2.5000000000000001E-2</v>
      </c>
      <c r="Q160" s="1">
        <v>2.5000000000000001E-2</v>
      </c>
      <c r="R160" s="1">
        <v>9.4999999999999998E-3</v>
      </c>
      <c r="S160" s="1">
        <v>9.4999999999999998E-3</v>
      </c>
      <c r="T160" s="1">
        <v>0.68500000000000005</v>
      </c>
      <c r="U160" s="1">
        <v>0.68500000000000005</v>
      </c>
      <c r="V160" s="1">
        <v>0.13900000000000001</v>
      </c>
      <c r="W160" s="1">
        <v>0.13900000000000001</v>
      </c>
      <c r="X160" s="1">
        <v>0</v>
      </c>
      <c r="Y160" s="1">
        <v>0</v>
      </c>
      <c r="Z160" s="1">
        <f t="shared" si="28"/>
        <v>0.62570833333333331</v>
      </c>
      <c r="AA160" s="1">
        <f t="shared" si="29"/>
        <v>0.62570833333333331</v>
      </c>
      <c r="AB160" s="1">
        <f t="shared" si="26"/>
        <v>0.62570833333333331</v>
      </c>
      <c r="AC160" s="1">
        <v>570</v>
      </c>
      <c r="AD160" s="1">
        <f t="shared" si="32"/>
        <v>0.61994523809523805</v>
      </c>
      <c r="AE160" s="1">
        <f t="shared" si="33"/>
        <v>0.61994523809523805</v>
      </c>
    </row>
    <row r="161" spans="1:31" x14ac:dyDescent="0.3">
      <c r="A161" s="1" t="s">
        <v>199</v>
      </c>
      <c r="B161" s="4" t="s">
        <v>198</v>
      </c>
      <c r="C161" s="1" t="s">
        <v>122</v>
      </c>
      <c r="D161" s="1" t="s">
        <v>122</v>
      </c>
      <c r="E161" s="1">
        <v>1.4</v>
      </c>
      <c r="F161" s="1">
        <v>1.4</v>
      </c>
      <c r="G161" s="1">
        <v>380</v>
      </c>
      <c r="J161" s="1">
        <v>0.1792</v>
      </c>
      <c r="K161" s="1">
        <v>0.1792</v>
      </c>
      <c r="L161" s="1">
        <v>2.2480000000000002</v>
      </c>
      <c r="M161" s="1">
        <v>2.2480000000000002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1.774</v>
      </c>
      <c r="U161" s="1">
        <v>1.774</v>
      </c>
      <c r="V161" s="1">
        <v>0</v>
      </c>
      <c r="W161" s="1">
        <v>0</v>
      </c>
      <c r="X161" s="1">
        <v>0</v>
      </c>
      <c r="Y161" s="1">
        <v>0</v>
      </c>
      <c r="Z161" s="1">
        <f t="shared" si="28"/>
        <v>0.62778333333333336</v>
      </c>
      <c r="AA161" s="1">
        <f t="shared" si="29"/>
        <v>0.62778333333333336</v>
      </c>
      <c r="AB161" s="1">
        <f t="shared" si="26"/>
        <v>0.62778333333333336</v>
      </c>
      <c r="AC161" s="1">
        <v>380</v>
      </c>
      <c r="AD161" s="1">
        <f t="shared" si="32"/>
        <v>0.62778333333333336</v>
      </c>
      <c r="AE161" s="1">
        <f t="shared" si="33"/>
        <v>0.62778333333333336</v>
      </c>
    </row>
    <row r="162" spans="1:31" x14ac:dyDescent="0.3">
      <c r="A162" s="1" t="s">
        <v>196</v>
      </c>
      <c r="B162" s="4" t="s">
        <v>197</v>
      </c>
      <c r="C162" s="1" t="s">
        <v>53</v>
      </c>
      <c r="D162" s="1" t="s">
        <v>53</v>
      </c>
      <c r="E162" s="1">
        <v>1.2</v>
      </c>
      <c r="F162" s="1">
        <v>1.2</v>
      </c>
      <c r="G162" s="1">
        <v>380</v>
      </c>
      <c r="J162" s="1">
        <v>0.11</v>
      </c>
      <c r="K162" s="1">
        <v>0.11</v>
      </c>
      <c r="L162" s="1">
        <v>2.9</v>
      </c>
      <c r="M162" s="1">
        <v>2.9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1</v>
      </c>
      <c r="U162" s="1">
        <v>1</v>
      </c>
      <c r="V162" s="1">
        <v>0</v>
      </c>
      <c r="W162" s="1">
        <v>0</v>
      </c>
      <c r="X162" s="1">
        <v>0</v>
      </c>
      <c r="Y162" s="1">
        <v>0</v>
      </c>
      <c r="Z162" s="1">
        <f t="shared" si="28"/>
        <v>0.63500000000000001</v>
      </c>
      <c r="AA162" s="1">
        <f t="shared" si="29"/>
        <v>0.63500000000000001</v>
      </c>
      <c r="AB162" s="1">
        <f t="shared" ref="AB162:AB192" si="34">(Z162+AA162)/2</f>
        <v>0.63500000000000001</v>
      </c>
      <c r="AC162" s="1">
        <v>380</v>
      </c>
      <c r="AD162" s="1">
        <f t="shared" si="32"/>
        <v>0.63500000000000001</v>
      </c>
      <c r="AE162" s="1">
        <f t="shared" si="33"/>
        <v>0.63500000000000001</v>
      </c>
    </row>
    <row r="163" spans="1:31" x14ac:dyDescent="0.3">
      <c r="A163" s="1" t="s">
        <v>228</v>
      </c>
      <c r="B163" s="4" t="s">
        <v>229</v>
      </c>
      <c r="C163" s="1" t="s">
        <v>227</v>
      </c>
      <c r="D163" s="1" t="s">
        <v>227</v>
      </c>
      <c r="E163" s="1">
        <v>1</v>
      </c>
      <c r="F163" s="1">
        <v>1</v>
      </c>
      <c r="G163" s="1">
        <v>540</v>
      </c>
      <c r="H163" s="1">
        <v>1150</v>
      </c>
      <c r="I163" s="1">
        <v>1150</v>
      </c>
      <c r="J163" s="1">
        <v>0.18</v>
      </c>
      <c r="K163" s="1">
        <v>0.18</v>
      </c>
      <c r="L163" s="1">
        <v>2.4500000000000002</v>
      </c>
      <c r="M163" s="1">
        <v>2.4500000000000002</v>
      </c>
      <c r="N163" s="1">
        <v>0.02</v>
      </c>
      <c r="O163" s="1">
        <v>0.02</v>
      </c>
      <c r="P163" s="1">
        <v>0</v>
      </c>
      <c r="Q163" s="1">
        <v>0</v>
      </c>
      <c r="R163" s="1">
        <v>0</v>
      </c>
      <c r="S163" s="1">
        <v>0</v>
      </c>
      <c r="T163" s="1">
        <v>1.03</v>
      </c>
      <c r="U163" s="1">
        <v>1.03</v>
      </c>
      <c r="V163" s="1">
        <v>0</v>
      </c>
      <c r="W163" s="1">
        <v>0</v>
      </c>
      <c r="X163" s="1">
        <v>0</v>
      </c>
      <c r="Y163" s="1">
        <v>0</v>
      </c>
      <c r="Z163" s="1">
        <f t="shared" si="28"/>
        <v>0.63525000000000009</v>
      </c>
      <c r="AA163" s="1">
        <f t="shared" si="29"/>
        <v>0.63525000000000009</v>
      </c>
      <c r="AB163" s="1">
        <f t="shared" si="34"/>
        <v>0.63525000000000009</v>
      </c>
      <c r="AC163" s="1">
        <v>540</v>
      </c>
      <c r="AD163" s="1">
        <f t="shared" si="32"/>
        <v>0.63525000000000009</v>
      </c>
      <c r="AE163" s="1">
        <f t="shared" si="33"/>
        <v>0.63525000000000009</v>
      </c>
    </row>
    <row r="164" spans="1:31" x14ac:dyDescent="0.3">
      <c r="A164" s="1" t="s">
        <v>189</v>
      </c>
      <c r="B164" s="4" t="s">
        <v>333</v>
      </c>
      <c r="C164" s="1" t="s">
        <v>331</v>
      </c>
      <c r="D164" s="1" t="s">
        <v>331</v>
      </c>
      <c r="E164" s="1">
        <v>1.5</v>
      </c>
      <c r="F164" s="1">
        <v>1.5</v>
      </c>
      <c r="G164" s="1">
        <v>415</v>
      </c>
      <c r="H164" s="1">
        <v>999</v>
      </c>
      <c r="I164" s="1">
        <v>999</v>
      </c>
      <c r="J164" s="1">
        <v>0.157</v>
      </c>
      <c r="K164" s="1">
        <v>0.157</v>
      </c>
      <c r="L164" s="1">
        <v>2.46</v>
      </c>
      <c r="M164" s="1">
        <v>2.46</v>
      </c>
      <c r="N164" s="1">
        <v>0.3</v>
      </c>
      <c r="O164" s="1">
        <v>0.3</v>
      </c>
      <c r="P164" s="1">
        <v>2.5000000000000001E-2</v>
      </c>
      <c r="Q164" s="1">
        <v>2.5000000000000001E-2</v>
      </c>
      <c r="R164" s="1">
        <v>0</v>
      </c>
      <c r="S164" s="1">
        <v>0</v>
      </c>
      <c r="T164" s="1">
        <v>0.1</v>
      </c>
      <c r="U164" s="1">
        <v>0.1</v>
      </c>
      <c r="V164" s="1">
        <v>0</v>
      </c>
      <c r="W164" s="1">
        <v>0</v>
      </c>
      <c r="X164" s="1">
        <v>0</v>
      </c>
      <c r="Y164" s="1">
        <v>0</v>
      </c>
      <c r="Z164" s="1">
        <f t="shared" si="28"/>
        <v>0.63616666666666655</v>
      </c>
      <c r="AA164" s="1">
        <f t="shared" si="29"/>
        <v>0.63616666666666655</v>
      </c>
      <c r="AB164" s="1">
        <f t="shared" si="34"/>
        <v>0.63616666666666655</v>
      </c>
      <c r="AC164" s="1">
        <v>415</v>
      </c>
      <c r="AD164" s="1">
        <f t="shared" si="32"/>
        <v>0.63741666666666663</v>
      </c>
      <c r="AE164" s="1">
        <f t="shared" si="33"/>
        <v>0.63741666666666663</v>
      </c>
    </row>
    <row r="165" spans="1:31" x14ac:dyDescent="0.3">
      <c r="A165" s="1" t="s">
        <v>282</v>
      </c>
      <c r="B165" s="2" t="s">
        <v>283</v>
      </c>
      <c r="C165" s="1" t="s">
        <v>281</v>
      </c>
      <c r="D165" s="1" t="s">
        <v>269</v>
      </c>
      <c r="E165" s="1">
        <v>1</v>
      </c>
      <c r="F165" s="1">
        <v>0.8</v>
      </c>
      <c r="G165" s="1">
        <v>425</v>
      </c>
      <c r="H165" s="1">
        <v>970</v>
      </c>
      <c r="I165" s="1">
        <v>900</v>
      </c>
      <c r="J165" s="1">
        <v>0.2</v>
      </c>
      <c r="K165" s="1">
        <v>0.27</v>
      </c>
      <c r="L165" s="1">
        <v>2.04</v>
      </c>
      <c r="M165" s="1">
        <v>2.1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1.53</v>
      </c>
      <c r="U165" s="1">
        <v>1.52</v>
      </c>
      <c r="V165" s="1">
        <v>0</v>
      </c>
      <c r="W165" s="1">
        <v>0</v>
      </c>
      <c r="X165" s="1">
        <v>0</v>
      </c>
      <c r="Y165" s="1">
        <v>0</v>
      </c>
      <c r="Z165" s="1">
        <f t="shared" si="28"/>
        <v>0.60375000000000001</v>
      </c>
      <c r="AA165" s="1">
        <f t="shared" si="29"/>
        <v>0.68333333333333346</v>
      </c>
      <c r="AB165" s="1">
        <f t="shared" si="34"/>
        <v>0.64354166666666668</v>
      </c>
      <c r="AC165" s="1">
        <v>425</v>
      </c>
      <c r="AD165" s="1">
        <f t="shared" si="32"/>
        <v>0.60375000000000001</v>
      </c>
      <c r="AE165" s="1">
        <f t="shared" si="33"/>
        <v>0.68333333333333346</v>
      </c>
    </row>
    <row r="166" spans="1:31" x14ac:dyDescent="0.3">
      <c r="A166" s="8" t="s">
        <v>52</v>
      </c>
      <c r="B166" s="2" t="s">
        <v>51</v>
      </c>
      <c r="C166" s="1" t="s">
        <v>50</v>
      </c>
      <c r="D166" s="1" t="s">
        <v>50</v>
      </c>
      <c r="E166" s="1">
        <v>1.5</v>
      </c>
      <c r="F166" s="1">
        <v>1.5</v>
      </c>
      <c r="G166" s="1">
        <v>415</v>
      </c>
      <c r="J166" s="1">
        <v>0.157</v>
      </c>
      <c r="K166" s="1">
        <v>0.157</v>
      </c>
      <c r="L166" s="1">
        <v>2.2240000000000002</v>
      </c>
      <c r="M166" s="1">
        <v>2.2240000000000002</v>
      </c>
      <c r="N166" s="1">
        <v>0.55700000000000005</v>
      </c>
      <c r="O166" s="1">
        <v>0.55700000000000005</v>
      </c>
      <c r="P166" s="1">
        <v>0</v>
      </c>
      <c r="Q166" s="1">
        <v>0</v>
      </c>
      <c r="R166" s="1">
        <v>0</v>
      </c>
      <c r="S166" s="1">
        <v>0</v>
      </c>
      <c r="T166" s="1">
        <v>0.106</v>
      </c>
      <c r="U166" s="1">
        <v>0.106</v>
      </c>
      <c r="V166" s="1">
        <v>0.02</v>
      </c>
      <c r="W166" s="1">
        <v>0.02</v>
      </c>
      <c r="X166" s="1">
        <v>0</v>
      </c>
      <c r="Y166" s="1">
        <v>0</v>
      </c>
      <c r="Z166" s="1">
        <f t="shared" si="28"/>
        <v>0.6448166666666667</v>
      </c>
      <c r="AA166" s="1">
        <f t="shared" si="29"/>
        <v>0.6448166666666667</v>
      </c>
      <c r="AB166" s="1">
        <f t="shared" si="34"/>
        <v>0.6448166666666667</v>
      </c>
      <c r="AC166" s="1">
        <v>415</v>
      </c>
      <c r="AD166" s="1">
        <f t="shared" si="32"/>
        <v>0.64398333333333335</v>
      </c>
      <c r="AE166" s="1">
        <f t="shared" si="33"/>
        <v>0.64398333333333335</v>
      </c>
    </row>
    <row r="167" spans="1:31" x14ac:dyDescent="0.3">
      <c r="A167" t="s">
        <v>260</v>
      </c>
      <c r="B167" s="2" t="s">
        <v>314</v>
      </c>
      <c r="C167" s="1" t="s">
        <v>313</v>
      </c>
      <c r="D167" s="1" t="s">
        <v>313</v>
      </c>
      <c r="E167" s="1">
        <v>1.34</v>
      </c>
      <c r="F167" s="1">
        <v>1.34</v>
      </c>
      <c r="G167" s="1">
        <v>420</v>
      </c>
      <c r="H167" s="1">
        <v>1200</v>
      </c>
      <c r="I167" s="1">
        <v>1200</v>
      </c>
      <c r="J167" s="1">
        <v>0.2</v>
      </c>
      <c r="K167" s="1">
        <v>0.2</v>
      </c>
      <c r="L167" s="1">
        <v>2.5</v>
      </c>
      <c r="M167" s="1">
        <v>2.5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1.5</v>
      </c>
      <c r="U167" s="1">
        <v>1.5</v>
      </c>
      <c r="V167" s="1">
        <v>0</v>
      </c>
      <c r="W167" s="1">
        <v>0</v>
      </c>
      <c r="X167" s="1">
        <v>0</v>
      </c>
      <c r="Y167" s="1">
        <v>0</v>
      </c>
      <c r="Z167" s="1">
        <f t="shared" si="28"/>
        <v>0.6791666666666667</v>
      </c>
      <c r="AA167" s="1">
        <f t="shared" si="29"/>
        <v>0.6791666666666667</v>
      </c>
      <c r="AB167" s="1">
        <f t="shared" si="34"/>
        <v>0.6791666666666667</v>
      </c>
      <c r="AC167" s="1">
        <v>420</v>
      </c>
      <c r="AD167" s="1">
        <f t="shared" si="32"/>
        <v>0.6791666666666667</v>
      </c>
      <c r="AE167" s="1">
        <f t="shared" si="33"/>
        <v>0.6791666666666667</v>
      </c>
    </row>
    <row r="168" spans="1:31" x14ac:dyDescent="0.3">
      <c r="A168" s="1" t="s">
        <v>137</v>
      </c>
      <c r="B168" s="2" t="s">
        <v>136</v>
      </c>
      <c r="C168" s="1" t="s">
        <v>55</v>
      </c>
      <c r="D168" s="1" t="s">
        <v>55</v>
      </c>
      <c r="E168" s="1">
        <v>1.2</v>
      </c>
      <c r="F168" s="1">
        <v>1.2</v>
      </c>
      <c r="G168" s="1">
        <v>540</v>
      </c>
      <c r="H168" s="1">
        <v>1021</v>
      </c>
      <c r="I168" s="1">
        <v>1021</v>
      </c>
      <c r="J168" s="1">
        <v>0.2</v>
      </c>
      <c r="K168" s="1">
        <v>0.2</v>
      </c>
      <c r="L168" s="1">
        <v>2.5</v>
      </c>
      <c r="M168" s="1">
        <v>2.5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1.59</v>
      </c>
      <c r="U168" s="1">
        <v>1.59</v>
      </c>
      <c r="V168" s="1">
        <v>0</v>
      </c>
      <c r="W168" s="1">
        <v>0</v>
      </c>
      <c r="X168" s="1">
        <v>0</v>
      </c>
      <c r="Y168" s="1">
        <v>0</v>
      </c>
      <c r="Z168" s="1">
        <f t="shared" si="28"/>
        <v>0.68291666666666673</v>
      </c>
      <c r="AA168" s="1">
        <f t="shared" si="29"/>
        <v>0.68291666666666673</v>
      </c>
      <c r="AB168" s="1">
        <f t="shared" si="34"/>
        <v>0.68291666666666673</v>
      </c>
      <c r="AC168" s="1">
        <v>540</v>
      </c>
      <c r="AD168" s="1">
        <f t="shared" si="32"/>
        <v>0.68291666666666673</v>
      </c>
      <c r="AE168" s="1">
        <f t="shared" si="33"/>
        <v>0.68291666666666673</v>
      </c>
    </row>
    <row r="169" spans="1:31" x14ac:dyDescent="0.3">
      <c r="A169" s="1" t="s">
        <v>171</v>
      </c>
      <c r="B169" s="4" t="s">
        <v>170</v>
      </c>
      <c r="C169" s="1" t="s">
        <v>169</v>
      </c>
      <c r="D169" s="1" t="s">
        <v>169</v>
      </c>
      <c r="E169" s="1">
        <v>1.2</v>
      </c>
      <c r="F169" s="1">
        <v>1.2</v>
      </c>
      <c r="G169" s="1">
        <v>520</v>
      </c>
      <c r="H169" s="1">
        <v>1191</v>
      </c>
      <c r="I169" s="1">
        <v>1191</v>
      </c>
      <c r="J169" s="1">
        <v>0.18</v>
      </c>
      <c r="K169" s="1">
        <v>0.18</v>
      </c>
      <c r="L169" s="1">
        <v>2.66</v>
      </c>
      <c r="M169" s="1">
        <v>2.66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1.66</v>
      </c>
      <c r="U169" s="1">
        <v>1.66</v>
      </c>
      <c r="V169" s="1">
        <v>0</v>
      </c>
      <c r="W169" s="1">
        <v>0</v>
      </c>
      <c r="X169" s="1">
        <v>0</v>
      </c>
      <c r="Y169" s="1">
        <v>0</v>
      </c>
      <c r="Z169" s="1">
        <f t="shared" si="28"/>
        <v>0.6925</v>
      </c>
      <c r="AA169" s="1">
        <f t="shared" si="29"/>
        <v>0.6925</v>
      </c>
      <c r="AB169" s="1">
        <f t="shared" si="34"/>
        <v>0.6925</v>
      </c>
      <c r="AC169" s="1">
        <v>520</v>
      </c>
      <c r="AD169" s="1">
        <f t="shared" si="32"/>
        <v>0.6925</v>
      </c>
      <c r="AE169" s="1">
        <f t="shared" si="33"/>
        <v>0.6925</v>
      </c>
    </row>
    <row r="170" spans="1:31" x14ac:dyDescent="0.3">
      <c r="A170" s="1" t="s">
        <v>237</v>
      </c>
      <c r="B170" s="4" t="s">
        <v>238</v>
      </c>
      <c r="C170" s="1" t="s">
        <v>232</v>
      </c>
      <c r="D170" s="1" t="s">
        <v>232</v>
      </c>
      <c r="E170" s="1">
        <v>1.6</v>
      </c>
      <c r="F170" s="1">
        <v>1.6</v>
      </c>
      <c r="G170" s="1">
        <v>510</v>
      </c>
      <c r="H170" s="1">
        <v>1009</v>
      </c>
      <c r="I170" s="1">
        <v>1009</v>
      </c>
      <c r="J170" s="1">
        <v>0.2</v>
      </c>
      <c r="K170" s="1">
        <v>0.2</v>
      </c>
      <c r="L170" s="1">
        <v>2.5499999999999998</v>
      </c>
      <c r="M170" s="1">
        <v>2.5499999999999998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2</v>
      </c>
      <c r="U170" s="1">
        <v>2</v>
      </c>
      <c r="V170" s="1">
        <v>0</v>
      </c>
      <c r="W170" s="1">
        <v>0</v>
      </c>
      <c r="X170" s="1">
        <v>0</v>
      </c>
      <c r="Y170" s="1">
        <v>0</v>
      </c>
      <c r="Z170" s="1">
        <f t="shared" si="28"/>
        <v>0.70833333333333337</v>
      </c>
      <c r="AA170" s="1">
        <f t="shared" si="29"/>
        <v>0.70833333333333337</v>
      </c>
      <c r="AB170" s="1">
        <f t="shared" si="34"/>
        <v>0.70833333333333337</v>
      </c>
      <c r="AC170" s="1">
        <v>510</v>
      </c>
      <c r="AD170" s="1">
        <f t="shared" si="32"/>
        <v>0.70833333333333337</v>
      </c>
      <c r="AE170" s="1">
        <f t="shared" si="33"/>
        <v>0.70833333333333337</v>
      </c>
    </row>
    <row r="171" spans="1:31" x14ac:dyDescent="0.3">
      <c r="A171" s="1" t="s">
        <v>390</v>
      </c>
      <c r="B171" s="4" t="s">
        <v>389</v>
      </c>
      <c r="C171" s="1" t="s">
        <v>53</v>
      </c>
      <c r="D171" s="1" t="s">
        <v>388</v>
      </c>
      <c r="E171" s="1">
        <v>1.2</v>
      </c>
      <c r="F171" s="1">
        <v>1.2</v>
      </c>
      <c r="G171" s="1">
        <v>510</v>
      </c>
      <c r="H171" s="1">
        <v>1043</v>
      </c>
      <c r="I171" s="1">
        <v>1928</v>
      </c>
      <c r="J171" s="1">
        <v>9.8000000000000004E-2</v>
      </c>
      <c r="K171" s="1">
        <v>0.33</v>
      </c>
      <c r="L171" s="1">
        <v>2.42</v>
      </c>
      <c r="M171" s="1">
        <v>2.5</v>
      </c>
      <c r="N171" s="1">
        <v>0.6</v>
      </c>
      <c r="O171" s="1">
        <v>0.17</v>
      </c>
      <c r="P171" s="1">
        <v>0.03</v>
      </c>
      <c r="Q171" s="1">
        <v>0</v>
      </c>
      <c r="R171" s="1">
        <v>0</v>
      </c>
      <c r="S171" s="1">
        <v>0</v>
      </c>
      <c r="T171" s="1">
        <v>0.33</v>
      </c>
      <c r="U171" s="1">
        <v>0.28000000000000003</v>
      </c>
      <c r="V171" s="1">
        <v>0</v>
      </c>
      <c r="W171" s="1">
        <v>0</v>
      </c>
      <c r="X171" s="1">
        <v>0</v>
      </c>
      <c r="Y171" s="1">
        <v>0</v>
      </c>
      <c r="Z171" s="1">
        <f t="shared" si="28"/>
        <v>0.64108333333333334</v>
      </c>
      <c r="AA171" s="1">
        <f t="shared" si="29"/>
        <v>0.79233333333333344</v>
      </c>
      <c r="AB171" s="1">
        <f t="shared" si="34"/>
        <v>0.71670833333333339</v>
      </c>
      <c r="AC171" s="1">
        <v>510</v>
      </c>
      <c r="AD171" s="1">
        <f t="shared" si="32"/>
        <v>0.64258333333333328</v>
      </c>
      <c r="AE171" s="1">
        <f t="shared" si="33"/>
        <v>0.79233333333333344</v>
      </c>
    </row>
    <row r="172" spans="1:31" x14ac:dyDescent="0.3">
      <c r="A172" s="1" t="s">
        <v>171</v>
      </c>
      <c r="B172" s="4" t="s">
        <v>178</v>
      </c>
      <c r="C172" s="1" t="s">
        <v>169</v>
      </c>
      <c r="D172" s="1" t="s">
        <v>169</v>
      </c>
      <c r="E172" s="1">
        <v>1.2</v>
      </c>
      <c r="F172" s="1">
        <v>1.2</v>
      </c>
      <c r="G172" s="1">
        <v>530</v>
      </c>
      <c r="J172" s="1">
        <v>0.2</v>
      </c>
      <c r="K172" s="1">
        <v>0.2</v>
      </c>
      <c r="L172" s="1">
        <v>2.7</v>
      </c>
      <c r="M172" s="1">
        <v>2.7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1.7</v>
      </c>
      <c r="U172" s="1">
        <v>1.7</v>
      </c>
      <c r="V172" s="1">
        <v>0</v>
      </c>
      <c r="W172" s="1">
        <v>0</v>
      </c>
      <c r="X172" s="1">
        <v>0</v>
      </c>
      <c r="Y172" s="1">
        <v>0</v>
      </c>
      <c r="Z172" s="1">
        <f t="shared" si="28"/>
        <v>0.72083333333333333</v>
      </c>
      <c r="AA172" s="1">
        <f t="shared" si="29"/>
        <v>0.72083333333333333</v>
      </c>
      <c r="AB172" s="1">
        <f t="shared" si="34"/>
        <v>0.72083333333333333</v>
      </c>
      <c r="AC172" s="1">
        <v>530</v>
      </c>
      <c r="AD172" s="1">
        <f t="shared" si="32"/>
        <v>0.72083333333333333</v>
      </c>
      <c r="AE172" s="1">
        <f t="shared" si="33"/>
        <v>0.72083333333333333</v>
      </c>
    </row>
    <row r="173" spans="1:31" x14ac:dyDescent="0.3">
      <c r="A173" s="1" t="s">
        <v>196</v>
      </c>
      <c r="B173" s="4" t="s">
        <v>197</v>
      </c>
      <c r="C173" s="1" t="s">
        <v>195</v>
      </c>
      <c r="D173" s="1" t="s">
        <v>195</v>
      </c>
      <c r="E173" s="1">
        <v>1.2</v>
      </c>
      <c r="F173" s="1">
        <v>1.2</v>
      </c>
      <c r="G173" s="1">
        <v>500</v>
      </c>
      <c r="J173" s="1">
        <v>0.26</v>
      </c>
      <c r="K173" s="1">
        <v>0.26</v>
      </c>
      <c r="L173" s="1">
        <v>2.2999999999999998</v>
      </c>
      <c r="M173" s="1">
        <v>2.2999999999999998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2</v>
      </c>
      <c r="U173" s="1">
        <v>2</v>
      </c>
      <c r="V173" s="1">
        <v>0</v>
      </c>
      <c r="W173" s="1">
        <v>0</v>
      </c>
      <c r="X173" s="1">
        <v>0</v>
      </c>
      <c r="Y173" s="1">
        <v>0</v>
      </c>
      <c r="Z173" s="1">
        <f t="shared" si="28"/>
        <v>0.72666666666666668</v>
      </c>
      <c r="AA173" s="1">
        <f t="shared" si="29"/>
        <v>0.72666666666666668</v>
      </c>
      <c r="AB173" s="1">
        <f t="shared" si="34"/>
        <v>0.72666666666666668</v>
      </c>
      <c r="AC173" s="1">
        <v>500</v>
      </c>
      <c r="AD173" s="1">
        <f t="shared" si="32"/>
        <v>0.72666666666666668</v>
      </c>
      <c r="AE173" s="1">
        <f t="shared" si="33"/>
        <v>0.72666666666666668</v>
      </c>
    </row>
    <row r="174" spans="1:31" x14ac:dyDescent="0.3">
      <c r="A174" s="1" t="s">
        <v>271</v>
      </c>
      <c r="B174" s="4" t="s">
        <v>270</v>
      </c>
      <c r="C174" s="1" t="s">
        <v>269</v>
      </c>
      <c r="D174" s="1" t="s">
        <v>269</v>
      </c>
      <c r="E174" s="1">
        <v>1.7</v>
      </c>
      <c r="F174" s="1">
        <v>1.7</v>
      </c>
      <c r="G174" s="1">
        <v>531</v>
      </c>
      <c r="J174" s="1">
        <v>0.32900000000000001</v>
      </c>
      <c r="K174" s="1">
        <v>0.32900000000000001</v>
      </c>
      <c r="L174" s="1">
        <v>1.752</v>
      </c>
      <c r="M174" s="1">
        <v>1.752</v>
      </c>
      <c r="N174" s="1">
        <v>0.23200000000000001</v>
      </c>
      <c r="O174" s="1">
        <v>0.23200000000000001</v>
      </c>
      <c r="P174" s="1">
        <v>2.5000000000000001E-2</v>
      </c>
      <c r="Q174" s="1">
        <v>2.5000000000000001E-2</v>
      </c>
      <c r="R174" s="1">
        <v>1.0999999999999999E-2</v>
      </c>
      <c r="S174" s="1">
        <v>1.0999999999999999E-2</v>
      </c>
      <c r="T174" s="1">
        <v>1.3879999999999999</v>
      </c>
      <c r="U174" s="1">
        <v>1.3879999999999999</v>
      </c>
      <c r="V174" s="1">
        <v>0.115</v>
      </c>
      <c r="W174" s="1">
        <v>0.115</v>
      </c>
      <c r="X174" s="1">
        <v>0</v>
      </c>
      <c r="Y174" s="1">
        <v>0</v>
      </c>
      <c r="Z174" s="1">
        <f t="shared" si="28"/>
        <v>0.74009999999999998</v>
      </c>
      <c r="AA174" s="1">
        <f t="shared" si="29"/>
        <v>0.74009999999999998</v>
      </c>
      <c r="AB174" s="1">
        <f t="shared" si="34"/>
        <v>0.74009999999999998</v>
      </c>
      <c r="AC174" s="1">
        <v>531</v>
      </c>
      <c r="AD174" s="1">
        <f t="shared" si="32"/>
        <v>0.7351440476190475</v>
      </c>
      <c r="AE174" s="1">
        <f t="shared" si="33"/>
        <v>0.7351440476190475</v>
      </c>
    </row>
    <row r="175" spans="1:31" x14ac:dyDescent="0.3">
      <c r="A175" s="1" t="s">
        <v>271</v>
      </c>
      <c r="B175" s="4" t="s">
        <v>270</v>
      </c>
      <c r="C175" s="1" t="s">
        <v>269</v>
      </c>
      <c r="D175" s="1" t="s">
        <v>269</v>
      </c>
      <c r="E175" s="1">
        <v>1.7</v>
      </c>
      <c r="F175" s="1">
        <v>1.7</v>
      </c>
      <c r="G175" s="1">
        <v>454</v>
      </c>
      <c r="J175" s="1">
        <v>0.32500000000000001</v>
      </c>
      <c r="K175" s="1">
        <v>0.32500000000000001</v>
      </c>
      <c r="L175" s="1">
        <v>1.724</v>
      </c>
      <c r="M175" s="1">
        <v>1.724</v>
      </c>
      <c r="N175" s="1">
        <v>0.23</v>
      </c>
      <c r="O175" s="1">
        <v>0.23</v>
      </c>
      <c r="P175" s="1">
        <v>2.8000000000000001E-2</v>
      </c>
      <c r="Q175" s="1">
        <v>2.8000000000000001E-2</v>
      </c>
      <c r="R175" s="1">
        <v>1.2E-2</v>
      </c>
      <c r="S175" s="1">
        <v>1.2E-2</v>
      </c>
      <c r="T175" s="1">
        <v>1.89</v>
      </c>
      <c r="U175" s="1">
        <v>1.89</v>
      </c>
      <c r="V175" s="1">
        <v>0.11600000000000001</v>
      </c>
      <c r="W175" s="1">
        <v>0.11600000000000001</v>
      </c>
      <c r="X175" s="1">
        <v>0</v>
      </c>
      <c r="Y175" s="1">
        <v>0</v>
      </c>
      <c r="Z175" s="1">
        <f t="shared" si="28"/>
        <v>0.7528166666666668</v>
      </c>
      <c r="AA175" s="1">
        <f t="shared" si="29"/>
        <v>0.7528166666666668</v>
      </c>
      <c r="AB175" s="1">
        <f t="shared" si="34"/>
        <v>0.7528166666666668</v>
      </c>
      <c r="AC175" s="1">
        <v>454</v>
      </c>
      <c r="AD175" s="1">
        <f t="shared" si="32"/>
        <v>0.74784047619047633</v>
      </c>
      <c r="AE175" s="1">
        <f t="shared" si="33"/>
        <v>0.74784047619047633</v>
      </c>
    </row>
    <row r="176" spans="1:31" x14ac:dyDescent="0.3">
      <c r="A176" t="s">
        <v>367</v>
      </c>
      <c r="B176" s="2" t="s">
        <v>368</v>
      </c>
      <c r="C176" s="1" t="s">
        <v>258</v>
      </c>
      <c r="D176" s="1" t="s">
        <v>49</v>
      </c>
      <c r="E176" s="1">
        <v>1.6</v>
      </c>
      <c r="F176" s="1">
        <v>1.2</v>
      </c>
      <c r="G176" s="1">
        <v>450</v>
      </c>
      <c r="H176" s="1">
        <v>1664</v>
      </c>
      <c r="I176" s="1">
        <v>727</v>
      </c>
      <c r="J176" s="1">
        <v>0.13</v>
      </c>
      <c r="K176" s="1">
        <v>7.0999999999999994E-2</v>
      </c>
      <c r="L176" s="1">
        <v>6.98</v>
      </c>
      <c r="M176" s="1">
        <v>1.84</v>
      </c>
      <c r="N176" s="1">
        <v>0.09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0.22</v>
      </c>
      <c r="U176" s="1">
        <v>0.43</v>
      </c>
      <c r="V176" s="1">
        <v>0</v>
      </c>
      <c r="W176" s="1">
        <v>0</v>
      </c>
      <c r="X176" s="1">
        <v>0</v>
      </c>
      <c r="Y176" s="1">
        <v>0</v>
      </c>
      <c r="Z176" s="1">
        <f t="shared" si="28"/>
        <v>1.3205000000000002</v>
      </c>
      <c r="AA176" s="1">
        <f t="shared" si="29"/>
        <v>0.3955833333333334</v>
      </c>
      <c r="AB176" s="1">
        <f t="shared" si="34"/>
        <v>0.85804166666666681</v>
      </c>
      <c r="AC176" s="1">
        <v>450</v>
      </c>
      <c r="AD176" s="1">
        <f t="shared" si="32"/>
        <v>1.3205000000000002</v>
      </c>
      <c r="AE176" s="1">
        <f t="shared" si="33"/>
        <v>0.3955833333333334</v>
      </c>
    </row>
    <row r="177" spans="1:31" x14ac:dyDescent="0.3">
      <c r="A177" s="1" t="s">
        <v>363</v>
      </c>
      <c r="B177" s="2" t="s">
        <v>362</v>
      </c>
      <c r="C177" s="1" t="s">
        <v>258</v>
      </c>
      <c r="D177" s="1" t="s">
        <v>258</v>
      </c>
      <c r="E177" s="1">
        <v>1.96</v>
      </c>
      <c r="F177" s="1">
        <v>1.96</v>
      </c>
      <c r="G177" s="1">
        <v>415</v>
      </c>
      <c r="H177" s="1">
        <v>752</v>
      </c>
      <c r="I177" s="1">
        <v>752</v>
      </c>
      <c r="J177" s="1">
        <v>0.1</v>
      </c>
      <c r="K177" s="1">
        <v>0.1</v>
      </c>
      <c r="L177" s="1">
        <v>5</v>
      </c>
      <c r="M177" s="1">
        <v>5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f t="shared" si="28"/>
        <v>0.93333333333333335</v>
      </c>
      <c r="AA177" s="1">
        <f t="shared" si="29"/>
        <v>0.93333333333333335</v>
      </c>
      <c r="AB177" s="1">
        <f t="shared" si="34"/>
        <v>0.93333333333333335</v>
      </c>
      <c r="AC177" s="1">
        <v>415</v>
      </c>
      <c r="AD177" s="1">
        <f t="shared" si="32"/>
        <v>0.93333333333333335</v>
      </c>
      <c r="AE177" s="1">
        <f t="shared" si="33"/>
        <v>0.93333333333333335</v>
      </c>
    </row>
    <row r="178" spans="1:31" x14ac:dyDescent="0.3">
      <c r="A178" s="1" t="s">
        <v>239</v>
      </c>
      <c r="B178" s="4" t="s">
        <v>240</v>
      </c>
      <c r="C178" s="1" t="s">
        <v>258</v>
      </c>
      <c r="D178" s="1" t="s">
        <v>50</v>
      </c>
      <c r="E178" s="1">
        <v>1.2</v>
      </c>
      <c r="F178" s="1">
        <v>1.2</v>
      </c>
      <c r="G178" s="1">
        <v>495</v>
      </c>
      <c r="H178" s="1">
        <v>1205</v>
      </c>
      <c r="I178" s="1">
        <v>1022</v>
      </c>
      <c r="J178" s="1">
        <v>0.13</v>
      </c>
      <c r="K178" s="1">
        <v>0.06</v>
      </c>
      <c r="L178" s="1">
        <v>8</v>
      </c>
      <c r="M178" s="1">
        <v>2.2999999999999998</v>
      </c>
      <c r="N178" s="1">
        <v>0</v>
      </c>
      <c r="O178" s="1">
        <v>0</v>
      </c>
      <c r="P178" s="1">
        <v>0.4</v>
      </c>
      <c r="Q178" s="1">
        <v>0.1</v>
      </c>
      <c r="R178" s="1">
        <v>0</v>
      </c>
      <c r="S178" s="1">
        <v>0</v>
      </c>
      <c r="T178" s="1">
        <v>0</v>
      </c>
      <c r="U178" s="1">
        <v>0.4</v>
      </c>
      <c r="V178" s="1">
        <v>0</v>
      </c>
      <c r="W178" s="1">
        <v>0</v>
      </c>
      <c r="X178" s="1">
        <v>0</v>
      </c>
      <c r="Y178" s="1">
        <v>0</v>
      </c>
      <c r="Z178" s="1">
        <f t="shared" si="28"/>
        <v>1.5433333333333334</v>
      </c>
      <c r="AA178" s="1">
        <f t="shared" si="29"/>
        <v>0.48</v>
      </c>
      <c r="AB178" s="1">
        <f t="shared" si="34"/>
        <v>1.0116666666666667</v>
      </c>
      <c r="AC178" s="1">
        <v>495</v>
      </c>
      <c r="AD178" s="1">
        <f t="shared" si="32"/>
        <v>1.5633333333333335</v>
      </c>
      <c r="AE178" s="1">
        <f t="shared" si="33"/>
        <v>0.48499999999999999</v>
      </c>
    </row>
    <row r="179" spans="1:31" x14ac:dyDescent="0.3">
      <c r="A179" s="1" t="s">
        <v>256</v>
      </c>
      <c r="B179" s="4" t="s">
        <v>257</v>
      </c>
      <c r="C179" s="1" t="s">
        <v>232</v>
      </c>
      <c r="D179" s="1" t="s">
        <v>232</v>
      </c>
      <c r="E179" s="1">
        <v>1.3</v>
      </c>
      <c r="F179" s="1">
        <v>1.3</v>
      </c>
      <c r="G179" s="1">
        <v>560</v>
      </c>
      <c r="H179" s="1">
        <v>980</v>
      </c>
      <c r="I179" s="1">
        <v>980</v>
      </c>
      <c r="J179" s="1">
        <v>0.22</v>
      </c>
      <c r="K179" s="1">
        <v>0.22</v>
      </c>
      <c r="L179" s="1">
        <v>2.9</v>
      </c>
      <c r="M179" s="1">
        <v>2.9</v>
      </c>
      <c r="N179" s="1">
        <v>0.7</v>
      </c>
      <c r="O179" s="1">
        <v>0.7</v>
      </c>
      <c r="P179" s="1">
        <v>0.7</v>
      </c>
      <c r="Q179" s="1">
        <v>0.7</v>
      </c>
      <c r="R179" s="1">
        <v>0</v>
      </c>
      <c r="S179" s="1">
        <v>0</v>
      </c>
      <c r="T179" s="1">
        <v>1.9</v>
      </c>
      <c r="U179" s="1">
        <v>1.9</v>
      </c>
      <c r="V179" s="1">
        <v>0</v>
      </c>
      <c r="W179" s="1">
        <v>0</v>
      </c>
      <c r="X179" s="1">
        <v>0</v>
      </c>
      <c r="Y179" s="1">
        <v>0</v>
      </c>
      <c r="Z179" s="1">
        <f t="shared" si="28"/>
        <v>1.0625</v>
      </c>
      <c r="AA179" s="1">
        <f t="shared" si="29"/>
        <v>1.0625</v>
      </c>
      <c r="AB179" s="1">
        <f t="shared" si="34"/>
        <v>1.0625</v>
      </c>
      <c r="AC179" s="1">
        <v>560</v>
      </c>
      <c r="AD179" s="1">
        <f t="shared" si="32"/>
        <v>1.0974999999999999</v>
      </c>
      <c r="AE179" s="1">
        <f t="shared" si="33"/>
        <v>1.0974999999999999</v>
      </c>
    </row>
    <row r="180" spans="1:31" x14ac:dyDescent="0.3">
      <c r="A180" t="s">
        <v>260</v>
      </c>
      <c r="B180" s="2" t="s">
        <v>259</v>
      </c>
      <c r="C180" s="1" t="s">
        <v>253</v>
      </c>
      <c r="D180" s="1" t="s">
        <v>253</v>
      </c>
      <c r="E180" s="1">
        <v>1.18</v>
      </c>
      <c r="F180" s="1">
        <v>1.18</v>
      </c>
      <c r="G180" s="1">
        <v>425</v>
      </c>
      <c r="H180" s="1">
        <v>780</v>
      </c>
      <c r="I180" s="1">
        <v>780</v>
      </c>
      <c r="J180" s="1">
        <v>0.1</v>
      </c>
      <c r="K180" s="1">
        <v>0.1</v>
      </c>
      <c r="L180" s="1">
        <v>6.4</v>
      </c>
      <c r="M180" s="1">
        <v>6.4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0.6</v>
      </c>
      <c r="U180" s="1">
        <v>0.6</v>
      </c>
      <c r="V180" s="1">
        <v>0</v>
      </c>
      <c r="W180" s="1">
        <v>0</v>
      </c>
      <c r="X180" s="1">
        <v>0</v>
      </c>
      <c r="Y180" s="1">
        <v>0</v>
      </c>
      <c r="Z180" s="1">
        <f t="shared" si="28"/>
        <v>1.1916666666666667</v>
      </c>
      <c r="AA180" s="1">
        <f t="shared" si="29"/>
        <v>1.1916666666666667</v>
      </c>
      <c r="AB180" s="1">
        <f t="shared" si="34"/>
        <v>1.1916666666666667</v>
      </c>
      <c r="AC180" s="1">
        <v>425</v>
      </c>
      <c r="AD180" s="1">
        <f t="shared" si="32"/>
        <v>1.1916666666666667</v>
      </c>
      <c r="AE180" s="1">
        <f t="shared" si="33"/>
        <v>1.1916666666666667</v>
      </c>
    </row>
    <row r="181" spans="1:31" x14ac:dyDescent="0.3">
      <c r="A181" t="s">
        <v>260</v>
      </c>
      <c r="B181" s="2" t="s">
        <v>364</v>
      </c>
      <c r="C181" s="1" t="s">
        <v>253</v>
      </c>
      <c r="D181" s="1" t="s">
        <v>253</v>
      </c>
      <c r="E181" s="1">
        <v>1.18</v>
      </c>
      <c r="F181" s="1">
        <v>1.18</v>
      </c>
      <c r="G181" s="1">
        <v>427</v>
      </c>
      <c r="H181" s="1">
        <v>864</v>
      </c>
      <c r="I181" s="1">
        <v>864</v>
      </c>
      <c r="J181" s="1">
        <v>0.1</v>
      </c>
      <c r="K181" s="1">
        <v>0.1</v>
      </c>
      <c r="L181" s="1">
        <v>6.4</v>
      </c>
      <c r="M181" s="1">
        <v>6.4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0.6</v>
      </c>
      <c r="U181" s="1">
        <v>0.6</v>
      </c>
      <c r="V181" s="1">
        <v>0</v>
      </c>
      <c r="W181" s="1">
        <v>0</v>
      </c>
      <c r="X181" s="1">
        <v>0</v>
      </c>
      <c r="Y181" s="1">
        <v>0</v>
      </c>
      <c r="Z181" s="1">
        <f t="shared" si="28"/>
        <v>1.1916666666666667</v>
      </c>
      <c r="AA181" s="1">
        <f t="shared" si="29"/>
        <v>1.1916666666666667</v>
      </c>
      <c r="AB181" s="1">
        <f t="shared" si="34"/>
        <v>1.1916666666666667</v>
      </c>
      <c r="AC181" s="1">
        <v>427</v>
      </c>
      <c r="AD181" s="1">
        <f t="shared" si="32"/>
        <v>1.1916666666666667</v>
      </c>
      <c r="AE181" s="1">
        <f t="shared" si="33"/>
        <v>1.1916666666666667</v>
      </c>
    </row>
    <row r="182" spans="1:31" x14ac:dyDescent="0.3">
      <c r="A182" s="1" t="s">
        <v>221</v>
      </c>
      <c r="B182" s="4" t="s">
        <v>261</v>
      </c>
      <c r="C182" s="1" t="s">
        <v>253</v>
      </c>
      <c r="D182" s="1" t="s">
        <v>253</v>
      </c>
      <c r="E182" s="1">
        <v>1.4</v>
      </c>
      <c r="F182" s="1">
        <v>1.4</v>
      </c>
      <c r="G182" s="1">
        <v>520</v>
      </c>
      <c r="J182" s="1">
        <v>0.13</v>
      </c>
      <c r="K182" s="1">
        <v>0.13</v>
      </c>
      <c r="L182" s="1">
        <v>6.98</v>
      </c>
      <c r="M182" s="1">
        <v>6.98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0.22</v>
      </c>
      <c r="U182" s="1">
        <v>0.22</v>
      </c>
      <c r="V182" s="1">
        <v>0</v>
      </c>
      <c r="W182" s="1">
        <v>0</v>
      </c>
      <c r="X182" s="1">
        <v>0</v>
      </c>
      <c r="Y182" s="1">
        <v>0</v>
      </c>
      <c r="Z182" s="1">
        <f t="shared" si="28"/>
        <v>1.3025000000000002</v>
      </c>
      <c r="AA182" s="1">
        <f t="shared" si="29"/>
        <v>1.3025000000000002</v>
      </c>
      <c r="AB182" s="1">
        <f t="shared" si="34"/>
        <v>1.3025000000000002</v>
      </c>
      <c r="AC182" s="1">
        <v>520</v>
      </c>
      <c r="AD182" s="1">
        <f t="shared" si="32"/>
        <v>1.3025000000000002</v>
      </c>
      <c r="AE182" s="1">
        <f t="shared" si="33"/>
        <v>1.3025000000000002</v>
      </c>
    </row>
    <row r="183" spans="1:31" x14ac:dyDescent="0.3">
      <c r="A183" s="1" t="s">
        <v>265</v>
      </c>
      <c r="B183" s="4" t="s">
        <v>266</v>
      </c>
      <c r="C183" s="1" t="s">
        <v>253</v>
      </c>
      <c r="D183" s="1" t="s">
        <v>253</v>
      </c>
      <c r="E183" s="1">
        <v>1.4</v>
      </c>
      <c r="F183" s="1">
        <v>1.4</v>
      </c>
      <c r="G183" s="1">
        <v>520</v>
      </c>
      <c r="J183" s="1">
        <v>0.13</v>
      </c>
      <c r="K183" s="1">
        <v>0.13</v>
      </c>
      <c r="L183" s="1">
        <v>6.98</v>
      </c>
      <c r="M183" s="1">
        <v>6.98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0.22</v>
      </c>
      <c r="U183" s="1">
        <v>0.22</v>
      </c>
      <c r="V183" s="1">
        <v>0</v>
      </c>
      <c r="W183" s="1">
        <v>0</v>
      </c>
      <c r="X183" s="1">
        <v>0</v>
      </c>
      <c r="Y183" s="1">
        <v>0</v>
      </c>
      <c r="Z183" s="1">
        <f t="shared" si="28"/>
        <v>1.3025000000000002</v>
      </c>
      <c r="AA183" s="1">
        <f t="shared" si="29"/>
        <v>1.3025000000000002</v>
      </c>
      <c r="AB183" s="1">
        <f t="shared" si="34"/>
        <v>1.3025000000000002</v>
      </c>
      <c r="AC183" s="1">
        <v>520</v>
      </c>
      <c r="AD183" s="1">
        <f t="shared" si="32"/>
        <v>1.3025000000000002</v>
      </c>
      <c r="AE183" s="1">
        <f t="shared" si="33"/>
        <v>1.3025000000000002</v>
      </c>
    </row>
    <row r="184" spans="1:31" ht="14.4" customHeight="1" x14ac:dyDescent="0.3">
      <c r="A184" t="s">
        <v>365</v>
      </c>
      <c r="B184" s="2" t="s">
        <v>366</v>
      </c>
      <c r="C184" s="1" t="s">
        <v>253</v>
      </c>
      <c r="D184" s="1" t="s">
        <v>253</v>
      </c>
      <c r="E184" s="1">
        <v>1.4</v>
      </c>
      <c r="F184" s="1">
        <v>1.4</v>
      </c>
      <c r="G184" s="1">
        <v>335</v>
      </c>
      <c r="J184" s="1">
        <v>0.13</v>
      </c>
      <c r="K184" s="1">
        <v>0.13</v>
      </c>
      <c r="L184" s="1">
        <v>6.98</v>
      </c>
      <c r="M184" s="1">
        <v>6.98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0.22</v>
      </c>
      <c r="U184" s="1">
        <v>0.22</v>
      </c>
      <c r="V184" s="1">
        <v>0</v>
      </c>
      <c r="W184" s="1">
        <v>0</v>
      </c>
      <c r="X184" s="1">
        <v>0</v>
      </c>
      <c r="Y184" s="1">
        <v>0</v>
      </c>
      <c r="Z184" s="1">
        <f t="shared" si="28"/>
        <v>1.3025000000000002</v>
      </c>
      <c r="AA184" s="1">
        <f t="shared" si="29"/>
        <v>1.3025000000000002</v>
      </c>
      <c r="AB184" s="1">
        <f t="shared" si="34"/>
        <v>1.3025000000000002</v>
      </c>
      <c r="AC184" s="1">
        <v>335</v>
      </c>
      <c r="AD184" s="1">
        <f t="shared" si="32"/>
        <v>1.3025000000000002</v>
      </c>
      <c r="AE184" s="1">
        <f t="shared" si="33"/>
        <v>1.3025000000000002</v>
      </c>
    </row>
    <row r="185" spans="1:31" x14ac:dyDescent="0.3">
      <c r="A185" s="1" t="s">
        <v>265</v>
      </c>
      <c r="B185" s="2" t="s">
        <v>373</v>
      </c>
      <c r="C185" s="1" t="s">
        <v>253</v>
      </c>
      <c r="D185" s="1" t="s">
        <v>253</v>
      </c>
      <c r="E185" s="1">
        <v>1.4</v>
      </c>
      <c r="F185" s="1">
        <v>1.4</v>
      </c>
      <c r="G185" s="1">
        <v>525</v>
      </c>
      <c r="J185" s="1">
        <v>0.13</v>
      </c>
      <c r="K185" s="1">
        <v>0.13</v>
      </c>
      <c r="L185" s="1">
        <v>6.98</v>
      </c>
      <c r="M185" s="1">
        <v>6.98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0.22</v>
      </c>
      <c r="U185" s="1">
        <v>0.22</v>
      </c>
      <c r="V185" s="1">
        <v>0</v>
      </c>
      <c r="W185" s="1">
        <v>0</v>
      </c>
      <c r="X185" s="1">
        <v>0</v>
      </c>
      <c r="Y185" s="1">
        <v>0</v>
      </c>
      <c r="Z185" s="1">
        <f t="shared" si="28"/>
        <v>1.3025000000000002</v>
      </c>
      <c r="AA185" s="1">
        <f t="shared" si="29"/>
        <v>1.3025000000000002</v>
      </c>
      <c r="AB185" s="1">
        <f t="shared" si="34"/>
        <v>1.3025000000000002</v>
      </c>
      <c r="AC185" s="1">
        <v>525</v>
      </c>
      <c r="AD185" s="1">
        <f t="shared" si="32"/>
        <v>1.3025000000000002</v>
      </c>
      <c r="AE185" s="1">
        <f t="shared" si="33"/>
        <v>1.3025000000000002</v>
      </c>
    </row>
    <row r="186" spans="1:31" x14ac:dyDescent="0.3">
      <c r="A186" s="8" t="s">
        <v>369</v>
      </c>
      <c r="B186" s="2" t="s">
        <v>370</v>
      </c>
      <c r="C186" s="1" t="s">
        <v>258</v>
      </c>
      <c r="D186" s="1" t="s">
        <v>258</v>
      </c>
      <c r="E186" s="1">
        <v>1.6</v>
      </c>
      <c r="F186" s="1">
        <v>1.6</v>
      </c>
      <c r="G186" s="1">
        <v>500</v>
      </c>
      <c r="J186" s="1">
        <v>0.13</v>
      </c>
      <c r="K186" s="1">
        <v>0.13</v>
      </c>
      <c r="L186" s="1">
        <v>6.98</v>
      </c>
      <c r="M186" s="1">
        <v>6.98</v>
      </c>
      <c r="N186" s="1">
        <v>0.09</v>
      </c>
      <c r="O186" s="1">
        <v>0.09</v>
      </c>
      <c r="P186" s="1">
        <v>0</v>
      </c>
      <c r="Q186" s="1">
        <v>0</v>
      </c>
      <c r="R186" s="1">
        <v>0</v>
      </c>
      <c r="S186" s="1">
        <v>0</v>
      </c>
      <c r="T186" s="1">
        <v>0.22</v>
      </c>
      <c r="U186" s="1">
        <v>0.22</v>
      </c>
      <c r="V186" s="1">
        <v>0.1</v>
      </c>
      <c r="W186" s="1">
        <v>0.1</v>
      </c>
      <c r="X186" s="1">
        <v>0</v>
      </c>
      <c r="Y186" s="1">
        <v>0</v>
      </c>
      <c r="Z186" s="1">
        <f t="shared" si="28"/>
        <v>1.3271666666666668</v>
      </c>
      <c r="AA186" s="1">
        <f t="shared" si="29"/>
        <v>1.3271666666666668</v>
      </c>
      <c r="AB186" s="1">
        <f t="shared" si="34"/>
        <v>1.3271666666666668</v>
      </c>
      <c r="AC186" s="1">
        <v>500</v>
      </c>
      <c r="AD186" s="1">
        <f t="shared" si="32"/>
        <v>1.3230000000000002</v>
      </c>
      <c r="AE186" s="1">
        <f t="shared" si="33"/>
        <v>1.3230000000000002</v>
      </c>
    </row>
    <row r="187" spans="1:31" x14ac:dyDescent="0.3">
      <c r="A187" s="1" t="s">
        <v>361</v>
      </c>
      <c r="B187" s="4" t="s">
        <v>360</v>
      </c>
      <c r="C187" s="1" t="s">
        <v>258</v>
      </c>
      <c r="D187" s="1" t="s">
        <v>258</v>
      </c>
      <c r="E187" s="1">
        <v>1.4</v>
      </c>
      <c r="F187" s="1">
        <v>1.4</v>
      </c>
      <c r="G187" s="1">
        <v>460</v>
      </c>
      <c r="H187" s="1">
        <v>1100</v>
      </c>
      <c r="I187" s="1">
        <v>1100</v>
      </c>
      <c r="J187" s="1">
        <v>0.14000000000000001</v>
      </c>
      <c r="K187" s="1">
        <v>0.14000000000000001</v>
      </c>
      <c r="L187" s="1">
        <v>7.14</v>
      </c>
      <c r="M187" s="1">
        <v>7.14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0.23</v>
      </c>
      <c r="U187" s="1">
        <v>0.23</v>
      </c>
      <c r="V187" s="1">
        <v>0</v>
      </c>
      <c r="W187" s="1">
        <v>0</v>
      </c>
      <c r="X187" s="1">
        <v>0</v>
      </c>
      <c r="Y187" s="1">
        <v>0</v>
      </c>
      <c r="Z187" s="1">
        <f t="shared" si="28"/>
        <v>1.3395833333333333</v>
      </c>
      <c r="AA187" s="1">
        <f t="shared" si="29"/>
        <v>1.3395833333333333</v>
      </c>
      <c r="AB187" s="1">
        <f t="shared" si="34"/>
        <v>1.3395833333333333</v>
      </c>
      <c r="AC187" s="1">
        <v>460</v>
      </c>
      <c r="AD187" s="1">
        <f t="shared" si="32"/>
        <v>1.3395833333333333</v>
      </c>
      <c r="AE187" s="1">
        <f t="shared" si="33"/>
        <v>1.3395833333333333</v>
      </c>
    </row>
    <row r="188" spans="1:31" x14ac:dyDescent="0.3">
      <c r="A188" s="1" t="s">
        <v>255</v>
      </c>
      <c r="B188" s="4" t="s">
        <v>254</v>
      </c>
      <c r="C188" s="1" t="s">
        <v>253</v>
      </c>
      <c r="D188" s="1" t="s">
        <v>253</v>
      </c>
      <c r="E188" s="1">
        <v>1.1000000000000001</v>
      </c>
      <c r="F188" s="1">
        <v>1.1000000000000001</v>
      </c>
      <c r="G188" s="1">
        <v>495</v>
      </c>
      <c r="J188" s="1">
        <v>0.21</v>
      </c>
      <c r="K188" s="1">
        <v>0.21</v>
      </c>
      <c r="L188" s="1">
        <v>7.61</v>
      </c>
      <c r="M188" s="1">
        <v>7.61</v>
      </c>
      <c r="N188" s="1">
        <v>0</v>
      </c>
      <c r="O188" s="1">
        <v>0</v>
      </c>
      <c r="P188" s="1">
        <v>1.19</v>
      </c>
      <c r="Q188" s="1">
        <v>1.19</v>
      </c>
      <c r="R188" s="1">
        <v>0</v>
      </c>
      <c r="S188" s="1">
        <v>0</v>
      </c>
      <c r="T188" s="1">
        <v>0.6</v>
      </c>
      <c r="U188" s="1">
        <v>0.6</v>
      </c>
      <c r="V188" s="1">
        <v>0</v>
      </c>
      <c r="W188" s="1">
        <v>0</v>
      </c>
      <c r="X188" s="1">
        <v>0</v>
      </c>
      <c r="Y188" s="1">
        <v>0</v>
      </c>
      <c r="Z188" s="1">
        <f t="shared" si="28"/>
        <v>1.7413333333333332</v>
      </c>
      <c r="AA188" s="1">
        <f t="shared" si="29"/>
        <v>1.7413333333333332</v>
      </c>
      <c r="AB188" s="1">
        <f t="shared" si="34"/>
        <v>1.7413333333333332</v>
      </c>
      <c r="AC188" s="1">
        <v>495</v>
      </c>
      <c r="AD188" s="1">
        <f t="shared" si="32"/>
        <v>1.8008333333333333</v>
      </c>
      <c r="AE188" s="1">
        <f t="shared" si="33"/>
        <v>1.8008333333333333</v>
      </c>
    </row>
    <row r="189" spans="1:31" x14ac:dyDescent="0.3">
      <c r="A189" s="1" t="s">
        <v>267</v>
      </c>
      <c r="B189" s="4" t="s">
        <v>268</v>
      </c>
      <c r="C189" s="1" t="s">
        <v>253</v>
      </c>
      <c r="D189" s="1" t="s">
        <v>253</v>
      </c>
      <c r="E189" s="1">
        <v>1.5</v>
      </c>
      <c r="F189" s="1">
        <v>1.5</v>
      </c>
      <c r="G189" s="1">
        <v>425</v>
      </c>
      <c r="J189" s="1">
        <v>0.15</v>
      </c>
      <c r="K189" s="1">
        <v>0.15</v>
      </c>
      <c r="L189" s="1">
        <v>10.4</v>
      </c>
      <c r="M189" s="1">
        <v>10.4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0.17</v>
      </c>
      <c r="U189" s="1">
        <v>0.17</v>
      </c>
      <c r="V189" s="1">
        <v>0</v>
      </c>
      <c r="W189" s="1">
        <v>0</v>
      </c>
      <c r="X189" s="1">
        <v>0</v>
      </c>
      <c r="Y189" s="1">
        <v>0</v>
      </c>
      <c r="Z189" s="1">
        <f t="shared" si="28"/>
        <v>1.8904166666666666</v>
      </c>
      <c r="AA189" s="1">
        <f t="shared" si="29"/>
        <v>1.8904166666666666</v>
      </c>
      <c r="AB189" s="1">
        <f t="shared" si="34"/>
        <v>1.8904166666666666</v>
      </c>
      <c r="AC189" s="1">
        <v>425</v>
      </c>
      <c r="AD189" s="1">
        <f t="shared" si="32"/>
        <v>1.8904166666666666</v>
      </c>
      <c r="AE189" s="1">
        <f t="shared" si="33"/>
        <v>1.8904166666666666</v>
      </c>
    </row>
    <row r="190" spans="1:31" x14ac:dyDescent="0.3">
      <c r="A190" s="1" t="s">
        <v>192</v>
      </c>
      <c r="B190" s="2" t="s">
        <v>191</v>
      </c>
      <c r="C190" s="1" t="s">
        <v>50</v>
      </c>
      <c r="D190" s="1" t="s">
        <v>194</v>
      </c>
      <c r="E190" s="1">
        <v>1.8</v>
      </c>
      <c r="F190" s="1">
        <v>1.8</v>
      </c>
      <c r="G190" s="1">
        <v>275</v>
      </c>
      <c r="H190" s="1">
        <v>1021</v>
      </c>
      <c r="I190" s="1">
        <v>995</v>
      </c>
      <c r="J190" s="1">
        <v>0.16</v>
      </c>
      <c r="K190" s="1">
        <v>0.6</v>
      </c>
      <c r="L190" s="1">
        <v>1.89</v>
      </c>
      <c r="M190" s="1">
        <v>18</v>
      </c>
      <c r="N190" s="1">
        <v>0.44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0.26</v>
      </c>
      <c r="U190" s="1">
        <v>0.2</v>
      </c>
      <c r="V190" s="1">
        <v>0</v>
      </c>
      <c r="W190" s="1">
        <v>0</v>
      </c>
      <c r="X190" s="1">
        <v>0</v>
      </c>
      <c r="Y190" s="1">
        <v>0</v>
      </c>
      <c r="Z190" s="1">
        <f t="shared" si="28"/>
        <v>0.57383333333333331</v>
      </c>
      <c r="AA190" s="1">
        <f t="shared" si="29"/>
        <v>3.6083333333333334</v>
      </c>
      <c r="AB190" s="1">
        <f t="shared" si="34"/>
        <v>2.0910833333333332</v>
      </c>
      <c r="AC190" s="1">
        <v>275</v>
      </c>
      <c r="AD190" s="1">
        <f t="shared" si="32"/>
        <v>0.57383333333333331</v>
      </c>
      <c r="AE190" s="1">
        <f t="shared" si="33"/>
        <v>3.6083333333333334</v>
      </c>
    </row>
    <row r="191" spans="1:31" x14ac:dyDescent="0.3">
      <c r="A191" s="1" t="s">
        <v>221</v>
      </c>
      <c r="B191" s="4" t="s">
        <v>220</v>
      </c>
      <c r="C191" s="1" t="s">
        <v>219</v>
      </c>
      <c r="D191" s="1" t="s">
        <v>219</v>
      </c>
      <c r="E191" s="1">
        <v>1.6</v>
      </c>
      <c r="F191" s="1">
        <v>1.6</v>
      </c>
      <c r="G191" s="1">
        <v>210</v>
      </c>
      <c r="J191" s="1">
        <v>0.61</v>
      </c>
      <c r="K191" s="1">
        <v>0.61</v>
      </c>
      <c r="L191" s="1">
        <v>15.2</v>
      </c>
      <c r="M191" s="1">
        <v>15.2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0.09</v>
      </c>
      <c r="U191" s="1">
        <v>0.09</v>
      </c>
      <c r="V191" s="1">
        <v>0</v>
      </c>
      <c r="W191" s="1">
        <v>0</v>
      </c>
      <c r="X191" s="1">
        <v>0</v>
      </c>
      <c r="Y191" s="1">
        <v>0</v>
      </c>
      <c r="Z191" s="1">
        <f t="shared" si="28"/>
        <v>3.1470833333333332</v>
      </c>
      <c r="AA191" s="1">
        <f t="shared" si="29"/>
        <v>3.1470833333333332</v>
      </c>
      <c r="AB191" s="1">
        <f t="shared" si="34"/>
        <v>3.1470833333333332</v>
      </c>
      <c r="AC191" s="1">
        <v>210</v>
      </c>
      <c r="AD191" s="1">
        <f t="shared" si="32"/>
        <v>3.1470833333333332</v>
      </c>
      <c r="AE191" s="1">
        <f t="shared" si="33"/>
        <v>3.1470833333333332</v>
      </c>
    </row>
    <row r="192" spans="1:31" x14ac:dyDescent="0.3">
      <c r="A192" s="1" t="s">
        <v>192</v>
      </c>
      <c r="B192" s="2" t="s">
        <v>191</v>
      </c>
      <c r="C192" s="1" t="s">
        <v>194</v>
      </c>
      <c r="D192" s="1" t="s">
        <v>194</v>
      </c>
      <c r="E192" s="1">
        <v>1.8</v>
      </c>
      <c r="F192" s="1">
        <v>1.8</v>
      </c>
      <c r="G192" s="1">
        <v>235</v>
      </c>
      <c r="H192" s="1">
        <v>995</v>
      </c>
      <c r="I192" s="1">
        <v>995</v>
      </c>
      <c r="J192" s="1">
        <v>0.6</v>
      </c>
      <c r="K192" s="1">
        <v>0.6</v>
      </c>
      <c r="L192" s="1">
        <v>18</v>
      </c>
      <c r="M192" s="1">
        <v>18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0.2</v>
      </c>
      <c r="U192" s="1">
        <v>0.2</v>
      </c>
      <c r="V192" s="1">
        <v>0</v>
      </c>
      <c r="W192" s="1">
        <v>0</v>
      </c>
      <c r="X192" s="1">
        <v>0</v>
      </c>
      <c r="Y192" s="1">
        <v>0</v>
      </c>
      <c r="Z192" s="1">
        <f t="shared" si="28"/>
        <v>3.6083333333333334</v>
      </c>
      <c r="AA192" s="1">
        <f t="shared" si="29"/>
        <v>3.6083333333333334</v>
      </c>
      <c r="AB192" s="1">
        <f t="shared" si="34"/>
        <v>3.6083333333333334</v>
      </c>
      <c r="AC192" s="1">
        <v>235</v>
      </c>
      <c r="AD192" s="1">
        <f t="shared" si="32"/>
        <v>3.6083333333333334</v>
      </c>
      <c r="AE192" s="1">
        <f t="shared" si="33"/>
        <v>3.6083333333333334</v>
      </c>
    </row>
    <row r="193" spans="1:29" x14ac:dyDescent="0.3">
      <c r="A193" s="1" t="s">
        <v>16</v>
      </c>
      <c r="B193" s="4" t="s">
        <v>15</v>
      </c>
      <c r="C193" s="1" t="s">
        <v>8</v>
      </c>
      <c r="D193" s="1" t="s">
        <v>8</v>
      </c>
      <c r="E193" s="1">
        <v>1.8</v>
      </c>
      <c r="F193" s="1">
        <v>2</v>
      </c>
    </row>
    <row r="194" spans="1:29" x14ac:dyDescent="0.3">
      <c r="A194" s="1" t="s">
        <v>189</v>
      </c>
      <c r="B194" s="2" t="s">
        <v>190</v>
      </c>
      <c r="C194" s="1" t="s">
        <v>188</v>
      </c>
      <c r="D194" s="1" t="s">
        <v>188</v>
      </c>
      <c r="E194" s="1">
        <v>1.5</v>
      </c>
      <c r="F194" s="1">
        <v>1.5</v>
      </c>
      <c r="G194" s="1">
        <v>425</v>
      </c>
      <c r="AC194" s="1">
        <v>425</v>
      </c>
    </row>
    <row r="195" spans="1:29" x14ac:dyDescent="0.3">
      <c r="A195" s="1" t="s">
        <v>210</v>
      </c>
      <c r="B195" s="4" t="s">
        <v>211</v>
      </c>
      <c r="C195" s="1" t="s">
        <v>49</v>
      </c>
      <c r="D195" s="1" t="s">
        <v>209</v>
      </c>
      <c r="E195" s="1">
        <v>1.5</v>
      </c>
      <c r="F195" s="1">
        <v>1.2</v>
      </c>
      <c r="G195" s="1">
        <v>352</v>
      </c>
      <c r="H195" s="1">
        <v>678</v>
      </c>
      <c r="I195" s="1">
        <v>342</v>
      </c>
      <c r="AC195" s="1">
        <v>352</v>
      </c>
    </row>
    <row r="196" spans="1:29" x14ac:dyDescent="0.3">
      <c r="A196" s="1" t="s">
        <v>242</v>
      </c>
      <c r="B196" s="2" t="s">
        <v>241</v>
      </c>
      <c r="C196" s="1" t="s">
        <v>61</v>
      </c>
      <c r="D196" s="1" t="s">
        <v>61</v>
      </c>
      <c r="E196" s="1">
        <v>1.6</v>
      </c>
      <c r="F196" s="1">
        <v>1.6</v>
      </c>
      <c r="G196" s="1">
        <v>410</v>
      </c>
      <c r="H196" s="1">
        <v>820</v>
      </c>
      <c r="I196" s="1">
        <v>820</v>
      </c>
      <c r="J196" s="1">
        <v>0.2</v>
      </c>
      <c r="K196" s="1">
        <v>0.2</v>
      </c>
      <c r="AC196" s="1">
        <v>410</v>
      </c>
    </row>
    <row r="197" spans="1:29" x14ac:dyDescent="0.3">
      <c r="A197" s="1" t="s">
        <v>242</v>
      </c>
      <c r="B197" s="2" t="s">
        <v>241</v>
      </c>
      <c r="C197" s="1" t="s">
        <v>62</v>
      </c>
      <c r="D197" s="1" t="s">
        <v>62</v>
      </c>
      <c r="E197" s="1">
        <v>1.6</v>
      </c>
      <c r="F197" s="1">
        <v>1.6</v>
      </c>
      <c r="G197" s="1">
        <v>400</v>
      </c>
      <c r="H197" s="1">
        <v>810</v>
      </c>
      <c r="I197" s="1">
        <v>810</v>
      </c>
      <c r="J197" s="1">
        <v>0.2</v>
      </c>
      <c r="K197" s="1">
        <v>0.2</v>
      </c>
      <c r="AC197" s="1">
        <v>400</v>
      </c>
    </row>
    <row r="198" spans="1:29" x14ac:dyDescent="0.3">
      <c r="A198" s="1" t="s">
        <v>327</v>
      </c>
      <c r="B198" s="4" t="s">
        <v>328</v>
      </c>
      <c r="C198" s="1" t="s">
        <v>61</v>
      </c>
      <c r="D198" s="1" t="s">
        <v>61</v>
      </c>
      <c r="E198" s="1">
        <v>1.2</v>
      </c>
      <c r="F198" s="1">
        <v>1.2</v>
      </c>
      <c r="G198" s="1">
        <v>380</v>
      </c>
      <c r="H198" s="1">
        <v>780</v>
      </c>
      <c r="I198" s="1">
        <v>780</v>
      </c>
      <c r="J198" s="1" t="s">
        <v>325</v>
      </c>
      <c r="K198" s="1" t="s">
        <v>325</v>
      </c>
      <c r="AC198" s="1">
        <v>380</v>
      </c>
    </row>
    <row r="199" spans="1:29" x14ac:dyDescent="0.3">
      <c r="A199" s="1" t="s">
        <v>327</v>
      </c>
      <c r="B199" s="4" t="s">
        <v>328</v>
      </c>
      <c r="C199" s="1" t="s">
        <v>53</v>
      </c>
      <c r="D199" s="1" t="s">
        <v>53</v>
      </c>
      <c r="E199" s="1">
        <v>1.2</v>
      </c>
      <c r="F199" s="1">
        <v>1.2</v>
      </c>
      <c r="G199" s="1">
        <v>400</v>
      </c>
      <c r="H199" s="1">
        <v>980</v>
      </c>
      <c r="I199" s="1">
        <v>980</v>
      </c>
      <c r="J199" s="1" t="s">
        <v>326</v>
      </c>
      <c r="K199" s="1" t="s">
        <v>326</v>
      </c>
      <c r="AC199" s="1">
        <v>400</v>
      </c>
    </row>
    <row r="200" spans="1:29" x14ac:dyDescent="0.3">
      <c r="A200" s="1" t="s">
        <v>352</v>
      </c>
      <c r="B200" s="4" t="s">
        <v>353</v>
      </c>
      <c r="C200" s="1" t="s">
        <v>79</v>
      </c>
      <c r="D200" s="1" t="s">
        <v>79</v>
      </c>
      <c r="E200" s="1">
        <v>1.6</v>
      </c>
      <c r="F200" s="1">
        <v>1.6</v>
      </c>
      <c r="G200" s="1">
        <v>175</v>
      </c>
      <c r="H200" s="1">
        <v>293</v>
      </c>
      <c r="I200" s="1">
        <v>293</v>
      </c>
      <c r="AC200" s="1">
        <v>175</v>
      </c>
    </row>
    <row r="201" spans="1:29" x14ac:dyDescent="0.3">
      <c r="A201" s="1" t="s">
        <v>352</v>
      </c>
      <c r="B201" s="4" t="s">
        <v>353</v>
      </c>
      <c r="C201" s="1" t="s">
        <v>49</v>
      </c>
      <c r="D201" s="1" t="s">
        <v>49</v>
      </c>
      <c r="E201" s="1">
        <v>1.6</v>
      </c>
      <c r="F201" s="1">
        <v>1.6</v>
      </c>
      <c r="G201" s="1">
        <v>415</v>
      </c>
      <c r="H201" s="1">
        <v>632</v>
      </c>
      <c r="I201" s="1">
        <v>632</v>
      </c>
      <c r="AC201" s="1">
        <v>415</v>
      </c>
    </row>
    <row r="202" spans="1:29" x14ac:dyDescent="0.3">
      <c r="A202" s="1" t="s">
        <v>352</v>
      </c>
      <c r="B202" s="4" t="s">
        <v>353</v>
      </c>
      <c r="C202" s="1" t="s">
        <v>127</v>
      </c>
      <c r="D202" s="1" t="s">
        <v>127</v>
      </c>
      <c r="E202" s="1">
        <v>1.6</v>
      </c>
      <c r="F202" s="1">
        <v>1.6</v>
      </c>
      <c r="G202" s="1">
        <v>425</v>
      </c>
      <c r="H202" s="1">
        <v>608</v>
      </c>
      <c r="I202" s="1">
        <v>608</v>
      </c>
      <c r="AC202" s="1">
        <v>425</v>
      </c>
    </row>
    <row r="203" spans="1:29" x14ac:dyDescent="0.3">
      <c r="A203" s="1" t="s">
        <v>352</v>
      </c>
      <c r="B203" s="4" t="s">
        <v>353</v>
      </c>
      <c r="C203" s="1" t="s">
        <v>61</v>
      </c>
      <c r="D203" s="1" t="s">
        <v>61</v>
      </c>
      <c r="E203" s="1">
        <v>1.6</v>
      </c>
      <c r="F203" s="1">
        <v>1.6</v>
      </c>
      <c r="G203" s="1">
        <v>380</v>
      </c>
      <c r="H203" s="1">
        <v>823</v>
      </c>
      <c r="I203" s="1">
        <v>823</v>
      </c>
      <c r="AC203" s="1">
        <v>380</v>
      </c>
    </row>
    <row r="204" spans="1:29" x14ac:dyDescent="0.3">
      <c r="A204" s="1" t="s">
        <v>352</v>
      </c>
      <c r="B204" s="4" t="s">
        <v>353</v>
      </c>
      <c r="C204" s="1" t="s">
        <v>62</v>
      </c>
      <c r="D204" s="1" t="s">
        <v>62</v>
      </c>
      <c r="E204" s="1">
        <v>1.6</v>
      </c>
      <c r="F204" s="1">
        <v>1.6</v>
      </c>
      <c r="G204" s="1">
        <v>470</v>
      </c>
      <c r="H204" s="1">
        <v>817</v>
      </c>
      <c r="I204" s="1">
        <v>817</v>
      </c>
      <c r="AC204" s="1">
        <v>470</v>
      </c>
    </row>
    <row r="205" spans="1:29" x14ac:dyDescent="0.3">
      <c r="A205" s="1" t="s">
        <v>352</v>
      </c>
      <c r="B205" s="4" t="s">
        <v>353</v>
      </c>
      <c r="C205" s="1" t="s">
        <v>53</v>
      </c>
      <c r="D205" s="1" t="s">
        <v>53</v>
      </c>
      <c r="E205" s="1">
        <v>1.6</v>
      </c>
      <c r="F205" s="1">
        <v>1.6</v>
      </c>
      <c r="G205" s="1">
        <v>430</v>
      </c>
      <c r="H205" s="1">
        <v>1080</v>
      </c>
      <c r="I205" s="1">
        <v>1080</v>
      </c>
      <c r="AC205" s="1">
        <v>430</v>
      </c>
    </row>
    <row r="206" spans="1:29" x14ac:dyDescent="0.3">
      <c r="A206" s="1" t="s">
        <v>352</v>
      </c>
      <c r="B206" s="4" t="s">
        <v>353</v>
      </c>
      <c r="C206" s="1" t="s">
        <v>161</v>
      </c>
      <c r="D206" s="1" t="s">
        <v>161</v>
      </c>
      <c r="E206" s="1">
        <v>1.6</v>
      </c>
      <c r="F206" s="1">
        <v>1.6</v>
      </c>
      <c r="G206" s="1">
        <v>425</v>
      </c>
      <c r="H206" s="1">
        <v>1254</v>
      </c>
      <c r="I206" s="1">
        <v>1254</v>
      </c>
      <c r="AC206" s="1">
        <v>425</v>
      </c>
    </row>
    <row r="207" spans="1:29" x14ac:dyDescent="0.3">
      <c r="A207" s="1" t="s">
        <v>386</v>
      </c>
      <c r="B207" s="2" t="s">
        <v>387</v>
      </c>
      <c r="C207" s="1" t="s">
        <v>53</v>
      </c>
      <c r="D207" s="1" t="s">
        <v>53</v>
      </c>
      <c r="E207" s="1">
        <v>1.6</v>
      </c>
      <c r="F207" s="1">
        <v>1.6</v>
      </c>
      <c r="G207" s="1">
        <v>410</v>
      </c>
      <c r="H207" s="1">
        <v>980</v>
      </c>
      <c r="I207" s="1">
        <v>980</v>
      </c>
      <c r="AC207" s="1">
        <v>410</v>
      </c>
    </row>
  </sheetData>
  <sortState xmlns:xlrd2="http://schemas.microsoft.com/office/spreadsheetml/2017/richdata2" ref="A2:AE207">
    <sortCondition ref="AB1:AB207"/>
  </sortState>
  <phoneticPr fontId="2" type="noConversion"/>
  <hyperlinks>
    <hyperlink ref="B106" r:id="rId1" xr:uid="{A46CA315-B27D-4465-9CBD-D03734961B88}"/>
    <hyperlink ref="B59" r:id="rId2" tooltip="Persistent link using digital object identifier" xr:uid="{33932391-8224-48F2-8C39-3348BB3FF358}"/>
    <hyperlink ref="B193" r:id="rId3" xr:uid="{753B5639-6B69-4B4A-9FB8-C8D8A0085669}"/>
    <hyperlink ref="B21" r:id="rId4" tooltip="Persistent link using digital object identifier" xr:uid="{F8A501E0-E0F6-4D08-A4EF-CEC3C953DAAD}"/>
    <hyperlink ref="B58" r:id="rId5" xr:uid="{CB9ED9C4-35D0-4951-8BDC-231421170EE4}"/>
    <hyperlink ref="B60" r:id="rId6" xr:uid="{7FA262BD-3057-4A3C-AE30-1EA9F7FC5C33}"/>
    <hyperlink ref="B61" r:id="rId7" xr:uid="{5CE566FA-D7BE-40D2-95C6-3CE91DBD50E8}"/>
    <hyperlink ref="B42" r:id="rId8" tooltip="Persistent link using digital object identifier" xr:uid="{8026516C-2F95-4368-8DBF-59EC81321297}"/>
    <hyperlink ref="B166" r:id="rId9" tooltip="Persistent link using digital object identifier" xr:uid="{66F7AC44-D8D0-405C-A3DA-129807937E81}"/>
    <hyperlink ref="B150" r:id="rId10" tooltip="Persistent link using digital object identifier" xr:uid="{AED80D34-D646-4DF6-A4B9-E0361871C1B5}"/>
    <hyperlink ref="B141" r:id="rId11" xr:uid="{784F5E95-71FC-4F7F-ACE2-C0D69BE1E7D3}"/>
    <hyperlink ref="B22" r:id="rId12" xr:uid="{8FD62398-0477-469A-94BF-562AA088DBA2}"/>
    <hyperlink ref="B31" r:id="rId13" xr:uid="{76BDF291-37D0-46B9-9792-DDBF6B94C41E}"/>
    <hyperlink ref="B80" r:id="rId14" xr:uid="{D214B9D7-3B44-4BDA-8214-FC6A625098E2}"/>
    <hyperlink ref="B96" r:id="rId15" xr:uid="{5ABF3E29-F966-418D-8B42-6FA1AA1BC3E0}"/>
    <hyperlink ref="B133" r:id="rId16" xr:uid="{36845B47-AA93-40F1-826A-2FE6BD0A766C}"/>
    <hyperlink ref="B130" r:id="rId17" xr:uid="{C053FF30-213A-4A2C-A64A-A56A7D12DB81}"/>
    <hyperlink ref="B2" r:id="rId18" xr:uid="{F692A63F-9591-45E1-9C8E-8B0DDD710ED9}"/>
    <hyperlink ref="B10" r:id="rId19" tooltip="Persistent link using digital object identifier" xr:uid="{B6A71405-45D2-4C25-A55D-0A476EF86248}"/>
    <hyperlink ref="B9" r:id="rId20" xr:uid="{717944D1-BA7F-4FE1-83C3-14128FC783DC}"/>
    <hyperlink ref="B40" r:id="rId21" tooltip="Persistent link using digital object identifier" xr:uid="{8C63BC00-B2C0-4113-BDBB-DA4A1FF627D3}"/>
    <hyperlink ref="B98" r:id="rId22" tooltip="Persistent link using digital object identifier" xr:uid="{8A26024A-9E29-4E0B-9A70-743E86BAC4E4}"/>
    <hyperlink ref="B28" r:id="rId23" xr:uid="{B5BAD511-E563-4989-9DA1-0AB0B46F8E88}"/>
    <hyperlink ref="B45" r:id="rId24" tooltip="Persistent link using digital object identifier" xr:uid="{8E82A3A1-8D39-4DAE-B598-C2BA07FB87AE}"/>
    <hyperlink ref="B29" r:id="rId25" xr:uid="{6D9483DF-4623-4DEA-82D5-847B4709D170}"/>
    <hyperlink ref="B44" r:id="rId26" xr:uid="{59B8BACF-8326-4389-B3A0-D525ED037B49}"/>
    <hyperlink ref="B103" r:id="rId27" xr:uid="{6E502855-AB95-47BB-8DB3-BA9948706502}"/>
    <hyperlink ref="B56" r:id="rId28" xr:uid="{E3E0C09D-6FA0-403E-AF21-DCCEF403818F}"/>
    <hyperlink ref="B101" r:id="rId29" xr:uid="{C0AACD5A-78DE-47FA-8D51-5140AA2CF7EB}"/>
    <hyperlink ref="B77" r:id="rId30" xr:uid="{A4496ED7-4645-49C0-9AAE-4C90F54E4C7A}"/>
    <hyperlink ref="B69" r:id="rId31" xr:uid="{F526E68B-5D70-4431-BB4A-E8D83DFB7F0C}"/>
    <hyperlink ref="B119" r:id="rId32" xr:uid="{B6BDC0DD-0FF5-4AFC-BA15-9B744C32D92D}"/>
    <hyperlink ref="B36" r:id="rId33" xr:uid="{9D010299-D2B1-41B0-A316-AF118A29D956}"/>
    <hyperlink ref="B92" r:id="rId34" xr:uid="{7157A1ED-F05C-4087-8E36-EA2B9A025848}"/>
    <hyperlink ref="B113" r:id="rId35" xr:uid="{C7AE631B-DF2C-477C-B177-E365F60A2F0A}"/>
    <hyperlink ref="B41:B42" r:id="rId36" display="https://doi.org/10.1179/136217108X325470" xr:uid="{19D65A7F-87A5-4EC6-95FA-8260AC898642}"/>
    <hyperlink ref="B120" r:id="rId37" xr:uid="{98919D10-978C-464C-AEB6-EA6933C931A7}"/>
    <hyperlink ref="B52" r:id="rId38" tooltip="Persistent link using digital object identifier" xr:uid="{085CAA04-CAE0-4260-BF5C-B9203FCA7100}"/>
    <hyperlink ref="B6" r:id="rId39" display="https://www.researchgate.net/profile/Bilge-Demir/publication/280827638_Effect_of_weld_time_and_weld_current_on_the_mechanical_properties_of_resistance_spot_welded_IF_DIN_EN_10130-1999_steel/links/5686f97b08ae1e63f1f5b2d5/Effect-of-weld-time-and-weld-current-on-the-mechanical-properties-of-resistance-spot-welded-IF-DIN-EN-10130-1999-steel.pdf?origin=journalDetail&amp;_tp=eyJwYWdlIjoiam91cm5hbERldGFpbCJ9" xr:uid="{49DE7A32-7CBF-46C2-8842-2A429481C134}"/>
    <hyperlink ref="B11" r:id="rId40" xr:uid="{2EE00CBC-C9B7-4CF4-BCC3-F8241A5853F5}"/>
    <hyperlink ref="B8" r:id="rId41" xr:uid="{9FC44D00-4245-4444-B165-5175A516DEF4}"/>
    <hyperlink ref="B15" r:id="rId42" tooltip="Persistent link using digital object identifier" xr:uid="{1C8C6F25-E616-4C99-A29D-14F87563F17B}"/>
    <hyperlink ref="B5" r:id="rId43" xr:uid="{68EDE0D7-7D1B-4A11-9DF8-217ECABE9839}"/>
    <hyperlink ref="B46" r:id="rId44" xr:uid="{C1180198-0CDE-4424-8BBE-552553CFCB50}"/>
    <hyperlink ref="B86" r:id="rId45" xr:uid="{7E233A94-FB23-4B8B-9643-592F23E08ECB}"/>
    <hyperlink ref="B157" r:id="rId46" tooltip="Persistent link using digital object identifier" xr:uid="{85DC3C91-96B7-4F14-BA13-780879EFA801}"/>
    <hyperlink ref="B132" r:id="rId47" xr:uid="{7F7D3B7E-1449-4738-A1C2-B218D07255D9}"/>
    <hyperlink ref="B70" r:id="rId48" tooltip="Persistent link using digital object identifier" xr:uid="{0FA105B8-BE01-4FBE-9187-69B20CB41E54}"/>
    <hyperlink ref="B74" r:id="rId49" tooltip="Persistent link using digital object identifier" xr:uid="{B105E4F8-5F9C-4734-B8CE-6F379108BF03}"/>
    <hyperlink ref="B57" r:id="rId50" xr:uid="{581A1B85-088B-456D-B2CC-AAFE013688C9}"/>
    <hyperlink ref="B54" r:id="rId51" xr:uid="{2E58AF19-BFAD-4EF4-874C-286A7D041866}"/>
    <hyperlink ref="B17" r:id="rId52" xr:uid="{E0BA9413-9938-4C0A-8816-BA44B6008DF7}"/>
    <hyperlink ref="B168" r:id="rId53" xr:uid="{49857554-ED47-427F-A275-7EBD80A0C751}"/>
    <hyperlink ref="B97" r:id="rId54" tooltip="Persistent link using digital object identifier" xr:uid="{4367F52A-DD19-4D7A-8D66-ED027629EAFD}"/>
    <hyperlink ref="B51" r:id="rId55" tooltip="Persistent link using digital object identifier" xr:uid="{B22D2300-B401-4683-BB51-F29076F51786}"/>
    <hyperlink ref="B68" r:id="rId56" xr:uid="{DABCF4D8-9CA8-412D-AC76-E7BAFD760836}"/>
    <hyperlink ref="B100" r:id="rId57" tooltip="Persistent link using digital object identifier" xr:uid="{F6B56BE4-5381-4BA9-B3F9-FA0F5A056DE9}"/>
    <hyperlink ref="B63:B64" r:id="rId58" tooltip="Persistent link using digital object identifier" display="https://doi.org/10.1016/j.ijfatigue.2006.08.003" xr:uid="{34607028-6D7C-4811-ACBB-30FEFA05CF01}"/>
    <hyperlink ref="B83" r:id="rId59" xr:uid="{286331C1-5397-4287-9750-8CF6DD873E06}"/>
    <hyperlink ref="B66:B68" r:id="rId60" display="https://doi.org/10.3390/met6050111" xr:uid="{195BC5C2-FEDF-4085-88E0-8F518F2C16BF}"/>
    <hyperlink ref="B154" r:id="rId61" xr:uid="{ABC58287-A7BB-478C-8CD4-AC08517B4A46}"/>
    <hyperlink ref="B79" r:id="rId62" xr:uid="{8BBCC73E-0737-4D30-90E1-E1D3D62004E6}"/>
    <hyperlink ref="B23" r:id="rId63" xr:uid="{A2C7850E-C439-4E5C-8112-C29F8A1620E0}"/>
    <hyperlink ref="B49" r:id="rId64" xr:uid="{689B69CA-6657-4F82-9EC4-15FF141F9320}"/>
    <hyperlink ref="B169" r:id="rId65" xr:uid="{BC0EFF44-06BE-422C-94BB-667D99179A2E}"/>
    <hyperlink ref="B75" r:id="rId66" display="https://doi.org/10.1179/136217110X12813393169732" xr:uid="{ED71DCCE-085D-4123-8F08-65BECB3D8277}"/>
    <hyperlink ref="B156" r:id="rId67" xr:uid="{2DC384CE-39EA-4B49-90F7-04B8BB10D76C}"/>
    <hyperlink ref="B155" r:id="rId68" xr:uid="{CBBAF4FC-17FF-49EE-B38E-A15A32D4EC16}"/>
    <hyperlink ref="B116" r:id="rId69" xr:uid="{6BABBF38-227C-4371-9A13-F798706B488D}"/>
    <hyperlink ref="B172" r:id="rId70" xr:uid="{B7419022-D87A-4E2C-8F7E-94773A0DF241}"/>
    <hyperlink ref="B50" r:id="rId71" xr:uid="{729FA0CC-6684-490D-9520-48DAF004E446}"/>
    <hyperlink ref="B118" r:id="rId72" xr:uid="{0E90A002-76FA-4BA7-BC88-3E711E367063}"/>
    <hyperlink ref="B87" r:id="rId73" xr:uid="{35377178-EDD6-4484-9067-85D2B049B48C}"/>
    <hyperlink ref="B149" r:id="rId74" xr:uid="{026E69A1-90F9-4FBD-9B74-A01A40296731}"/>
    <hyperlink ref="B194" r:id="rId75" xr:uid="{DC0E7C6E-0A44-44F2-A3EE-E1BF8C2328E4}"/>
    <hyperlink ref="B143" r:id="rId76" xr:uid="{843D8E1E-A03E-4019-B4AA-F48F7082E624}"/>
    <hyperlink ref="B190" r:id="rId77" xr:uid="{93DCC091-40B2-46D1-9931-48B8031508A4}"/>
    <hyperlink ref="B192" r:id="rId78" xr:uid="{6E9E92D5-9FDE-4143-BA34-C4FB82BCB051}"/>
    <hyperlink ref="B162" r:id="rId79" xr:uid="{4AD77672-6CB9-4E01-AEDE-BBD9962A957F}"/>
    <hyperlink ref="B173" r:id="rId80" xr:uid="{6DBF62BB-D051-4DB3-A610-9D57006258BF}"/>
    <hyperlink ref="B161" r:id="rId81" xr:uid="{717BF8F0-A954-4FB8-9340-F9F899B8AC23}"/>
    <hyperlink ref="B71" r:id="rId82" xr:uid="{7D5BF9AD-C688-438F-B3C8-A792B2FC9AC9}"/>
    <hyperlink ref="B13" r:id="rId83" xr:uid="{C0C11471-9514-4AAE-8F2F-0922D9CADE4C}"/>
    <hyperlink ref="B78" r:id="rId84" xr:uid="{39DB15A2-DB8A-4200-A3B4-6A02D231290D}"/>
    <hyperlink ref="B129" r:id="rId85" xr:uid="{F38414EA-DA28-462E-BCB8-56B4440ACA04}"/>
    <hyperlink ref="B89" r:id="rId86" xr:uid="{5370A509-3DB3-4939-BCD2-AF8B0D91D5AC}"/>
    <hyperlink ref="B145" r:id="rId87" xr:uid="{12453C81-E8E2-40FA-B89F-483F679736F3}"/>
    <hyperlink ref="B66" r:id="rId88" xr:uid="{28B313C8-1D87-4494-8C66-EE385DCBE3D6}"/>
    <hyperlink ref="B195" r:id="rId89" xr:uid="{A9098B03-EC87-440E-8002-F6F8A9C924D1}"/>
    <hyperlink ref="B33" r:id="rId90" xr:uid="{853E31EE-EAA0-4A66-8C19-6F8ED53AE720}"/>
    <hyperlink ref="B18" r:id="rId91" tooltip="Persistent link using digital object identifier" xr:uid="{3D00405E-A0FE-46B6-9422-5FB233EE673D}"/>
    <hyperlink ref="B37" r:id="rId92" xr:uid="{7F704685-FA95-4E67-A38A-B2848F348680}"/>
    <hyperlink ref="B55" r:id="rId93" xr:uid="{0FC66486-DFFF-4D86-B215-25EBA0F05A2A}"/>
    <hyperlink ref="B138" r:id="rId94" xr:uid="{1E52B0C9-8AE7-4CDF-A929-19B8BBEE5656}"/>
    <hyperlink ref="B191" r:id="rId95" xr:uid="{CAD91ADC-DBFA-4E77-AEBC-F5E0BF31D542}"/>
    <hyperlink ref="B20" r:id="rId96" xr:uid="{CFAC9E9A-C2DE-4BCE-8BB8-0D046F9D0AA2}"/>
    <hyperlink ref="B148" r:id="rId97" xr:uid="{FF426415-D6D8-44C4-9875-521A8DD1BE37}"/>
    <hyperlink ref="B128" r:id="rId98" xr:uid="{F4C64DDC-BE21-48E8-9E95-0A7AF535CA2B}"/>
    <hyperlink ref="B163" r:id="rId99" xr:uid="{BF6BD1E2-AC48-4ADE-948A-269422BA38E0}"/>
    <hyperlink ref="B25" r:id="rId100" tooltip="Persistent link using digital object identifier" xr:uid="{B932C535-2DD5-45CB-BB03-4791B51EBA73}"/>
    <hyperlink ref="B147" r:id="rId101" xr:uid="{1CDEAE57-3E7F-4722-9C58-32BD8B7304D4}"/>
    <hyperlink ref="B144" r:id="rId102" xr:uid="{68C2D848-EEC1-4675-A247-BAA036957EBE}"/>
    <hyperlink ref="B170" r:id="rId103" xr:uid="{A10BBFF3-48E8-40BC-A3A1-9141EEA974A8}"/>
    <hyperlink ref="B178" r:id="rId104" xr:uid="{8B24F17A-C1AB-4A0C-82E8-B96A6822FDCD}"/>
    <hyperlink ref="B196" r:id="rId105" xr:uid="{35BD5647-4154-4CB5-8697-4715B9594795}"/>
    <hyperlink ref="B197" r:id="rId106" xr:uid="{51AE654E-2F2C-4182-84D9-48A4D09DD2E9}"/>
    <hyperlink ref="B159" r:id="rId107" xr:uid="{6263F853-82FD-4314-8B2F-747C56611AD3}"/>
    <hyperlink ref="B4" r:id="rId108" xr:uid="{61CEA044-0C5A-4DC9-8C24-932A3F6A65B9}"/>
    <hyperlink ref="B43" r:id="rId109" xr:uid="{2CFF47DD-F92D-4CC8-A1DA-6FCD82B1F5BE}"/>
    <hyperlink ref="B26" r:id="rId110" xr:uid="{0E7BEF6F-4146-4847-9C6F-560ABA89A1AF}"/>
    <hyperlink ref="B105" r:id="rId111" xr:uid="{43F744FC-396D-42D4-8DE3-022821CB4E35}"/>
    <hyperlink ref="B107" r:id="rId112" xr:uid="{735B008F-B8E1-4B63-AB31-5E041D08C05B}"/>
    <hyperlink ref="B137" r:id="rId113" xr:uid="{90AB4431-D74D-4A09-8D21-C781F73244F9}"/>
    <hyperlink ref="B123" r:id="rId114" xr:uid="{D2FA0E93-4FEA-4063-B6AF-49FEA487C611}"/>
    <hyperlink ref="B188" r:id="rId115" xr:uid="{46FFD66D-958E-47EE-BDD1-FD9966F84981}"/>
    <hyperlink ref="B179" r:id="rId116" xr:uid="{756E1548-DC1A-4655-ADC7-B947E47CB37A}"/>
    <hyperlink ref="B180" r:id="rId117" xr:uid="{4E7972C4-C479-48B2-9A8E-B29730C44588}"/>
    <hyperlink ref="B182" r:id="rId118" xr:uid="{F51F75DE-3B96-4233-8057-5492F95D8EF5}"/>
    <hyperlink ref="B90" r:id="rId119" xr:uid="{58663E87-A286-4021-A25F-84F35016D35D}"/>
    <hyperlink ref="B183" r:id="rId120" xr:uid="{446AE808-E1F5-45F5-B63C-8FCBA6028D15}"/>
    <hyperlink ref="B189" r:id="rId121" xr:uid="{97061357-7B5D-49CB-8536-8A77345DC86B}"/>
    <hyperlink ref="B151" r:id="rId122" xr:uid="{C4650DEA-BA84-468D-9C30-BF0877B7C172}"/>
    <hyperlink ref="B160" r:id="rId123" xr:uid="{639A0E3E-081D-4048-AB99-0A44810EDE88}"/>
    <hyperlink ref="B158" r:id="rId124" xr:uid="{1DAF8025-44EF-4535-B5FB-5CC536102959}"/>
    <hyperlink ref="B174" r:id="rId125" xr:uid="{C5145CDF-781D-433E-BB2A-F44AE855A471}"/>
    <hyperlink ref="B134" r:id="rId126" xr:uid="{B0D95E30-747F-4026-992F-BB1FA4F100B7}"/>
    <hyperlink ref="B175" r:id="rId127" xr:uid="{B6B4300C-0993-4E35-B015-C5B61980BD69}"/>
    <hyperlink ref="B131" r:id="rId128" xr:uid="{505D0114-62DC-46EF-B87A-59A90300D502}"/>
    <hyperlink ref="B122" r:id="rId129" xr:uid="{08E6881B-02CC-48C8-8FFC-CB04AA6F55C9}"/>
    <hyperlink ref="B112" r:id="rId130" xr:uid="{A5FC608D-A9AD-4255-AAED-955715B74B89}"/>
    <hyperlink ref="B136" r:id="rId131" xr:uid="{E904308D-A694-44B0-A426-63839D83F1E8}"/>
    <hyperlink ref="B165" r:id="rId132" xr:uid="{61B37C4E-B373-4318-B06E-4B0B54FEB7F8}"/>
    <hyperlink ref="B3" r:id="rId133" xr:uid="{70320C14-DEFB-4A1E-B0BE-9FDC2CCCD8C2}"/>
    <hyperlink ref="B14" r:id="rId134" xr:uid="{E7BD6802-604F-422E-897F-D32044B659D9}"/>
    <hyperlink ref="B135" r:id="rId135" xr:uid="{58576A56-DD79-4F3A-B28A-B47367478AF1}"/>
    <hyperlink ref="B114" r:id="rId136" xr:uid="{FA26647C-E377-40D1-AD55-A273D6F20851}"/>
    <hyperlink ref="B48" r:id="rId137" xr:uid="{4CF3B5F3-7EA8-4C55-8A4C-439759778B69}"/>
    <hyperlink ref="B39" r:id="rId138" tooltip="Persistent link using digital object identifier" xr:uid="{8E037471-CC48-497C-947C-966DF5641645}"/>
    <hyperlink ref="B53" r:id="rId139" xr:uid="{0223E579-BD16-4FB9-BB90-7A7C7D4A7D17}"/>
    <hyperlink ref="B111" r:id="rId140" xr:uid="{A4890BA7-AA50-4D14-BD97-2C885E0EDE6B}"/>
    <hyperlink ref="B93" r:id="rId141" xr:uid="{3CE46871-BBC8-4DFC-9612-8A53649C7B87}"/>
    <hyperlink ref="B152" r:id="rId142" xr:uid="{B7CA6D77-101B-4AA8-8336-CCC21C84207A}"/>
    <hyperlink ref="B109" r:id="rId143" xr:uid="{EEBF71E7-6A95-4853-85C6-C635CECF4E28}"/>
    <hyperlink ref="B95" r:id="rId144" xr:uid="{95FD5983-7F5A-40F3-97A7-88D25E9DB350}"/>
    <hyperlink ref="B73" r:id="rId145" xr:uid="{499FE6D6-9C77-4C37-B5E8-4B0619BFC072}"/>
    <hyperlink ref="B63" r:id="rId146" xr:uid="{C9E6F027-2402-4F0F-9003-651606D72D03}"/>
    <hyperlink ref="B125" r:id="rId147" xr:uid="{1C3D3FB8-7743-43A2-93DF-1ED013F5E304}"/>
    <hyperlink ref="B167" r:id="rId148" xr:uid="{D12FC66B-BA4F-49FF-BCDB-1E623E59C920}"/>
    <hyperlink ref="B110" r:id="rId149" xr:uid="{03A94691-0DB6-4C6F-9AD3-7F7C429E2ADB}"/>
    <hyperlink ref="B65" r:id="rId150" xr:uid="{578D41CF-2F44-4A20-9F8A-79128E12C552}"/>
    <hyperlink ref="B67" r:id="rId151" xr:uid="{C1CA1057-9320-437E-8279-05597BEBB7DE}"/>
    <hyperlink ref="B108" r:id="rId152" xr:uid="{560D0A91-070B-44C5-B25C-08AF7FA57F9B}"/>
    <hyperlink ref="B124" r:id="rId153" xr:uid="{5F87DCCB-F376-41C3-8103-A2D83026A75F}"/>
    <hyperlink ref="B127" r:id="rId154" xr:uid="{116DBED8-CFEF-41A2-86D6-ECB8F029DA22}"/>
    <hyperlink ref="B198" r:id="rId155" xr:uid="{32AFD912-BD5E-4E92-8E92-6ED455112604}"/>
    <hyperlink ref="B199" r:id="rId156" xr:uid="{6535F382-28EB-4059-9262-B6C770616441}"/>
    <hyperlink ref="B94" r:id="rId157" xr:uid="{17F55BB0-C1C3-442A-90BE-001241E1300C}"/>
    <hyperlink ref="B139" r:id="rId158" xr:uid="{9CBC16AD-31E1-44D8-B32C-83E3743AC618}"/>
    <hyperlink ref="B164" r:id="rId159" xr:uid="{30C829E4-651F-4C7D-BC74-36C40A799507}"/>
    <hyperlink ref="B38" r:id="rId160" xr:uid="{370C5BC4-BEF9-4640-8873-5412A5313DCD}"/>
    <hyperlink ref="B126" r:id="rId161" xr:uid="{D6900461-B639-4EEA-B8AF-02E36420A64B}"/>
    <hyperlink ref="B64" r:id="rId162" xr:uid="{B33284B2-34AF-44D9-ABF1-34E128172862}"/>
    <hyperlink ref="B104" r:id="rId163" xr:uid="{1FC4DE4D-7069-49A3-B1EA-5F10741D8C8E}"/>
    <hyperlink ref="B12" r:id="rId164" xr:uid="{E1D3D1F8-2567-45E6-BBBC-90B3E3182A18}"/>
    <hyperlink ref="B102" r:id="rId165" xr:uid="{1BD17242-AAC6-486E-9336-34CF19D4772F}"/>
    <hyperlink ref="B91" r:id="rId166" xr:uid="{57F00A5A-7198-4E05-9C01-4F875C0DCE8E}"/>
    <hyperlink ref="B200" r:id="rId167" xr:uid="{43485C68-8A6F-4BF1-9C0C-73806843D057}"/>
    <hyperlink ref="B201" r:id="rId168" xr:uid="{003E8EB3-C93E-4470-BD42-4F0F6D9A0BBA}"/>
    <hyperlink ref="B202" r:id="rId169" xr:uid="{0310F403-396C-4A53-80A9-2AE13258B9EA}"/>
    <hyperlink ref="B203" r:id="rId170" xr:uid="{5BB059E0-038F-455A-9E93-F8017174DBDA}"/>
    <hyperlink ref="B204" r:id="rId171" xr:uid="{B8951FF3-1F72-4A45-8889-EB60B6CBC4BE}"/>
    <hyperlink ref="B205" r:id="rId172" xr:uid="{17DAD002-83D5-4AEE-977A-299BBB9C1A3F}"/>
    <hyperlink ref="B206" r:id="rId173" xr:uid="{B0CA047A-D0CD-4A7D-B471-EAFBBA135E7B}"/>
    <hyperlink ref="B16" r:id="rId174" xr:uid="{38BDE228-AC3E-4550-AFA6-EEB6152248A6}"/>
    <hyperlink ref="B19" r:id="rId175" xr:uid="{83F34BC9-B566-4F73-AA6D-B1FD5927B540}"/>
    <hyperlink ref="B182:B183" r:id="rId176" display="https://doi.org/10.1179/1362171812Y.0000000006" xr:uid="{A0827B97-3F94-4B1C-9827-833389ACB23D}"/>
    <hyperlink ref="B187" r:id="rId177" xr:uid="{7D4D334B-73D0-4103-B1EF-4CF99FB3D49F}"/>
    <hyperlink ref="B177" r:id="rId178" xr:uid="{E898E967-A17F-4F61-8394-8D8C03856164}"/>
    <hyperlink ref="B181" r:id="rId179" xr:uid="{AB414557-061F-4344-BA5C-90040D5E546A}"/>
    <hyperlink ref="B176" r:id="rId180" xr:uid="{53C6CE43-64C5-45DA-8B7D-E130D8BA899F}"/>
    <hyperlink ref="B186" r:id="rId181" xr:uid="{8F6C3F04-8E26-435A-A1C6-798F8DDEF145}"/>
    <hyperlink ref="B85" r:id="rId182" xr:uid="{FAEF0F59-055E-4617-90C3-3E0AFA50692D}"/>
    <hyperlink ref="B146" r:id="rId183" xr:uid="{355E0529-21A9-4831-8ACC-77AB97ECF7D8}"/>
    <hyperlink ref="B185" r:id="rId184" xr:uid="{FAFD5634-42CA-44FC-B1E5-9DFEC3B2FEB4}"/>
    <hyperlink ref="B32" r:id="rId185" xr:uid="{F258DEEC-3FF7-44E1-A9CB-02D8C64BF1F9}"/>
    <hyperlink ref="B27" r:id="rId186" xr:uid="{21A6E492-2E61-48F1-A60F-D74715418F0D}"/>
    <hyperlink ref="B82" r:id="rId187" xr:uid="{D808C797-E021-4198-B442-31786B3A3AFB}"/>
    <hyperlink ref="B81" r:id="rId188" xr:uid="{D409EC46-51A3-4E0E-AEE9-1E3DAC237C70}"/>
    <hyperlink ref="B84" r:id="rId189" xr:uid="{33B25330-CE64-4D99-825E-320173D71BAB}"/>
    <hyperlink ref="B88" r:id="rId190" xr:uid="{3A1F7CC9-87F2-405D-B052-9E7335966F47}"/>
    <hyperlink ref="B30" r:id="rId191" xr:uid="{FDF4CEB0-C585-455E-80B7-F8AB0312DD9B}"/>
    <hyperlink ref="B47" r:id="rId192" xr:uid="{A26B2FE3-A78E-4F49-901E-52AE5A973E52}"/>
    <hyperlink ref="B115" r:id="rId193" xr:uid="{DC1EE9A0-CB0F-41AD-B5B6-552DC91F8CEA}"/>
    <hyperlink ref="B117" r:id="rId194" xr:uid="{BFABB96B-0FC0-4773-B8BE-67D501130F87}"/>
    <hyperlink ref="B142" r:id="rId195" xr:uid="{2CA5B02A-9480-4241-8724-D3E56915E0E3}"/>
    <hyperlink ref="B153" r:id="rId196" xr:uid="{E3DF498E-3D97-4681-800A-B805D643794D}"/>
    <hyperlink ref="B76" r:id="rId197" xr:uid="{614ECABD-9472-4296-A01C-8D89021D7BC7}"/>
    <hyperlink ref="B41" r:id="rId198" xr:uid="{85145B88-ACF2-4F3B-A143-BF3D670099D7}"/>
    <hyperlink ref="B72" r:id="rId199" xr:uid="{11A9348A-66F8-40FB-8C85-BEE570DF0038}"/>
    <hyperlink ref="B207" r:id="rId200" xr:uid="{A9CD13F7-C184-453D-8CE0-0148ACD321D2}"/>
    <hyperlink ref="B171" r:id="rId201" xr:uid="{CC042F13-016A-4824-98D2-84C09D8E072B}"/>
  </hyperlinks>
  <pageMargins left="0.7" right="0.7" top="0.75" bottom="0.75" header="0.3" footer="0.3"/>
  <pageSetup orientation="portrait" r:id="rId2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77B54-8125-44DE-BB67-D4DD7C3FD8DE}">
  <sheetPr>
    <tabColor theme="5" tint="-0.249977111117893"/>
  </sheetPr>
  <dimension ref="A1:AI171"/>
  <sheetViews>
    <sheetView topLeftCell="AA1" workbookViewId="0">
      <selection activeCell="AC2" sqref="AC2:AD18"/>
    </sheetView>
  </sheetViews>
  <sheetFormatPr defaultRowHeight="14.4" x14ac:dyDescent="0.3"/>
  <cols>
    <col min="1" max="1" width="24.5546875" style="1" customWidth="1"/>
    <col min="2" max="2" width="42.88671875" style="1" customWidth="1"/>
    <col min="3" max="3" width="23.33203125" style="1" customWidth="1"/>
    <col min="4" max="4" width="22.5546875" style="1" customWidth="1"/>
    <col min="5" max="5" width="28.33203125" style="1" customWidth="1"/>
    <col min="6" max="6" width="27.77734375" style="1" customWidth="1"/>
    <col min="7" max="7" width="33.6640625" style="1" customWidth="1"/>
    <col min="8" max="9" width="22.5546875" style="1" customWidth="1"/>
    <col min="10" max="11" width="17.44140625" style="1" customWidth="1"/>
    <col min="12" max="13" width="19.21875" style="1" customWidth="1"/>
    <col min="14" max="15" width="18.44140625" style="1" customWidth="1"/>
    <col min="16" max="17" width="19.21875" style="1" customWidth="1"/>
    <col min="18" max="19" width="17.77734375" style="1" customWidth="1"/>
    <col min="20" max="21" width="17.88671875" style="1" customWidth="1"/>
    <col min="22" max="22" width="18.44140625" style="1" customWidth="1"/>
    <col min="23" max="25" width="18.33203125" style="1" customWidth="1"/>
    <col min="26" max="26" width="23.33203125" style="1" customWidth="1"/>
    <col min="27" max="27" width="22.5546875" style="1" customWidth="1"/>
    <col min="28" max="29" width="16.44140625" style="1" customWidth="1"/>
    <col min="30" max="30" width="33.6640625" style="1" customWidth="1"/>
    <col min="31" max="31" width="16.44140625" style="1" customWidth="1"/>
    <col min="32" max="33" width="21.33203125" style="1" customWidth="1"/>
    <col min="36" max="36" width="17.88671875" style="1" customWidth="1"/>
    <col min="37" max="16384" width="8.88671875" style="1"/>
  </cols>
  <sheetData>
    <row r="1" spans="1:33" x14ac:dyDescent="0.3">
      <c r="A1" s="3" t="s">
        <v>74</v>
      </c>
      <c r="B1" s="3" t="s">
        <v>7</v>
      </c>
      <c r="C1" s="3" t="s">
        <v>0</v>
      </c>
      <c r="D1" s="3" t="s">
        <v>1</v>
      </c>
      <c r="E1" s="3" t="s">
        <v>4</v>
      </c>
      <c r="F1" s="3" t="s">
        <v>5</v>
      </c>
      <c r="G1" s="3" t="s">
        <v>9</v>
      </c>
      <c r="H1" s="3" t="s">
        <v>13</v>
      </c>
      <c r="I1" s="3" t="s">
        <v>14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24</v>
      </c>
      <c r="R1" s="3" t="s">
        <v>25</v>
      </c>
      <c r="S1" s="3" t="s">
        <v>27</v>
      </c>
      <c r="T1" s="3" t="s">
        <v>26</v>
      </c>
      <c r="U1" s="3" t="s">
        <v>28</v>
      </c>
      <c r="V1" s="3" t="s">
        <v>29</v>
      </c>
      <c r="W1" s="3" t="s">
        <v>30</v>
      </c>
      <c r="X1" s="3" t="s">
        <v>31</v>
      </c>
      <c r="Y1" s="3" t="s">
        <v>32</v>
      </c>
      <c r="Z1" s="3" t="s">
        <v>0</v>
      </c>
      <c r="AA1" s="3" t="s">
        <v>1</v>
      </c>
      <c r="AB1" s="3" t="s">
        <v>33</v>
      </c>
      <c r="AC1" s="3" t="s">
        <v>395</v>
      </c>
      <c r="AD1" s="3" t="s">
        <v>9</v>
      </c>
      <c r="AE1" s="3" t="s">
        <v>34</v>
      </c>
      <c r="AF1" s="3" t="s">
        <v>35</v>
      </c>
      <c r="AG1" s="3" t="s">
        <v>36</v>
      </c>
    </row>
    <row r="2" spans="1:33" x14ac:dyDescent="0.3">
      <c r="A2" s="8" t="s">
        <v>71</v>
      </c>
      <c r="B2" s="4" t="s">
        <v>70</v>
      </c>
      <c r="C2" s="1" t="s">
        <v>68</v>
      </c>
      <c r="D2" s="1" t="s">
        <v>68</v>
      </c>
      <c r="E2" s="1">
        <v>0.75</v>
      </c>
      <c r="F2" s="1">
        <v>0.75</v>
      </c>
      <c r="G2" s="1">
        <v>120</v>
      </c>
      <c r="H2" s="1">
        <v>294</v>
      </c>
      <c r="I2" s="1">
        <v>294</v>
      </c>
      <c r="J2" s="1">
        <v>2E-3</v>
      </c>
      <c r="K2" s="1">
        <f>J2</f>
        <v>2E-3</v>
      </c>
      <c r="L2" s="1">
        <v>0.05</v>
      </c>
      <c r="M2" s="1">
        <f>L2</f>
        <v>0.05</v>
      </c>
      <c r="N2" s="1">
        <v>2.1000000000000001E-2</v>
      </c>
      <c r="O2" s="1">
        <f>N2</f>
        <v>2.1000000000000001E-2</v>
      </c>
      <c r="P2" s="1">
        <v>0</v>
      </c>
      <c r="Q2" s="1">
        <v>0</v>
      </c>
      <c r="R2" s="1">
        <v>0</v>
      </c>
      <c r="S2" s="1">
        <v>0</v>
      </c>
      <c r="T2" s="1">
        <v>1.0999999999999999E-2</v>
      </c>
      <c r="U2" s="1">
        <v>1.0999999999999999E-2</v>
      </c>
      <c r="V2" s="1">
        <v>1.2999999999999999E-2</v>
      </c>
      <c r="W2" s="1">
        <v>1.2999999999999999E-2</v>
      </c>
      <c r="X2" s="1">
        <v>0</v>
      </c>
      <c r="Y2" s="1">
        <v>0</v>
      </c>
      <c r="Z2" s="1" t="s">
        <v>68</v>
      </c>
      <c r="AA2" s="1" t="s">
        <v>68</v>
      </c>
      <c r="AB2" s="1">
        <f t="shared" ref="AB2:AB18" si="0">J2+L2/6+(N2+P2+R2)/5+T2/24+(V2+X2)/15</f>
        <v>1.5858333333333335E-2</v>
      </c>
      <c r="AC2" s="1">
        <f>(AB2+AE2)/2</f>
        <v>1.5858333333333335E-2</v>
      </c>
      <c r="AD2" s="1">
        <v>120</v>
      </c>
      <c r="AE2" s="1">
        <f t="shared" ref="AE2:AE18" si="1">K2+M2/6+(O2+Q2+S2)/5+U2/24+(W2+Y2)/15</f>
        <v>1.5858333333333335E-2</v>
      </c>
      <c r="AF2" s="1">
        <f t="shared" ref="AF2:AF18" si="2">J2+L2/6+N2/5+P2/4+R2/14+V2/40+T2/24</f>
        <v>1.5316666666666668E-2</v>
      </c>
      <c r="AG2" s="1">
        <f t="shared" ref="AG2:AG18" si="3">K2+M2/6+O2/5+Q2/4+S2/14+U2/24+W2/40</f>
        <v>1.5316666666666668E-2</v>
      </c>
    </row>
    <row r="3" spans="1:33" x14ac:dyDescent="0.3">
      <c r="A3" s="1" t="s">
        <v>286</v>
      </c>
      <c r="B3" s="2" t="s">
        <v>287</v>
      </c>
      <c r="C3" s="1" t="s">
        <v>284</v>
      </c>
      <c r="D3" s="1" t="s">
        <v>284</v>
      </c>
      <c r="E3" s="1">
        <v>0.78</v>
      </c>
      <c r="F3" s="1">
        <v>0.78</v>
      </c>
      <c r="G3" s="1">
        <v>178</v>
      </c>
      <c r="H3" s="1">
        <v>288</v>
      </c>
      <c r="I3" s="1">
        <v>288</v>
      </c>
      <c r="J3" s="1">
        <v>3.3E-3</v>
      </c>
      <c r="K3" s="1">
        <v>3.3E-3</v>
      </c>
      <c r="L3" s="1">
        <v>0.06</v>
      </c>
      <c r="M3" s="1">
        <v>0.06</v>
      </c>
      <c r="N3" s="1">
        <v>2.5000000000000001E-2</v>
      </c>
      <c r="O3" s="1">
        <v>2.5000000000000001E-2</v>
      </c>
      <c r="P3" s="1">
        <v>0</v>
      </c>
      <c r="Q3" s="1">
        <v>0</v>
      </c>
      <c r="R3" s="1">
        <v>0</v>
      </c>
      <c r="S3" s="1">
        <v>0</v>
      </c>
      <c r="T3" s="1">
        <v>4.0000000000000001E-3</v>
      </c>
      <c r="U3" s="1">
        <v>4.0000000000000001E-3</v>
      </c>
      <c r="V3" s="1">
        <v>1.2E-2</v>
      </c>
      <c r="W3" s="1">
        <v>1.2E-2</v>
      </c>
      <c r="X3" s="1">
        <v>0</v>
      </c>
      <c r="Y3" s="1">
        <v>0</v>
      </c>
      <c r="Z3" s="1" t="s">
        <v>284</v>
      </c>
      <c r="AA3" s="1" t="s">
        <v>284</v>
      </c>
      <c r="AB3" s="1">
        <f t="shared" si="0"/>
        <v>1.9266666666666665E-2</v>
      </c>
      <c r="AC3" s="1">
        <f t="shared" ref="AC3:AC18" si="4">(AB3+AE3)/2</f>
        <v>1.9266666666666665E-2</v>
      </c>
      <c r="AD3" s="1">
        <v>178</v>
      </c>
      <c r="AE3" s="1">
        <f t="shared" si="1"/>
        <v>1.9266666666666665E-2</v>
      </c>
      <c r="AF3" s="1">
        <f t="shared" si="2"/>
        <v>1.8766666666666668E-2</v>
      </c>
      <c r="AG3" s="1">
        <f t="shared" si="3"/>
        <v>1.8766666666666668E-2</v>
      </c>
    </row>
    <row r="4" spans="1:33" x14ac:dyDescent="0.3">
      <c r="A4" s="8" t="s">
        <v>81</v>
      </c>
      <c r="B4" s="4" t="s">
        <v>80</v>
      </c>
      <c r="C4" s="1" t="s">
        <v>79</v>
      </c>
      <c r="D4" s="1" t="s">
        <v>59</v>
      </c>
      <c r="E4" s="1">
        <v>1.2</v>
      </c>
      <c r="F4" s="1">
        <v>1.2</v>
      </c>
      <c r="G4" s="1">
        <v>270</v>
      </c>
      <c r="H4" s="1">
        <v>275</v>
      </c>
      <c r="I4" s="1">
        <v>432</v>
      </c>
      <c r="J4" s="1">
        <v>2E-3</v>
      </c>
      <c r="K4" s="1">
        <v>3.9E-2</v>
      </c>
      <c r="L4" s="1">
        <v>0.1</v>
      </c>
      <c r="M4" s="1">
        <v>1.45</v>
      </c>
      <c r="N4" s="1">
        <v>1.2E-2</v>
      </c>
      <c r="O4" s="1">
        <v>1.7999999999999999E-2</v>
      </c>
      <c r="P4" s="1">
        <v>0</v>
      </c>
      <c r="Q4" s="1">
        <v>0</v>
      </c>
      <c r="R4" s="1">
        <v>0</v>
      </c>
      <c r="S4" s="1">
        <v>0</v>
      </c>
      <c r="T4" s="1">
        <v>2E-3</v>
      </c>
      <c r="U4" s="1">
        <v>7.0000000000000001E-3</v>
      </c>
      <c r="V4" s="1">
        <v>1.6E-2</v>
      </c>
      <c r="W4" s="1">
        <v>1.6E-2</v>
      </c>
      <c r="X4" s="1">
        <v>0</v>
      </c>
      <c r="Y4" s="1">
        <v>0</v>
      </c>
      <c r="Z4" s="1" t="s">
        <v>79</v>
      </c>
      <c r="AA4" s="1" t="s">
        <v>59</v>
      </c>
      <c r="AB4" s="1">
        <f t="shared" si="0"/>
        <v>2.2216666666666666E-2</v>
      </c>
      <c r="AC4" s="1">
        <f t="shared" si="4"/>
        <v>0.15392083333333334</v>
      </c>
      <c r="AD4" s="1">
        <v>270</v>
      </c>
      <c r="AE4" s="1">
        <f t="shared" si="1"/>
        <v>0.28562500000000002</v>
      </c>
      <c r="AF4" s="1">
        <f t="shared" si="2"/>
        <v>2.155E-2</v>
      </c>
      <c r="AG4" s="1">
        <f t="shared" si="3"/>
        <v>0.28495833333333337</v>
      </c>
    </row>
    <row r="5" spans="1:33" x14ac:dyDescent="0.3">
      <c r="A5" s="1" t="s">
        <v>81</v>
      </c>
      <c r="B5" s="4" t="s">
        <v>245</v>
      </c>
      <c r="C5" s="1" t="s">
        <v>79</v>
      </c>
      <c r="D5" s="1" t="s">
        <v>79</v>
      </c>
      <c r="E5" s="1">
        <v>1.2</v>
      </c>
      <c r="F5" s="1">
        <v>1.2</v>
      </c>
      <c r="G5" s="1">
        <v>148</v>
      </c>
      <c r="H5" s="1">
        <v>280</v>
      </c>
      <c r="I5" s="1">
        <v>280</v>
      </c>
      <c r="J5" s="1">
        <v>2E-3</v>
      </c>
      <c r="K5" s="1">
        <v>2E-3</v>
      </c>
      <c r="L5" s="1">
        <v>0.15</v>
      </c>
      <c r="M5" s="1">
        <v>0.15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2E-3</v>
      </c>
      <c r="U5" s="1">
        <v>2E-3</v>
      </c>
      <c r="V5" s="1">
        <v>0</v>
      </c>
      <c r="W5" s="1">
        <v>0</v>
      </c>
      <c r="X5" s="1">
        <v>0</v>
      </c>
      <c r="Y5" s="1">
        <v>0</v>
      </c>
      <c r="Z5" s="1" t="s">
        <v>79</v>
      </c>
      <c r="AA5" s="1" t="s">
        <v>79</v>
      </c>
      <c r="AB5" s="1">
        <f t="shared" si="0"/>
        <v>2.7083333333333331E-2</v>
      </c>
      <c r="AC5" s="1">
        <f t="shared" si="4"/>
        <v>2.7083333333333331E-2</v>
      </c>
      <c r="AD5" s="1">
        <v>148</v>
      </c>
      <c r="AE5" s="1">
        <f t="shared" si="1"/>
        <v>2.7083333333333331E-2</v>
      </c>
      <c r="AF5" s="1">
        <f t="shared" si="2"/>
        <v>2.7083333333333331E-2</v>
      </c>
      <c r="AG5" s="1">
        <f t="shared" si="3"/>
        <v>2.7083333333333331E-2</v>
      </c>
    </row>
    <row r="6" spans="1:33" x14ac:dyDescent="0.3">
      <c r="A6" s="1" t="s">
        <v>81</v>
      </c>
      <c r="B6" s="4" t="s">
        <v>247</v>
      </c>
      <c r="C6" s="1" t="s">
        <v>59</v>
      </c>
      <c r="D6" s="1" t="s">
        <v>79</v>
      </c>
      <c r="E6" s="1">
        <v>1.2</v>
      </c>
      <c r="F6" s="1">
        <v>1.2</v>
      </c>
      <c r="G6" s="1">
        <v>265</v>
      </c>
      <c r="H6" s="1">
        <v>442</v>
      </c>
      <c r="I6" s="1">
        <v>280</v>
      </c>
      <c r="J6" s="1">
        <v>2E-3</v>
      </c>
      <c r="K6" s="1">
        <v>0.04</v>
      </c>
      <c r="L6" s="1">
        <v>0.15</v>
      </c>
      <c r="M6" s="1">
        <v>1.4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2E-3</v>
      </c>
      <c r="U6" s="1">
        <v>0.01</v>
      </c>
      <c r="V6" s="1">
        <v>0</v>
      </c>
      <c r="W6" s="1">
        <v>0</v>
      </c>
      <c r="X6" s="1">
        <v>0</v>
      </c>
      <c r="Y6" s="1">
        <v>0</v>
      </c>
      <c r="Z6" s="1" t="s">
        <v>59</v>
      </c>
      <c r="AA6" s="1" t="s">
        <v>79</v>
      </c>
      <c r="AB6" s="1">
        <f t="shared" si="0"/>
        <v>2.7083333333333331E-2</v>
      </c>
      <c r="AC6" s="1">
        <f t="shared" si="4"/>
        <v>0.15041666666666667</v>
      </c>
      <c r="AD6" s="1">
        <v>265</v>
      </c>
      <c r="AE6" s="1">
        <f t="shared" si="1"/>
        <v>0.27374999999999999</v>
      </c>
      <c r="AF6" s="1">
        <f t="shared" si="2"/>
        <v>2.7083333333333331E-2</v>
      </c>
      <c r="AG6" s="1">
        <f t="shared" si="3"/>
        <v>0.27374999999999999</v>
      </c>
    </row>
    <row r="7" spans="1:33" x14ac:dyDescent="0.3">
      <c r="A7" t="s">
        <v>115</v>
      </c>
      <c r="B7" s="4" t="s">
        <v>116</v>
      </c>
      <c r="C7" s="1" t="s">
        <v>79</v>
      </c>
      <c r="D7" s="1" t="s">
        <v>79</v>
      </c>
      <c r="E7" s="1">
        <v>0.8</v>
      </c>
      <c r="F7" s="1">
        <v>0.8</v>
      </c>
      <c r="G7" s="1">
        <v>215</v>
      </c>
      <c r="H7" s="1">
        <v>285</v>
      </c>
      <c r="I7" s="1">
        <v>285</v>
      </c>
      <c r="J7" s="1">
        <v>4.0000000000000001E-3</v>
      </c>
      <c r="K7" s="1">
        <v>4.0000000000000001E-3</v>
      </c>
      <c r="L7" s="1">
        <v>0.14000000000000001</v>
      </c>
      <c r="M7" s="1">
        <v>0.14000000000000001</v>
      </c>
      <c r="N7" s="1">
        <v>1.4999999999999999E-2</v>
      </c>
      <c r="O7" s="1">
        <v>1.4999999999999999E-2</v>
      </c>
      <c r="P7" s="1">
        <v>2.3E-2</v>
      </c>
      <c r="Q7" s="1">
        <v>2.3E-2</v>
      </c>
      <c r="R7" s="1">
        <v>1.2999999999999999E-2</v>
      </c>
      <c r="S7" s="1">
        <v>1.2999999999999999E-2</v>
      </c>
      <c r="T7" s="1">
        <v>1.7000000000000001E-2</v>
      </c>
      <c r="U7" s="1">
        <v>1.7000000000000001E-2</v>
      </c>
      <c r="V7" s="1">
        <v>1.7999999999999999E-2</v>
      </c>
      <c r="W7" s="1">
        <v>1.7999999999999999E-2</v>
      </c>
      <c r="X7" s="1">
        <v>0.01</v>
      </c>
      <c r="Y7" s="1">
        <v>0.01</v>
      </c>
      <c r="Z7" s="1" t="s">
        <v>79</v>
      </c>
      <c r="AA7" s="1" t="s">
        <v>79</v>
      </c>
      <c r="AB7" s="1">
        <f t="shared" si="0"/>
        <v>4.0108333333333336E-2</v>
      </c>
      <c r="AC7" s="1">
        <f t="shared" si="4"/>
        <v>4.0108333333333336E-2</v>
      </c>
      <c r="AD7" s="1">
        <v>215</v>
      </c>
      <c r="AE7" s="1">
        <f t="shared" si="1"/>
        <v>4.0108333333333336E-2</v>
      </c>
      <c r="AF7" s="1">
        <f t="shared" si="2"/>
        <v>3.8170238095238097E-2</v>
      </c>
      <c r="AG7" s="1">
        <f t="shared" si="3"/>
        <v>3.8170238095238097E-2</v>
      </c>
    </row>
    <row r="8" spans="1:33" x14ac:dyDescent="0.3">
      <c r="A8" s="1" t="s">
        <v>108</v>
      </c>
      <c r="B8" s="4" t="s">
        <v>107</v>
      </c>
      <c r="C8" s="1" t="s">
        <v>106</v>
      </c>
      <c r="D8" s="1" t="s">
        <v>106</v>
      </c>
      <c r="E8" s="1">
        <v>0.85</v>
      </c>
      <c r="F8" s="1">
        <v>0.85</v>
      </c>
      <c r="G8" s="1">
        <v>175</v>
      </c>
      <c r="J8" s="1">
        <v>6.0000000000000001E-3</v>
      </c>
      <c r="K8" s="1">
        <v>6.0000000000000001E-3</v>
      </c>
      <c r="L8" s="1">
        <v>0.183</v>
      </c>
      <c r="M8" s="1">
        <v>0.183</v>
      </c>
      <c r="N8" s="1">
        <v>3.0000000000000001E-3</v>
      </c>
      <c r="O8" s="1">
        <v>3.0000000000000001E-3</v>
      </c>
      <c r="P8" s="1">
        <v>0</v>
      </c>
      <c r="Q8" s="1">
        <v>0</v>
      </c>
      <c r="R8" s="1">
        <v>0</v>
      </c>
      <c r="S8" s="1">
        <v>0</v>
      </c>
      <c r="T8" s="1">
        <v>1.6E-2</v>
      </c>
      <c r="U8" s="1">
        <v>1.6E-2</v>
      </c>
      <c r="V8" s="1">
        <v>3.5999999999999997E-2</v>
      </c>
      <c r="W8" s="1">
        <v>3.5999999999999997E-2</v>
      </c>
      <c r="X8" s="1">
        <v>2.1000000000000001E-2</v>
      </c>
      <c r="Y8" s="1">
        <v>2.1000000000000001E-2</v>
      </c>
      <c r="Z8" s="1" t="s">
        <v>106</v>
      </c>
      <c r="AA8" s="1" t="s">
        <v>106</v>
      </c>
      <c r="AB8" s="1">
        <f t="shared" si="0"/>
        <v>4.1566666666666668E-2</v>
      </c>
      <c r="AC8" s="1">
        <f t="shared" si="4"/>
        <v>4.1566666666666668E-2</v>
      </c>
      <c r="AD8" s="1">
        <v>175</v>
      </c>
      <c r="AE8" s="1">
        <f t="shared" si="1"/>
        <v>4.1566666666666668E-2</v>
      </c>
      <c r="AF8" s="1">
        <f t="shared" si="2"/>
        <v>3.8666666666666669E-2</v>
      </c>
      <c r="AG8" s="1">
        <f t="shared" si="3"/>
        <v>3.8666666666666669E-2</v>
      </c>
    </row>
    <row r="9" spans="1:33" ht="28.8" x14ac:dyDescent="0.3">
      <c r="A9" s="1" t="s">
        <v>108</v>
      </c>
      <c r="B9" s="9" t="s">
        <v>354</v>
      </c>
      <c r="C9" s="1" t="s">
        <v>79</v>
      </c>
      <c r="D9" s="1" t="s">
        <v>79</v>
      </c>
      <c r="E9" s="1">
        <v>1</v>
      </c>
      <c r="F9" s="1">
        <v>1</v>
      </c>
      <c r="G9" s="1">
        <v>210</v>
      </c>
      <c r="J9" s="1">
        <v>4.0000000000000001E-3</v>
      </c>
      <c r="K9" s="1">
        <v>4.0000000000000001E-3</v>
      </c>
      <c r="L9" s="1">
        <v>0.25</v>
      </c>
      <c r="M9" s="1">
        <v>0.25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2.1000000000000001E-2</v>
      </c>
      <c r="Y9" s="1">
        <v>2.1000000000000001E-2</v>
      </c>
      <c r="Z9" s="1" t="s">
        <v>79</v>
      </c>
      <c r="AA9" s="1" t="s">
        <v>79</v>
      </c>
      <c r="AB9" s="1">
        <f t="shared" si="0"/>
        <v>4.7066666666666659E-2</v>
      </c>
      <c r="AC9" s="1">
        <f t="shared" si="4"/>
        <v>4.7066666666666659E-2</v>
      </c>
      <c r="AD9" s="1">
        <v>210</v>
      </c>
      <c r="AE9" s="1">
        <f t="shared" si="1"/>
        <v>4.7066666666666659E-2</v>
      </c>
      <c r="AF9" s="1">
        <f t="shared" si="2"/>
        <v>4.5666666666666661E-2</v>
      </c>
      <c r="AG9" s="1">
        <f t="shared" si="3"/>
        <v>4.5666666666666661E-2</v>
      </c>
    </row>
    <row r="10" spans="1:33" x14ac:dyDescent="0.3">
      <c r="A10" s="1" t="s">
        <v>112</v>
      </c>
      <c r="B10" s="2" t="s">
        <v>111</v>
      </c>
      <c r="C10" s="1" t="s">
        <v>79</v>
      </c>
      <c r="D10" s="1" t="s">
        <v>79</v>
      </c>
      <c r="E10" s="1">
        <v>1</v>
      </c>
      <c r="F10" s="1">
        <v>1</v>
      </c>
      <c r="G10" s="1">
        <v>294</v>
      </c>
      <c r="J10" s="1">
        <v>3.5000000000000001E-3</v>
      </c>
      <c r="K10" s="1">
        <v>3.5000000000000001E-3</v>
      </c>
      <c r="L10" s="1">
        <v>0.36</v>
      </c>
      <c r="M10" s="1">
        <v>0.36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8.8999999999999999E-3</v>
      </c>
      <c r="U10" s="1">
        <v>8.8999999999999999E-3</v>
      </c>
      <c r="V10" s="1">
        <v>0</v>
      </c>
      <c r="W10" s="1">
        <v>0</v>
      </c>
      <c r="X10" s="1">
        <v>0</v>
      </c>
      <c r="Y10" s="1">
        <v>0</v>
      </c>
      <c r="Z10" s="1" t="s">
        <v>79</v>
      </c>
      <c r="AA10" s="1" t="s">
        <v>79</v>
      </c>
      <c r="AB10" s="1">
        <f t="shared" si="0"/>
        <v>6.3870833333333335E-2</v>
      </c>
      <c r="AC10" s="1">
        <f t="shared" si="4"/>
        <v>6.3870833333333335E-2</v>
      </c>
      <c r="AD10" s="1">
        <v>294</v>
      </c>
      <c r="AE10" s="1">
        <f t="shared" si="1"/>
        <v>6.3870833333333335E-2</v>
      </c>
      <c r="AF10" s="1">
        <f t="shared" si="2"/>
        <v>6.3870833333333335E-2</v>
      </c>
      <c r="AG10" s="1">
        <f t="shared" si="3"/>
        <v>6.3870833333333335E-2</v>
      </c>
    </row>
    <row r="11" spans="1:33" x14ac:dyDescent="0.3">
      <c r="A11" s="8" t="s">
        <v>71</v>
      </c>
      <c r="B11" s="2" t="s">
        <v>70</v>
      </c>
      <c r="C11" s="1" t="s">
        <v>69</v>
      </c>
      <c r="D11" s="1" t="s">
        <v>69</v>
      </c>
      <c r="E11" s="1">
        <v>0.75</v>
      </c>
      <c r="F11" s="1">
        <v>0.75</v>
      </c>
      <c r="G11" s="1">
        <v>172</v>
      </c>
      <c r="H11" s="1">
        <v>371</v>
      </c>
      <c r="I11" s="1">
        <v>371</v>
      </c>
      <c r="J11" s="1">
        <v>3.0000000000000001E-3</v>
      </c>
      <c r="K11" s="1">
        <f>J11</f>
        <v>3.0000000000000001E-3</v>
      </c>
      <c r="L11" s="1">
        <v>0.4</v>
      </c>
      <c r="M11" s="1">
        <f>L11</f>
        <v>0.4</v>
      </c>
      <c r="N11" s="1">
        <v>3.3000000000000002E-2</v>
      </c>
      <c r="O11" s="1">
        <f>N11</f>
        <v>3.3000000000000002E-2</v>
      </c>
      <c r="P11" s="1">
        <v>0</v>
      </c>
      <c r="Q11" s="1">
        <v>0</v>
      </c>
      <c r="R11" s="1">
        <v>0</v>
      </c>
      <c r="S11" s="1">
        <v>0</v>
      </c>
      <c r="T11" s="1">
        <v>1.4999999999999999E-2</v>
      </c>
      <c r="U11" s="1">
        <v>1.4999999999999999E-2</v>
      </c>
      <c r="V11" s="1">
        <v>1.2E-2</v>
      </c>
      <c r="W11" s="1">
        <v>1.2E-2</v>
      </c>
      <c r="X11" s="1">
        <v>0</v>
      </c>
      <c r="Y11" s="1">
        <v>0</v>
      </c>
      <c r="Z11" s="1" t="s">
        <v>69</v>
      </c>
      <c r="AA11" s="1" t="s">
        <v>69</v>
      </c>
      <c r="AB11" s="1">
        <f t="shared" si="0"/>
        <v>7.7691666666666659E-2</v>
      </c>
      <c r="AC11" s="1">
        <f t="shared" si="4"/>
        <v>7.7691666666666659E-2</v>
      </c>
      <c r="AD11" s="1">
        <v>172</v>
      </c>
      <c r="AE11" s="1">
        <f t="shared" si="1"/>
        <v>7.7691666666666659E-2</v>
      </c>
      <c r="AF11" s="1">
        <f t="shared" si="2"/>
        <v>7.7191666666666658E-2</v>
      </c>
      <c r="AG11" s="1">
        <f t="shared" si="3"/>
        <v>7.7191666666666658E-2</v>
      </c>
    </row>
    <row r="12" spans="1:33" x14ac:dyDescent="0.3">
      <c r="A12" s="1" t="s">
        <v>286</v>
      </c>
      <c r="B12" s="2" t="s">
        <v>288</v>
      </c>
      <c r="C12" s="1" t="s">
        <v>285</v>
      </c>
      <c r="D12" s="1" t="s">
        <v>285</v>
      </c>
      <c r="E12" s="1">
        <v>0.78</v>
      </c>
      <c r="F12" s="1">
        <v>0.78</v>
      </c>
      <c r="G12" s="1">
        <v>196</v>
      </c>
      <c r="H12" s="1">
        <v>348</v>
      </c>
      <c r="I12" s="1">
        <v>348</v>
      </c>
      <c r="J12" s="1">
        <v>3.8E-3</v>
      </c>
      <c r="K12" s="1">
        <v>3.8E-3</v>
      </c>
      <c r="L12" s="1">
        <v>0.5</v>
      </c>
      <c r="M12" s="1">
        <v>0.5</v>
      </c>
      <c r="N12" s="1">
        <v>2.1000000000000001E-2</v>
      </c>
      <c r="O12" s="1">
        <v>2.1000000000000001E-2</v>
      </c>
      <c r="P12" s="1">
        <v>0</v>
      </c>
      <c r="Q12" s="1">
        <v>0</v>
      </c>
      <c r="R12" s="1">
        <v>0</v>
      </c>
      <c r="S12" s="1">
        <v>0</v>
      </c>
      <c r="T12" s="1">
        <v>8.9999999999999993E-3</v>
      </c>
      <c r="U12" s="1">
        <v>8.9999999999999993E-3</v>
      </c>
      <c r="V12" s="1">
        <v>1.6E-2</v>
      </c>
      <c r="W12" s="1">
        <v>1.6E-2</v>
      </c>
      <c r="X12" s="1">
        <v>0</v>
      </c>
      <c r="Y12" s="1">
        <v>0</v>
      </c>
      <c r="Z12" s="1" t="s">
        <v>285</v>
      </c>
      <c r="AA12" s="1" t="s">
        <v>285</v>
      </c>
      <c r="AB12" s="1">
        <f t="shared" si="0"/>
        <v>9.2774999999999982E-2</v>
      </c>
      <c r="AC12" s="1">
        <f t="shared" si="4"/>
        <v>9.2774999999999982E-2</v>
      </c>
      <c r="AD12" s="1">
        <v>196</v>
      </c>
      <c r="AE12" s="1">
        <f t="shared" si="1"/>
        <v>9.2774999999999982E-2</v>
      </c>
      <c r="AF12" s="1">
        <f t="shared" si="2"/>
        <v>9.210833333333332E-2</v>
      </c>
      <c r="AG12" s="1">
        <f t="shared" si="3"/>
        <v>9.210833333333332E-2</v>
      </c>
    </row>
    <row r="13" spans="1:33" x14ac:dyDescent="0.3">
      <c r="A13" s="8" t="s">
        <v>113</v>
      </c>
      <c r="B13" s="2" t="s">
        <v>347</v>
      </c>
      <c r="C13" s="1" t="s">
        <v>285</v>
      </c>
      <c r="D13" s="1" t="s">
        <v>285</v>
      </c>
      <c r="E13" s="1">
        <v>1.6</v>
      </c>
      <c r="F13" s="1">
        <v>1.6</v>
      </c>
      <c r="G13" s="1">
        <v>220</v>
      </c>
      <c r="H13" s="1">
        <v>375</v>
      </c>
      <c r="I13" s="1">
        <v>375</v>
      </c>
      <c r="J13" s="1">
        <v>4.0000000000000001E-3</v>
      </c>
      <c r="K13" s="1">
        <v>4.0000000000000001E-3</v>
      </c>
      <c r="L13" s="1">
        <v>0.53</v>
      </c>
      <c r="M13" s="1">
        <v>0.53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0.104</v>
      </c>
      <c r="U13" s="1">
        <v>0.104</v>
      </c>
      <c r="V13" s="1">
        <v>0</v>
      </c>
      <c r="W13" s="1">
        <v>0</v>
      </c>
      <c r="X13" s="1">
        <v>0</v>
      </c>
      <c r="Y13" s="1">
        <v>0</v>
      </c>
      <c r="Z13" s="1" t="s">
        <v>285</v>
      </c>
      <c r="AA13" s="1" t="s">
        <v>285</v>
      </c>
      <c r="AB13" s="1">
        <f t="shared" si="0"/>
        <v>9.6666666666666665E-2</v>
      </c>
      <c r="AC13" s="1">
        <f t="shared" si="4"/>
        <v>9.6666666666666665E-2</v>
      </c>
      <c r="AD13" s="1">
        <v>220</v>
      </c>
      <c r="AE13" s="1">
        <f t="shared" si="1"/>
        <v>9.6666666666666665E-2</v>
      </c>
      <c r="AF13" s="1">
        <f t="shared" si="2"/>
        <v>9.6666666666666665E-2</v>
      </c>
      <c r="AG13" s="1">
        <f t="shared" si="3"/>
        <v>9.6666666666666665E-2</v>
      </c>
    </row>
    <row r="14" spans="1:33" x14ac:dyDescent="0.3">
      <c r="A14" s="5" t="s">
        <v>38</v>
      </c>
      <c r="B14" s="4" t="s">
        <v>37</v>
      </c>
      <c r="C14" s="1" t="s">
        <v>8</v>
      </c>
      <c r="D14" s="1" t="s">
        <v>39</v>
      </c>
      <c r="E14" s="1">
        <v>1.6</v>
      </c>
      <c r="F14" s="1">
        <v>1</v>
      </c>
      <c r="G14" s="1">
        <v>315</v>
      </c>
      <c r="H14" s="1">
        <v>600</v>
      </c>
      <c r="I14" s="1">
        <v>160</v>
      </c>
      <c r="J14" s="1">
        <v>0.1</v>
      </c>
      <c r="K14" s="1">
        <v>2E-3</v>
      </c>
      <c r="L14" s="1">
        <v>0.4</v>
      </c>
      <c r="M14" s="1">
        <v>0.16</v>
      </c>
      <c r="N14" s="1">
        <v>0.16</v>
      </c>
      <c r="O14" s="1">
        <v>0.01</v>
      </c>
      <c r="P14" s="1">
        <v>0.18</v>
      </c>
      <c r="Q14" s="1">
        <v>0</v>
      </c>
      <c r="R14" s="1">
        <v>0</v>
      </c>
      <c r="S14" s="1">
        <v>0</v>
      </c>
      <c r="T14" s="1">
        <v>0.14000000000000001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 t="s">
        <v>8</v>
      </c>
      <c r="AA14" s="1" t="s">
        <v>39</v>
      </c>
      <c r="AB14" s="1">
        <f t="shared" si="0"/>
        <v>0.24050000000000002</v>
      </c>
      <c r="AC14" s="1">
        <f t="shared" si="4"/>
        <v>0.13558333333333333</v>
      </c>
      <c r="AD14" s="1">
        <v>315</v>
      </c>
      <c r="AE14" s="1">
        <f t="shared" si="1"/>
        <v>3.0666666666666668E-2</v>
      </c>
      <c r="AF14" s="1">
        <f t="shared" si="2"/>
        <v>0.24950000000000003</v>
      </c>
      <c r="AG14" s="1">
        <f t="shared" si="3"/>
        <v>3.0666666666666668E-2</v>
      </c>
    </row>
    <row r="15" spans="1:33" x14ac:dyDescent="0.3">
      <c r="A15" s="8" t="s">
        <v>163</v>
      </c>
      <c r="B15" s="2" t="s">
        <v>162</v>
      </c>
      <c r="C15" s="1" t="s">
        <v>348</v>
      </c>
      <c r="D15" s="1" t="s">
        <v>349</v>
      </c>
      <c r="E15" s="1">
        <v>1</v>
      </c>
      <c r="F15" s="1">
        <v>1</v>
      </c>
      <c r="G15" s="1">
        <v>425</v>
      </c>
      <c r="H15" s="1">
        <v>1173</v>
      </c>
      <c r="I15" s="1">
        <v>980</v>
      </c>
      <c r="J15" s="1">
        <v>0.16</v>
      </c>
      <c r="K15" s="1">
        <v>2E-3</v>
      </c>
      <c r="L15" s="1">
        <v>0.44</v>
      </c>
      <c r="M15" s="1">
        <v>0.14000000000000001</v>
      </c>
      <c r="N15" s="1">
        <v>0.04</v>
      </c>
      <c r="O15" s="1">
        <v>0</v>
      </c>
      <c r="P15" s="1">
        <v>0.01</v>
      </c>
      <c r="Q15" s="1">
        <v>0</v>
      </c>
      <c r="R15" s="1">
        <v>0</v>
      </c>
      <c r="S15" s="1">
        <v>0</v>
      </c>
      <c r="T15" s="1">
        <v>0.13</v>
      </c>
      <c r="U15" s="1">
        <v>0.01</v>
      </c>
      <c r="V15" s="1">
        <v>0.03</v>
      </c>
      <c r="W15" s="1">
        <v>0.02</v>
      </c>
      <c r="X15" s="1">
        <v>0.04</v>
      </c>
      <c r="Y15" s="1">
        <v>0.01</v>
      </c>
      <c r="Z15" s="1" t="s">
        <v>348</v>
      </c>
      <c r="AA15" s="1" t="s">
        <v>349</v>
      </c>
      <c r="AB15" s="1">
        <f t="shared" si="0"/>
        <v>0.25341666666666668</v>
      </c>
      <c r="AC15" s="1">
        <f t="shared" si="4"/>
        <v>0.14058333333333334</v>
      </c>
      <c r="AD15" s="1">
        <v>425</v>
      </c>
      <c r="AE15" s="1">
        <f t="shared" si="1"/>
        <v>2.7749999999999997E-2</v>
      </c>
      <c r="AF15" s="1">
        <f t="shared" si="2"/>
        <v>0.25</v>
      </c>
      <c r="AG15" s="1">
        <f t="shared" si="3"/>
        <v>2.6249999999999999E-2</v>
      </c>
    </row>
    <row r="16" spans="1:33" x14ac:dyDescent="0.3">
      <c r="A16" s="8" t="s">
        <v>81</v>
      </c>
      <c r="B16" s="4" t="s">
        <v>84</v>
      </c>
      <c r="C16" s="1" t="s">
        <v>83</v>
      </c>
      <c r="D16" s="1" t="s">
        <v>79</v>
      </c>
      <c r="E16" s="1">
        <v>1.2</v>
      </c>
      <c r="F16" s="1">
        <v>1.2</v>
      </c>
      <c r="G16" s="1">
        <v>265</v>
      </c>
      <c r="H16" s="1">
        <v>442</v>
      </c>
      <c r="I16" s="1">
        <v>275</v>
      </c>
      <c r="J16" s="1">
        <v>3.9E-2</v>
      </c>
      <c r="K16" s="1">
        <v>2E-3</v>
      </c>
      <c r="L16" s="1">
        <v>1.45</v>
      </c>
      <c r="M16" s="1">
        <v>0.1</v>
      </c>
      <c r="N16" s="1">
        <v>1.7999999999999999E-2</v>
      </c>
      <c r="O16" s="1">
        <v>1.2E-2</v>
      </c>
      <c r="P16" s="1">
        <v>0</v>
      </c>
      <c r="Q16" s="1">
        <v>0</v>
      </c>
      <c r="R16" s="1">
        <v>0</v>
      </c>
      <c r="S16" s="1">
        <v>0</v>
      </c>
      <c r="T16" s="1">
        <v>7.0000000000000001E-3</v>
      </c>
      <c r="U16" s="1">
        <v>2E-3</v>
      </c>
      <c r="V16" s="1">
        <v>1.6E-2</v>
      </c>
      <c r="W16" s="1">
        <v>1.6E-2</v>
      </c>
      <c r="X16" s="1">
        <v>0</v>
      </c>
      <c r="Y16" s="1">
        <v>0</v>
      </c>
      <c r="Z16" s="1" t="s">
        <v>83</v>
      </c>
      <c r="AA16" s="1" t="s">
        <v>79</v>
      </c>
      <c r="AB16" s="1">
        <f t="shared" si="0"/>
        <v>0.28562500000000002</v>
      </c>
      <c r="AC16" s="1">
        <f t="shared" si="4"/>
        <v>0.15392083333333334</v>
      </c>
      <c r="AD16" s="1">
        <v>265</v>
      </c>
      <c r="AE16" s="1">
        <f t="shared" si="1"/>
        <v>2.2216666666666666E-2</v>
      </c>
      <c r="AF16" s="1">
        <f t="shared" si="2"/>
        <v>0.28495833333333337</v>
      </c>
      <c r="AG16" s="1">
        <f t="shared" si="3"/>
        <v>2.155E-2</v>
      </c>
    </row>
    <row r="17" spans="1:33" ht="14.4" customHeight="1" x14ac:dyDescent="0.3">
      <c r="A17" s="1" t="s">
        <v>355</v>
      </c>
      <c r="B17" s="9" t="s">
        <v>356</v>
      </c>
      <c r="C17" s="1" t="s">
        <v>49</v>
      </c>
      <c r="D17" s="1" t="s">
        <v>79</v>
      </c>
      <c r="E17" s="1">
        <v>1.6</v>
      </c>
      <c r="F17" s="1">
        <v>1.6</v>
      </c>
      <c r="G17" s="1">
        <v>352</v>
      </c>
      <c r="H17" s="1">
        <v>635</v>
      </c>
      <c r="I17" s="1">
        <v>300</v>
      </c>
      <c r="J17" s="1">
        <v>7.2999999999999995E-2</v>
      </c>
      <c r="K17" s="1">
        <v>5.0000000000000001E-3</v>
      </c>
      <c r="L17" s="1">
        <v>1.87</v>
      </c>
      <c r="M17" s="1">
        <v>0.1</v>
      </c>
      <c r="N17" s="1">
        <v>0.01</v>
      </c>
      <c r="O17" s="1">
        <v>0.02</v>
      </c>
      <c r="P17" s="1">
        <v>5.0000000000000001E-3</v>
      </c>
      <c r="Q17" s="1">
        <v>1.2E-2</v>
      </c>
      <c r="R17" s="1">
        <v>2E-3</v>
      </c>
      <c r="S17" s="1">
        <v>3.0000000000000001E-3</v>
      </c>
      <c r="T17" s="1">
        <v>0.32</v>
      </c>
      <c r="U17" s="1">
        <v>0.04</v>
      </c>
      <c r="V17" s="1">
        <v>5.0000000000000001E-3</v>
      </c>
      <c r="W17" s="1">
        <v>3.6999999999999998E-2</v>
      </c>
      <c r="X17" s="1">
        <v>0.03</v>
      </c>
      <c r="Y17" s="1">
        <v>0.01</v>
      </c>
      <c r="Z17" s="1" t="s">
        <v>49</v>
      </c>
      <c r="AA17" s="1" t="s">
        <v>79</v>
      </c>
      <c r="AB17" s="1">
        <f t="shared" si="0"/>
        <v>0.40373333333333339</v>
      </c>
      <c r="AC17" s="1">
        <f t="shared" si="4"/>
        <v>0.21860000000000002</v>
      </c>
      <c r="AD17" s="1">
        <v>352</v>
      </c>
      <c r="AE17" s="1">
        <f t="shared" si="1"/>
        <v>3.3466666666666665E-2</v>
      </c>
      <c r="AF17" s="1">
        <f t="shared" si="2"/>
        <v>0.40151785714285715</v>
      </c>
      <c r="AG17" s="1">
        <f t="shared" si="3"/>
        <v>3.1472619047619048E-2</v>
      </c>
    </row>
    <row r="18" spans="1:33" x14ac:dyDescent="0.3">
      <c r="A18" s="1" t="s">
        <v>12</v>
      </c>
      <c r="B18" s="4" t="s">
        <v>87</v>
      </c>
      <c r="C18" s="1" t="s">
        <v>85</v>
      </c>
      <c r="D18" s="1" t="s">
        <v>86</v>
      </c>
      <c r="E18" s="1">
        <v>1.3</v>
      </c>
      <c r="F18" s="1">
        <v>1.3</v>
      </c>
      <c r="G18" s="1">
        <v>345</v>
      </c>
      <c r="H18" s="1">
        <v>637</v>
      </c>
      <c r="I18" s="1">
        <v>375</v>
      </c>
      <c r="J18" s="1">
        <v>0.09</v>
      </c>
      <c r="K18" s="1">
        <v>3.0000000000000001E-3</v>
      </c>
      <c r="L18" s="1">
        <v>1.71</v>
      </c>
      <c r="M18" s="1">
        <v>0.53</v>
      </c>
      <c r="N18" s="1">
        <v>0.26</v>
      </c>
      <c r="O18" s="1">
        <v>0</v>
      </c>
      <c r="P18" s="1">
        <v>0.17</v>
      </c>
      <c r="Q18" s="1">
        <v>0</v>
      </c>
      <c r="R18" s="1">
        <v>0</v>
      </c>
      <c r="S18" s="1">
        <v>0</v>
      </c>
      <c r="T18" s="1">
        <v>0.24</v>
      </c>
      <c r="U18" s="1">
        <v>0.104</v>
      </c>
      <c r="V18" s="1">
        <v>0.03</v>
      </c>
      <c r="W18" s="1">
        <v>0</v>
      </c>
      <c r="X18" s="1">
        <v>0</v>
      </c>
      <c r="Y18" s="1">
        <v>0</v>
      </c>
      <c r="Z18" s="1" t="s">
        <v>85</v>
      </c>
      <c r="AA18" s="1" t="s">
        <v>86</v>
      </c>
      <c r="AB18" s="1">
        <f t="shared" si="0"/>
        <v>0.47300000000000003</v>
      </c>
      <c r="AC18" s="1">
        <f t="shared" si="4"/>
        <v>0.28433333333333333</v>
      </c>
      <c r="AD18" s="1">
        <v>345</v>
      </c>
      <c r="AE18" s="1">
        <f t="shared" si="1"/>
        <v>9.5666666666666664E-2</v>
      </c>
      <c r="AF18" s="1">
        <f t="shared" si="2"/>
        <v>0.48024999999999995</v>
      </c>
      <c r="AG18" s="1">
        <f t="shared" si="3"/>
        <v>9.5666666666666664E-2</v>
      </c>
    </row>
    <row r="19" spans="1:33" x14ac:dyDescent="0.3">
      <c r="A19" s="1" t="s">
        <v>352</v>
      </c>
      <c r="B19" s="4" t="s">
        <v>353</v>
      </c>
      <c r="C19" s="1" t="s">
        <v>79</v>
      </c>
      <c r="D19" s="1" t="s">
        <v>79</v>
      </c>
      <c r="E19" s="1">
        <v>1.6</v>
      </c>
      <c r="F19" s="1">
        <v>1.6</v>
      </c>
      <c r="G19" s="1">
        <v>175</v>
      </c>
      <c r="H19" s="1">
        <v>293</v>
      </c>
      <c r="I19" s="1">
        <v>293</v>
      </c>
      <c r="Z19" s="1" t="s">
        <v>79</v>
      </c>
      <c r="AA19" s="1" t="s">
        <v>79</v>
      </c>
      <c r="AD19" s="1">
        <v>175</v>
      </c>
    </row>
    <row r="20" spans="1:33" x14ac:dyDescent="0.3">
      <c r="B20" s="9"/>
    </row>
    <row r="23" spans="1:33" x14ac:dyDescent="0.3">
      <c r="A23"/>
      <c r="B23" s="4"/>
    </row>
    <row r="24" spans="1:33" x14ac:dyDescent="0.3">
      <c r="A24" s="8"/>
      <c r="B24" s="2"/>
    </row>
    <row r="25" spans="1:33" x14ac:dyDescent="0.3">
      <c r="A25" s="8"/>
      <c r="B25" s="2"/>
    </row>
    <row r="27" spans="1:33" x14ac:dyDescent="0.3">
      <c r="A27" s="8"/>
      <c r="B27" s="2"/>
    </row>
    <row r="30" spans="1:33" x14ac:dyDescent="0.3">
      <c r="B30" s="4"/>
    </row>
    <row r="31" spans="1:33" x14ac:dyDescent="0.3">
      <c r="B31" s="4"/>
    </row>
    <row r="32" spans="1:33" x14ac:dyDescent="0.3">
      <c r="B32" s="9"/>
    </row>
    <row r="33" spans="1:2" x14ac:dyDescent="0.3">
      <c r="B33" s="2"/>
    </row>
    <row r="34" spans="1:2" x14ac:dyDescent="0.3">
      <c r="B34" s="2"/>
    </row>
    <row r="35" spans="1:2" x14ac:dyDescent="0.3">
      <c r="B35" s="2"/>
    </row>
    <row r="36" spans="1:2" x14ac:dyDescent="0.3">
      <c r="B36" s="4"/>
    </row>
    <row r="37" spans="1:2" x14ac:dyDescent="0.3">
      <c r="B37" s="2"/>
    </row>
    <row r="38" spans="1:2" x14ac:dyDescent="0.3">
      <c r="B38" s="2"/>
    </row>
    <row r="39" spans="1:2" x14ac:dyDescent="0.3">
      <c r="B39" s="2"/>
    </row>
    <row r="40" spans="1:2" x14ac:dyDescent="0.3">
      <c r="A40"/>
      <c r="B40" s="2"/>
    </row>
    <row r="41" spans="1:2" x14ac:dyDescent="0.3">
      <c r="A41"/>
      <c r="B41" s="2"/>
    </row>
    <row r="42" spans="1:2" x14ac:dyDescent="0.3">
      <c r="A42"/>
      <c r="B42" s="2"/>
    </row>
    <row r="43" spans="1:2" x14ac:dyDescent="0.3">
      <c r="B43" s="4"/>
    </row>
    <row r="44" spans="1:2" x14ac:dyDescent="0.3">
      <c r="B44" s="2"/>
    </row>
    <row r="46" spans="1:2" x14ac:dyDescent="0.3">
      <c r="B46" s="4"/>
    </row>
    <row r="48" spans="1:2" x14ac:dyDescent="0.3">
      <c r="B48" s="2"/>
    </row>
    <row r="50" spans="1:2" x14ac:dyDescent="0.3">
      <c r="A50"/>
      <c r="B50" s="2"/>
    </row>
    <row r="51" spans="1:2" x14ac:dyDescent="0.3">
      <c r="A51"/>
      <c r="B51" s="4"/>
    </row>
    <row r="52" spans="1:2" x14ac:dyDescent="0.3">
      <c r="B52" s="2"/>
    </row>
    <row r="53" spans="1:2" x14ac:dyDescent="0.3">
      <c r="B53" s="2"/>
    </row>
    <row r="54" spans="1:2" x14ac:dyDescent="0.3">
      <c r="B54" s="2"/>
    </row>
    <row r="55" spans="1:2" x14ac:dyDescent="0.3">
      <c r="B55" s="4"/>
    </row>
    <row r="56" spans="1:2" x14ac:dyDescent="0.3">
      <c r="B56" s="2"/>
    </row>
    <row r="57" spans="1:2" x14ac:dyDescent="0.3">
      <c r="B57" s="4"/>
    </row>
    <row r="58" spans="1:2" x14ac:dyDescent="0.3">
      <c r="B58" s="2"/>
    </row>
    <row r="59" spans="1:2" x14ac:dyDescent="0.3">
      <c r="B59" s="2"/>
    </row>
    <row r="60" spans="1:2" x14ac:dyDescent="0.3">
      <c r="B60" s="2"/>
    </row>
    <row r="61" spans="1:2" x14ac:dyDescent="0.3">
      <c r="B61" s="4"/>
    </row>
    <row r="62" spans="1:2" x14ac:dyDescent="0.3">
      <c r="B62" s="2"/>
    </row>
    <row r="63" spans="1:2" x14ac:dyDescent="0.3">
      <c r="B63" s="2"/>
    </row>
    <row r="64" spans="1:2" x14ac:dyDescent="0.3">
      <c r="B64" s="2"/>
    </row>
    <row r="65" spans="1:2" x14ac:dyDescent="0.3">
      <c r="B65" s="2"/>
    </row>
    <row r="66" spans="1:2" x14ac:dyDescent="0.3">
      <c r="B66" s="2"/>
    </row>
    <row r="67" spans="1:2" x14ac:dyDescent="0.3">
      <c r="B67" s="2"/>
    </row>
    <row r="68" spans="1:2" x14ac:dyDescent="0.3">
      <c r="B68" s="2"/>
    </row>
    <row r="69" spans="1:2" x14ac:dyDescent="0.3">
      <c r="B69" s="4"/>
    </row>
    <row r="70" spans="1:2" x14ac:dyDescent="0.3">
      <c r="A70" s="8"/>
      <c r="B70" s="2"/>
    </row>
    <row r="71" spans="1:2" x14ac:dyDescent="0.3">
      <c r="B71" s="4"/>
    </row>
    <row r="72" spans="1:2" x14ac:dyDescent="0.3">
      <c r="B72" s="4"/>
    </row>
    <row r="73" spans="1:2" x14ac:dyDescent="0.3">
      <c r="B73" s="4"/>
    </row>
    <row r="74" spans="1:2" x14ac:dyDescent="0.3">
      <c r="B74" s="4"/>
    </row>
    <row r="75" spans="1:2" x14ac:dyDescent="0.3">
      <c r="B75" s="4"/>
    </row>
    <row r="76" spans="1:2" x14ac:dyDescent="0.3">
      <c r="A76"/>
      <c r="B76" s="2"/>
    </row>
    <row r="77" spans="1:2" x14ac:dyDescent="0.3">
      <c r="B77" s="4"/>
    </row>
    <row r="78" spans="1:2" x14ac:dyDescent="0.3">
      <c r="B78" s="4"/>
    </row>
    <row r="79" spans="1:2" x14ac:dyDescent="0.3">
      <c r="B79" s="4"/>
    </row>
    <row r="80" spans="1:2" x14ac:dyDescent="0.3">
      <c r="A80"/>
      <c r="B80" s="2"/>
    </row>
    <row r="81" spans="2:2" x14ac:dyDescent="0.3">
      <c r="B81" s="4"/>
    </row>
    <row r="82" spans="2:2" x14ac:dyDescent="0.3">
      <c r="B82" s="4"/>
    </row>
    <row r="83" spans="2:2" x14ac:dyDescent="0.3">
      <c r="B83" s="2"/>
    </row>
    <row r="84" spans="2:2" x14ac:dyDescent="0.3">
      <c r="B84" s="2"/>
    </row>
    <row r="85" spans="2:2" x14ac:dyDescent="0.3">
      <c r="B85" s="2"/>
    </row>
    <row r="86" spans="2:2" x14ac:dyDescent="0.3">
      <c r="B86" s="2"/>
    </row>
    <row r="87" spans="2:2" x14ac:dyDescent="0.3">
      <c r="B87" s="4"/>
    </row>
    <row r="88" spans="2:2" x14ac:dyDescent="0.3">
      <c r="B88" s="4"/>
    </row>
    <row r="89" spans="2:2" x14ac:dyDescent="0.3">
      <c r="B89" s="4"/>
    </row>
    <row r="90" spans="2:2" x14ac:dyDescent="0.3">
      <c r="B90" s="10"/>
    </row>
    <row r="91" spans="2:2" x14ac:dyDescent="0.3">
      <c r="B91" s="4"/>
    </row>
    <row r="92" spans="2:2" x14ac:dyDescent="0.3">
      <c r="B92" s="4"/>
    </row>
    <row r="93" spans="2:2" x14ac:dyDescent="0.3">
      <c r="B93" s="4"/>
    </row>
    <row r="94" spans="2:2" x14ac:dyDescent="0.3">
      <c r="B94" s="4"/>
    </row>
    <row r="95" spans="2:2" x14ac:dyDescent="0.3">
      <c r="B95" s="4"/>
    </row>
    <row r="96" spans="2:2" x14ac:dyDescent="0.3">
      <c r="B96" s="4"/>
    </row>
    <row r="97" spans="1:2" x14ac:dyDescent="0.3">
      <c r="B97" s="4"/>
    </row>
    <row r="98" spans="1:2" x14ac:dyDescent="0.3">
      <c r="A98"/>
      <c r="B98" s="2"/>
    </row>
    <row r="99" spans="1:2" x14ac:dyDescent="0.3">
      <c r="B99" s="2"/>
    </row>
    <row r="100" spans="1:2" x14ac:dyDescent="0.3">
      <c r="B100" s="2"/>
    </row>
    <row r="101" spans="1:2" x14ac:dyDescent="0.3">
      <c r="B101" s="2"/>
    </row>
    <row r="102" spans="1:2" x14ac:dyDescent="0.3">
      <c r="B102" s="4"/>
    </row>
    <row r="103" spans="1:2" x14ac:dyDescent="0.3">
      <c r="B103" s="4"/>
    </row>
    <row r="104" spans="1:2" x14ac:dyDescent="0.3">
      <c r="B104" s="4"/>
    </row>
    <row r="105" spans="1:2" x14ac:dyDescent="0.3">
      <c r="B105" s="4"/>
    </row>
    <row r="106" spans="1:2" x14ac:dyDescent="0.3">
      <c r="B106" s="4"/>
    </row>
    <row r="107" spans="1:2" x14ac:dyDescent="0.3">
      <c r="B107" s="4"/>
    </row>
    <row r="108" spans="1:2" x14ac:dyDescent="0.3">
      <c r="B108" s="2"/>
    </row>
    <row r="109" spans="1:2" x14ac:dyDescent="0.3">
      <c r="B109" s="4"/>
    </row>
    <row r="110" spans="1:2" x14ac:dyDescent="0.3">
      <c r="B110" s="4"/>
    </row>
    <row r="111" spans="1:2" x14ac:dyDescent="0.3">
      <c r="B111" s="4"/>
    </row>
    <row r="112" spans="1:2" x14ac:dyDescent="0.3">
      <c r="B112" s="4"/>
    </row>
    <row r="113" spans="1:2" x14ac:dyDescent="0.3">
      <c r="B113" s="2"/>
    </row>
    <row r="114" spans="1:2" x14ac:dyDescent="0.3">
      <c r="B114" s="2"/>
    </row>
    <row r="115" spans="1:2" x14ac:dyDescent="0.3">
      <c r="B115" s="4"/>
    </row>
    <row r="117" spans="1:2" x14ac:dyDescent="0.3">
      <c r="B117" s="4"/>
    </row>
    <row r="119" spans="1:2" x14ac:dyDescent="0.3">
      <c r="B119" s="4"/>
    </row>
    <row r="120" spans="1:2" x14ac:dyDescent="0.3">
      <c r="B120" s="4"/>
    </row>
    <row r="121" spans="1:2" x14ac:dyDescent="0.3">
      <c r="B121" s="4"/>
    </row>
    <row r="122" spans="1:2" x14ac:dyDescent="0.3">
      <c r="B122" s="4"/>
    </row>
    <row r="123" spans="1:2" x14ac:dyDescent="0.3">
      <c r="B123" s="4"/>
    </row>
    <row r="124" spans="1:2" x14ac:dyDescent="0.3">
      <c r="B124" s="4"/>
    </row>
    <row r="125" spans="1:2" x14ac:dyDescent="0.3">
      <c r="A125"/>
      <c r="B125" s="2"/>
    </row>
    <row r="126" spans="1:2" x14ac:dyDescent="0.3">
      <c r="B126" s="4"/>
    </row>
    <row r="127" spans="1:2" x14ac:dyDescent="0.3">
      <c r="B127" s="2"/>
    </row>
    <row r="128" spans="1:2" x14ac:dyDescent="0.3">
      <c r="B128" s="4"/>
    </row>
    <row r="129" spans="2:2" x14ac:dyDescent="0.3">
      <c r="B129" s="4"/>
    </row>
    <row r="130" spans="2:2" x14ac:dyDescent="0.3">
      <c r="B130" s="4"/>
    </row>
    <row r="131" spans="2:2" x14ac:dyDescent="0.3">
      <c r="B131" s="4"/>
    </row>
    <row r="132" spans="2:2" x14ac:dyDescent="0.3">
      <c r="B132" s="4"/>
    </row>
    <row r="133" spans="2:2" x14ac:dyDescent="0.3">
      <c r="B133" s="4"/>
    </row>
    <row r="134" spans="2:2" x14ac:dyDescent="0.3">
      <c r="B134" s="4"/>
    </row>
    <row r="135" spans="2:2" x14ac:dyDescent="0.3">
      <c r="B135" s="4"/>
    </row>
    <row r="136" spans="2:2" x14ac:dyDescent="0.3">
      <c r="B136" s="4"/>
    </row>
    <row r="137" spans="2:2" x14ac:dyDescent="0.3">
      <c r="B137" s="4"/>
    </row>
    <row r="138" spans="2:2" x14ac:dyDescent="0.3">
      <c r="B138" s="4"/>
    </row>
    <row r="139" spans="2:2" x14ac:dyDescent="0.3">
      <c r="B139" s="2"/>
    </row>
    <row r="140" spans="2:2" x14ac:dyDescent="0.3">
      <c r="B140" s="2"/>
    </row>
    <row r="143" spans="2:2" x14ac:dyDescent="0.3">
      <c r="B143" s="2"/>
    </row>
    <row r="144" spans="2:2" x14ac:dyDescent="0.3">
      <c r="B144" s="4"/>
    </row>
    <row r="145" spans="1:2" x14ac:dyDescent="0.3">
      <c r="B145" s="4"/>
    </row>
    <row r="146" spans="1:2" x14ac:dyDescent="0.3">
      <c r="B146" s="2"/>
    </row>
    <row r="147" spans="1:2" x14ac:dyDescent="0.3">
      <c r="B147" s="2"/>
    </row>
    <row r="148" spans="1:2" x14ac:dyDescent="0.3">
      <c r="B148" s="2"/>
    </row>
    <row r="149" spans="1:2" x14ac:dyDescent="0.3">
      <c r="B149" s="4"/>
    </row>
    <row r="150" spans="1:2" x14ac:dyDescent="0.3">
      <c r="B150" s="4"/>
    </row>
    <row r="151" spans="1:2" x14ac:dyDescent="0.3">
      <c r="A151"/>
      <c r="B151" s="2"/>
    </row>
    <row r="152" spans="1:2" x14ac:dyDescent="0.3">
      <c r="B152" s="4"/>
    </row>
    <row r="153" spans="1:2" x14ac:dyDescent="0.3">
      <c r="B153" s="4"/>
    </row>
    <row r="154" spans="1:2" x14ac:dyDescent="0.3">
      <c r="A154"/>
      <c r="B154" s="2"/>
    </row>
    <row r="155" spans="1:2" x14ac:dyDescent="0.3">
      <c r="A155"/>
      <c r="B155" s="2"/>
    </row>
    <row r="156" spans="1:2" x14ac:dyDescent="0.3">
      <c r="A156"/>
      <c r="B156" s="2"/>
    </row>
    <row r="157" spans="1:2" x14ac:dyDescent="0.3">
      <c r="B157" s="4"/>
    </row>
    <row r="158" spans="1:2" x14ac:dyDescent="0.3">
      <c r="B158" s="4"/>
    </row>
    <row r="159" spans="1:2" x14ac:dyDescent="0.3">
      <c r="B159" s="4"/>
    </row>
    <row r="160" spans="1:2" x14ac:dyDescent="0.3">
      <c r="B160" s="4"/>
    </row>
    <row r="161" spans="1:2" x14ac:dyDescent="0.3">
      <c r="B161" s="4"/>
    </row>
    <row r="162" spans="1:2" x14ac:dyDescent="0.3">
      <c r="B162" s="4"/>
    </row>
    <row r="163" spans="1:2" x14ac:dyDescent="0.3">
      <c r="B163" s="4"/>
    </row>
    <row r="164" spans="1:2" x14ac:dyDescent="0.3">
      <c r="B164" s="4"/>
    </row>
    <row r="165" spans="1:2" x14ac:dyDescent="0.3">
      <c r="B165" s="4"/>
    </row>
    <row r="166" spans="1:2" x14ac:dyDescent="0.3">
      <c r="A166"/>
      <c r="B166" s="2"/>
    </row>
    <row r="167" spans="1:2" x14ac:dyDescent="0.3">
      <c r="A167"/>
      <c r="B167" s="4"/>
    </row>
    <row r="168" spans="1:2" x14ac:dyDescent="0.3">
      <c r="B168" s="4"/>
    </row>
    <row r="169" spans="1:2" x14ac:dyDescent="0.3">
      <c r="B169" s="4"/>
    </row>
    <row r="170" spans="1:2" x14ac:dyDescent="0.3">
      <c r="B170" s="4"/>
    </row>
    <row r="171" spans="1:2" x14ac:dyDescent="0.3">
      <c r="B171" s="4"/>
    </row>
  </sheetData>
  <sortState xmlns:xlrd2="http://schemas.microsoft.com/office/spreadsheetml/2017/richdata2" ref="A2:AG171">
    <sortCondition ref="AB1:AB171"/>
  </sortState>
  <hyperlinks>
    <hyperlink ref="B2" r:id="rId1" xr:uid="{E91D6ED8-A41B-49EB-A2BB-B14FD7F60515}"/>
    <hyperlink ref="B11" r:id="rId2" tooltip="Persistent link using digital object identifier" xr:uid="{5BCAA658-E36B-4CB6-A3A6-E299391881AD}"/>
    <hyperlink ref="B4" r:id="rId3" xr:uid="{2102C313-FA5F-4659-B8B6-0AA59611C199}"/>
    <hyperlink ref="B16" r:id="rId4" xr:uid="{A3E6E246-4F60-4D16-86BD-AB70AA6A2E86}"/>
    <hyperlink ref="B18" r:id="rId5" xr:uid="{A995A291-DB44-4527-A13F-743A52134641}"/>
    <hyperlink ref="B8" r:id="rId6" display="https://www.researchgate.net/profile/Bilge-Demir/publication/280827638_Effect_of_weld_time_and_weld_current_on_the_mechanical_properties_of_resistance_spot_welded_IF_DIN_EN_10130-1999_steel/links/5686f97b08ae1e63f1f5b2d5/Effect-of-weld-time-and-weld-current-on-the-mechanical-properties-of-resistance-spot-welded-IF-DIN-EN-10130-1999-steel.pdf?origin=journalDetail&amp;_tp=eyJwYWdlIjoiam91cm5hbERldGFpbCJ9" xr:uid="{017086CB-040D-49F8-BDEF-5846FC227992}"/>
    <hyperlink ref="B10" r:id="rId7" xr:uid="{89AD4F66-03D8-4561-87EB-B190D26F070A}"/>
    <hyperlink ref="B7" r:id="rId8" xr:uid="{D3E8BDEB-28C3-4AF4-BC2D-C8128C6402AC}"/>
    <hyperlink ref="B5" r:id="rId9" xr:uid="{0D7A6AD4-39E1-42EF-A7C1-245A6C3BED63}"/>
    <hyperlink ref="B6" r:id="rId10" display="https://doi.org/10.1016/j.matpr.2022.05.020" xr:uid="{A6C913FF-7914-4F5A-8854-5C1059AE7031}"/>
    <hyperlink ref="B3" r:id="rId11" xr:uid="{5866ED9F-1FCE-40CA-8FFB-161F4BA2628B}"/>
    <hyperlink ref="B12" r:id="rId12" display="https://doi.org/10.1016/j.matdes.2008.11.006" xr:uid="{7A2D0E3D-0CA1-440D-A2C5-6CAFF5C4EC39}"/>
    <hyperlink ref="B13" r:id="rId13" xr:uid="{97F0017D-C373-4896-A613-34671F55A1BD}"/>
    <hyperlink ref="B19" r:id="rId14" xr:uid="{77634CF6-94E2-4395-803F-5AD5ABAD5F25}"/>
    <hyperlink ref="B14" r:id="rId15" tooltip="Persistent link using digital object identifier" xr:uid="{8C21A2E7-128E-41CB-ABAF-D89FD874914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52B1F-443E-47A3-8E02-730596963A58}">
  <sheetPr>
    <tabColor rgb="FF7030A0"/>
  </sheetPr>
  <dimension ref="A1:AE195"/>
  <sheetViews>
    <sheetView topLeftCell="O1" zoomScaleNormal="100" workbookViewId="0">
      <selection activeCell="AA23" sqref="AA23"/>
    </sheetView>
  </sheetViews>
  <sheetFormatPr defaultRowHeight="14.4" x14ac:dyDescent="0.3"/>
  <cols>
    <col min="1" max="1" width="24.5546875" style="1" customWidth="1"/>
    <col min="2" max="2" width="45.109375" style="1" customWidth="1"/>
    <col min="3" max="3" width="23.33203125" style="1" customWidth="1"/>
    <col min="4" max="4" width="22.5546875" style="1" customWidth="1"/>
    <col min="5" max="5" width="28.33203125" style="1" customWidth="1"/>
    <col min="6" max="6" width="27.77734375" style="1" customWidth="1"/>
    <col min="7" max="7" width="33.6640625" style="1" customWidth="1"/>
    <col min="8" max="9" width="22.5546875" style="1" customWidth="1"/>
    <col min="10" max="11" width="17.44140625" style="1" customWidth="1"/>
    <col min="12" max="13" width="19.21875" style="1" customWidth="1"/>
    <col min="14" max="15" width="18.44140625" style="1" customWidth="1"/>
    <col min="16" max="17" width="19.21875" style="1" customWidth="1"/>
    <col min="18" max="19" width="17.77734375" style="1" customWidth="1"/>
    <col min="20" max="21" width="17.88671875" style="1" customWidth="1"/>
    <col min="22" max="22" width="18.44140625" style="1" customWidth="1"/>
    <col min="23" max="25" width="18.33203125" style="1" customWidth="1"/>
    <col min="26" max="27" width="16.44140625" style="1" customWidth="1"/>
    <col min="28" max="29" width="21.33203125" style="1" customWidth="1"/>
    <col min="32" max="32" width="17.88671875" style="1" customWidth="1"/>
    <col min="33" max="16384" width="8.88671875" style="1"/>
  </cols>
  <sheetData>
    <row r="1" spans="1:29" x14ac:dyDescent="0.3">
      <c r="A1" s="3" t="s">
        <v>74</v>
      </c>
      <c r="B1" s="3" t="s">
        <v>7</v>
      </c>
      <c r="C1" s="3" t="s">
        <v>0</v>
      </c>
      <c r="D1" s="3" t="s">
        <v>1</v>
      </c>
      <c r="E1" s="3" t="s">
        <v>4</v>
      </c>
      <c r="F1" s="3" t="s">
        <v>5</v>
      </c>
      <c r="G1" s="3" t="s">
        <v>9</v>
      </c>
      <c r="H1" s="3" t="s">
        <v>13</v>
      </c>
      <c r="I1" s="3" t="s">
        <v>14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24</v>
      </c>
      <c r="R1" s="3" t="s">
        <v>25</v>
      </c>
      <c r="S1" s="3" t="s">
        <v>27</v>
      </c>
      <c r="T1" s="3" t="s">
        <v>26</v>
      </c>
      <c r="U1" s="3" t="s">
        <v>28</v>
      </c>
      <c r="V1" s="3" t="s">
        <v>29</v>
      </c>
      <c r="W1" s="3" t="s">
        <v>30</v>
      </c>
      <c r="X1" s="3" t="s">
        <v>31</v>
      </c>
      <c r="Y1" s="3" t="s">
        <v>32</v>
      </c>
      <c r="Z1" s="3" t="s">
        <v>33</v>
      </c>
      <c r="AA1" s="3" t="s">
        <v>34</v>
      </c>
      <c r="AB1" s="3" t="s">
        <v>35</v>
      </c>
      <c r="AC1" s="3" t="s">
        <v>36</v>
      </c>
    </row>
    <row r="2" spans="1:29" x14ac:dyDescent="0.3">
      <c r="A2" s="8" t="s">
        <v>57</v>
      </c>
      <c r="B2" s="2" t="s">
        <v>58</v>
      </c>
      <c r="C2" s="1" t="s">
        <v>54</v>
      </c>
      <c r="D2" s="1" t="s">
        <v>54</v>
      </c>
      <c r="E2" s="1">
        <v>1.2</v>
      </c>
      <c r="F2" s="1">
        <v>1.2</v>
      </c>
      <c r="G2" s="1">
        <v>180</v>
      </c>
      <c r="H2" s="1">
        <v>289</v>
      </c>
      <c r="I2" s="1">
        <v>289</v>
      </c>
      <c r="J2" s="1">
        <v>0.01</v>
      </c>
      <c r="K2" s="1">
        <v>0.01</v>
      </c>
      <c r="L2" s="1">
        <v>0.7</v>
      </c>
      <c r="M2" s="1">
        <v>0.7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0.3</v>
      </c>
      <c r="U2" s="1">
        <v>0.3</v>
      </c>
      <c r="V2" s="1">
        <v>0</v>
      </c>
      <c r="W2" s="1">
        <v>0</v>
      </c>
      <c r="X2" s="1">
        <v>0</v>
      </c>
      <c r="Y2" s="1">
        <v>0</v>
      </c>
      <c r="Z2" s="1">
        <f>J2+L2/6+(N2+P2+R2)/5+T2/24+(V2+X2)/15</f>
        <v>0.13916666666666666</v>
      </c>
      <c r="AA2" s="1">
        <f>K2+M2/6+(O2+Q2+S2)/5+U2/24+(W2+Y2)/15</f>
        <v>0.13916666666666666</v>
      </c>
      <c r="AB2" s="1">
        <f t="shared" ref="AB2:AB13" si="0">J2+L2/6+N2/5+P2/4+R2/14+V2/40+T2/24</f>
        <v>0.13916666666666666</v>
      </c>
      <c r="AC2" s="1">
        <f t="shared" ref="AC2:AC13" si="1">K2+M2/6+O2/5+Q2/4+S2/14+U2/24+W2/40</f>
        <v>0.13916666666666666</v>
      </c>
    </row>
    <row r="3" spans="1:29" x14ac:dyDescent="0.3">
      <c r="A3" s="1" t="s">
        <v>64</v>
      </c>
      <c r="B3" s="9" t="s">
        <v>63</v>
      </c>
      <c r="C3" s="1" t="s">
        <v>59</v>
      </c>
      <c r="D3" s="1" t="s">
        <v>59</v>
      </c>
      <c r="E3" s="1">
        <v>1</v>
      </c>
      <c r="F3" s="1">
        <f>E3</f>
        <v>1</v>
      </c>
      <c r="G3" s="1">
        <v>276</v>
      </c>
      <c r="J3" s="1">
        <v>0.06</v>
      </c>
      <c r="K3" s="1">
        <f>J3</f>
        <v>0.06</v>
      </c>
      <c r="L3" s="1">
        <v>0.64</v>
      </c>
      <c r="M3" s="1">
        <f>L3</f>
        <v>0.64</v>
      </c>
      <c r="N3" s="1">
        <v>0.05</v>
      </c>
      <c r="O3" s="1">
        <f>N3</f>
        <v>0.05</v>
      </c>
      <c r="P3" s="1">
        <v>0.01</v>
      </c>
      <c r="Q3" s="1">
        <f>P3</f>
        <v>0.01</v>
      </c>
      <c r="R3" s="1">
        <v>0</v>
      </c>
      <c r="S3" s="1">
        <v>0</v>
      </c>
      <c r="T3" s="1">
        <v>0.24</v>
      </c>
      <c r="U3" s="1">
        <f>T3</f>
        <v>0.24</v>
      </c>
      <c r="V3" s="1">
        <v>0</v>
      </c>
      <c r="W3" s="1">
        <v>0</v>
      </c>
      <c r="X3" s="1">
        <v>0</v>
      </c>
      <c r="Y3" s="1">
        <v>0</v>
      </c>
      <c r="Z3" s="1">
        <f t="shared" ref="Z3:Z20" si="2">J3+L3/6+(N3+P3+R3)/5+T3/24+(V3+X3)/15</f>
        <v>0.1886666666666667</v>
      </c>
      <c r="AA3" s="1">
        <f t="shared" ref="AA3:AA20" si="3">K3+M3/6+(O3+Q3+S3)/5+U3/24+(W3+Y3)/15</f>
        <v>0.1886666666666667</v>
      </c>
      <c r="AB3" s="1">
        <f t="shared" si="0"/>
        <v>0.18916666666666671</v>
      </c>
      <c r="AC3" s="1">
        <f t="shared" si="1"/>
        <v>0.18916666666666671</v>
      </c>
    </row>
    <row r="4" spans="1:29" x14ac:dyDescent="0.3">
      <c r="A4" t="s">
        <v>72</v>
      </c>
      <c r="B4" s="4" t="s">
        <v>73</v>
      </c>
      <c r="C4" s="1" t="s">
        <v>59</v>
      </c>
      <c r="D4" s="1" t="s">
        <v>59</v>
      </c>
      <c r="E4" s="1">
        <v>1.5</v>
      </c>
      <c r="F4" s="1">
        <v>1.5</v>
      </c>
      <c r="G4" s="1">
        <v>264</v>
      </c>
      <c r="J4" s="1">
        <v>0.04</v>
      </c>
      <c r="K4" s="1">
        <v>0.04</v>
      </c>
      <c r="L4" s="1">
        <v>0.21</v>
      </c>
      <c r="M4" s="1">
        <v>0.21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0.03</v>
      </c>
      <c r="U4" s="1">
        <v>0.03</v>
      </c>
      <c r="V4" s="1">
        <v>0</v>
      </c>
      <c r="W4" s="1">
        <v>0</v>
      </c>
      <c r="X4" s="1">
        <v>0</v>
      </c>
      <c r="Y4" s="1">
        <v>0</v>
      </c>
      <c r="Z4" s="1">
        <f t="shared" si="2"/>
        <v>7.6249999999999998E-2</v>
      </c>
      <c r="AA4" s="1">
        <f t="shared" si="3"/>
        <v>7.6249999999999998E-2</v>
      </c>
      <c r="AB4" s="1">
        <f t="shared" si="0"/>
        <v>7.6249999999999998E-2</v>
      </c>
      <c r="AC4" s="1">
        <f t="shared" si="1"/>
        <v>7.6249999999999998E-2</v>
      </c>
    </row>
    <row r="5" spans="1:29" x14ac:dyDescent="0.3">
      <c r="A5" s="8" t="s">
        <v>81</v>
      </c>
      <c r="B5" s="4" t="s">
        <v>80</v>
      </c>
      <c r="C5" s="1" t="s">
        <v>79</v>
      </c>
      <c r="D5" s="1" t="s">
        <v>59</v>
      </c>
      <c r="E5" s="1">
        <v>1.2</v>
      </c>
      <c r="F5" s="1">
        <v>1.2</v>
      </c>
      <c r="G5" s="1">
        <v>270</v>
      </c>
      <c r="H5" s="1">
        <v>275</v>
      </c>
      <c r="I5" s="1">
        <v>432</v>
      </c>
      <c r="J5" s="1">
        <v>2E-3</v>
      </c>
      <c r="K5" s="1">
        <v>3.9E-2</v>
      </c>
      <c r="L5" s="1">
        <v>0.1</v>
      </c>
      <c r="M5" s="1">
        <v>1.45</v>
      </c>
      <c r="N5" s="1">
        <v>1.2E-2</v>
      </c>
      <c r="O5" s="1">
        <v>1.7999999999999999E-2</v>
      </c>
      <c r="P5" s="1">
        <v>0</v>
      </c>
      <c r="Q5" s="1">
        <v>0</v>
      </c>
      <c r="R5" s="1">
        <v>0</v>
      </c>
      <c r="S5" s="1">
        <v>0</v>
      </c>
      <c r="T5" s="1">
        <v>2E-3</v>
      </c>
      <c r="U5" s="1">
        <v>7.0000000000000001E-3</v>
      </c>
      <c r="V5" s="1">
        <v>1.6E-2</v>
      </c>
      <c r="W5" s="1">
        <v>1.6E-2</v>
      </c>
      <c r="X5" s="1">
        <v>0</v>
      </c>
      <c r="Y5" s="1">
        <v>0</v>
      </c>
      <c r="Z5" s="1">
        <f t="shared" si="2"/>
        <v>2.2216666666666666E-2</v>
      </c>
      <c r="AA5" s="1">
        <f t="shared" si="3"/>
        <v>0.28562500000000002</v>
      </c>
      <c r="AB5" s="1">
        <f t="shared" si="0"/>
        <v>2.155E-2</v>
      </c>
      <c r="AC5" s="1">
        <f t="shared" si="1"/>
        <v>0.28495833333333337</v>
      </c>
    </row>
    <row r="6" spans="1:29" x14ac:dyDescent="0.3">
      <c r="A6" s="8" t="s">
        <v>81</v>
      </c>
      <c r="B6" s="2" t="s">
        <v>82</v>
      </c>
      <c r="C6" s="1" t="s">
        <v>59</v>
      </c>
      <c r="D6" s="1" t="s">
        <v>59</v>
      </c>
      <c r="E6" s="1">
        <v>1.2</v>
      </c>
      <c r="F6" s="1">
        <v>1.2</v>
      </c>
      <c r="G6" s="1">
        <v>365</v>
      </c>
      <c r="H6" s="1">
        <v>476</v>
      </c>
      <c r="I6" s="1">
        <v>476</v>
      </c>
      <c r="J6" s="1">
        <v>4.9000000000000002E-2</v>
      </c>
      <c r="K6" s="1">
        <v>4.9000000000000002E-2</v>
      </c>
      <c r="L6" s="1">
        <v>1.43</v>
      </c>
      <c r="M6" s="1">
        <v>1.43</v>
      </c>
      <c r="N6" s="1">
        <v>1.7000000000000001E-2</v>
      </c>
      <c r="O6" s="1">
        <v>1.7000000000000001E-2</v>
      </c>
      <c r="P6" s="1">
        <v>0</v>
      </c>
      <c r="Q6" s="1">
        <v>0</v>
      </c>
      <c r="R6" s="1">
        <v>1E-3</v>
      </c>
      <c r="S6" s="1">
        <v>1E-3</v>
      </c>
      <c r="T6" s="1">
        <v>5.0000000000000001E-3</v>
      </c>
      <c r="U6" s="1">
        <v>5.0000000000000001E-3</v>
      </c>
      <c r="V6" s="1">
        <v>1.6E-2</v>
      </c>
      <c r="W6" s="1">
        <v>1.6E-2</v>
      </c>
      <c r="X6" s="1">
        <v>0</v>
      </c>
      <c r="Y6" s="1">
        <v>0</v>
      </c>
      <c r="Z6" s="1">
        <f t="shared" si="2"/>
        <v>0.29220833333333329</v>
      </c>
      <c r="AA6" s="1">
        <f t="shared" si="3"/>
        <v>0.29220833333333329</v>
      </c>
      <c r="AB6" s="1">
        <f t="shared" si="0"/>
        <v>0.29141309523809522</v>
      </c>
      <c r="AC6" s="1">
        <f t="shared" si="1"/>
        <v>0.29141309523809522</v>
      </c>
    </row>
    <row r="7" spans="1:29" x14ac:dyDescent="0.3">
      <c r="A7" s="8" t="s">
        <v>81</v>
      </c>
      <c r="B7" s="4" t="s">
        <v>84</v>
      </c>
      <c r="C7" s="1" t="s">
        <v>83</v>
      </c>
      <c r="D7" s="1" t="s">
        <v>79</v>
      </c>
      <c r="E7" s="1">
        <v>1.2</v>
      </c>
      <c r="F7" s="1">
        <v>1.2</v>
      </c>
      <c r="G7" s="1">
        <v>265</v>
      </c>
      <c r="H7" s="1">
        <v>442</v>
      </c>
      <c r="I7" s="1">
        <v>275</v>
      </c>
      <c r="J7" s="1">
        <v>3.9E-2</v>
      </c>
      <c r="K7" s="1">
        <v>2E-3</v>
      </c>
      <c r="L7" s="1">
        <v>1.45</v>
      </c>
      <c r="M7" s="1">
        <v>0.1</v>
      </c>
      <c r="N7" s="1">
        <v>1.7999999999999999E-2</v>
      </c>
      <c r="O7" s="1">
        <v>1.2E-2</v>
      </c>
      <c r="P7" s="1">
        <v>0</v>
      </c>
      <c r="Q7" s="1">
        <v>0</v>
      </c>
      <c r="R7" s="1">
        <v>0</v>
      </c>
      <c r="S7" s="1">
        <v>0</v>
      </c>
      <c r="T7" s="1">
        <v>7.0000000000000001E-3</v>
      </c>
      <c r="U7" s="1">
        <v>2E-3</v>
      </c>
      <c r="V7" s="1">
        <v>1.6E-2</v>
      </c>
      <c r="W7" s="1">
        <v>1.6E-2</v>
      </c>
      <c r="X7" s="1">
        <v>0</v>
      </c>
      <c r="Y7" s="1">
        <v>0</v>
      </c>
      <c r="Z7" s="1">
        <f t="shared" si="2"/>
        <v>0.28562500000000002</v>
      </c>
      <c r="AA7" s="1">
        <f t="shared" si="3"/>
        <v>2.2216666666666666E-2</v>
      </c>
      <c r="AB7" s="1">
        <f t="shared" si="0"/>
        <v>0.28495833333333337</v>
      </c>
      <c r="AC7" s="1">
        <f t="shared" si="1"/>
        <v>2.155E-2</v>
      </c>
    </row>
    <row r="8" spans="1:29" x14ac:dyDescent="0.3">
      <c r="A8" t="s">
        <v>102</v>
      </c>
      <c r="B8" s="2" t="s">
        <v>101</v>
      </c>
      <c r="C8" s="1" t="s">
        <v>88</v>
      </c>
      <c r="D8" s="1" t="s">
        <v>59</v>
      </c>
      <c r="E8" s="1">
        <v>1.2</v>
      </c>
      <c r="F8" s="1">
        <v>1.1399999999999999</v>
      </c>
      <c r="G8" s="1">
        <v>388</v>
      </c>
      <c r="J8" s="1">
        <v>9.9000000000000005E-2</v>
      </c>
      <c r="K8" s="1">
        <v>0.08</v>
      </c>
      <c r="L8" s="1">
        <v>1.5229999999999999</v>
      </c>
      <c r="M8" s="1">
        <v>0.83</v>
      </c>
      <c r="N8" s="1">
        <v>0.19700000000000001</v>
      </c>
      <c r="O8" s="1">
        <v>0.03</v>
      </c>
      <c r="P8" s="1">
        <v>0.19600000000000001</v>
      </c>
      <c r="Q8" s="1">
        <v>0.01</v>
      </c>
      <c r="R8" s="1">
        <v>0</v>
      </c>
      <c r="S8" s="1">
        <v>0</v>
      </c>
      <c r="T8" s="1">
        <v>0.157</v>
      </c>
      <c r="U8" s="1">
        <v>0.45</v>
      </c>
      <c r="V8" s="1">
        <v>0</v>
      </c>
      <c r="W8" s="1">
        <v>0</v>
      </c>
      <c r="X8" s="1">
        <v>0</v>
      </c>
      <c r="Y8" s="1">
        <v>0</v>
      </c>
      <c r="Z8" s="1">
        <f t="shared" si="2"/>
        <v>0.437975</v>
      </c>
      <c r="AA8" s="1">
        <f t="shared" si="3"/>
        <v>0.24508333333333332</v>
      </c>
      <c r="AB8" s="1">
        <f t="shared" si="0"/>
        <v>0.44777499999999998</v>
      </c>
      <c r="AC8" s="1">
        <f t="shared" si="1"/>
        <v>0.24558333333333332</v>
      </c>
    </row>
    <row r="9" spans="1:29" x14ac:dyDescent="0.3">
      <c r="A9" t="s">
        <v>119</v>
      </c>
      <c r="B9" s="2" t="s">
        <v>118</v>
      </c>
      <c r="C9" s="1" t="s">
        <v>117</v>
      </c>
      <c r="D9" s="1" t="s">
        <v>8</v>
      </c>
      <c r="E9" s="1">
        <v>1.55</v>
      </c>
      <c r="F9" s="1">
        <v>1.55</v>
      </c>
      <c r="G9" s="1">
        <v>376</v>
      </c>
      <c r="H9" s="1">
        <v>442</v>
      </c>
      <c r="I9" s="1">
        <v>641</v>
      </c>
      <c r="J9" s="1">
        <v>0.05</v>
      </c>
      <c r="K9" s="1">
        <v>0.1</v>
      </c>
      <c r="L9" s="1">
        <v>0.6</v>
      </c>
      <c r="M9" s="1">
        <v>1.5</v>
      </c>
      <c r="N9" s="1">
        <v>0.04</v>
      </c>
      <c r="O9" s="1">
        <v>0.18</v>
      </c>
      <c r="P9" s="1">
        <v>4.0000000000000001E-3</v>
      </c>
      <c r="Q9" s="1">
        <v>0.24</v>
      </c>
      <c r="R9" s="1">
        <v>3.0000000000000001E-3</v>
      </c>
      <c r="S9" s="1">
        <v>5.0000000000000001E-3</v>
      </c>
      <c r="T9" s="1">
        <v>0.05</v>
      </c>
      <c r="U9" s="1">
        <v>0.19</v>
      </c>
      <c r="V9" s="1">
        <v>0.01</v>
      </c>
      <c r="W9" s="1">
        <v>0.01</v>
      </c>
      <c r="X9" s="1">
        <v>4.2999999999999997E-2</v>
      </c>
      <c r="Y9" s="1">
        <v>0.02</v>
      </c>
      <c r="Z9" s="1">
        <f t="shared" si="2"/>
        <v>0.16501666666666664</v>
      </c>
      <c r="AA9" s="1">
        <f t="shared" si="3"/>
        <v>0.44491666666666663</v>
      </c>
      <c r="AB9" s="1">
        <f t="shared" si="0"/>
        <v>0.16154761904761905</v>
      </c>
      <c r="AC9" s="1">
        <f t="shared" si="1"/>
        <v>0.45452380952380944</v>
      </c>
    </row>
    <row r="10" spans="1:29" x14ac:dyDescent="0.3">
      <c r="A10" s="1" t="s">
        <v>143</v>
      </c>
      <c r="B10" s="2" t="s">
        <v>142</v>
      </c>
      <c r="C10" s="1" t="s">
        <v>141</v>
      </c>
      <c r="D10" s="1" t="s">
        <v>141</v>
      </c>
      <c r="E10" s="1">
        <v>0.8</v>
      </c>
      <c r="F10" s="1">
        <v>0.8</v>
      </c>
      <c r="G10" s="1">
        <v>430</v>
      </c>
      <c r="H10" s="1">
        <v>612</v>
      </c>
      <c r="I10" s="1">
        <v>612</v>
      </c>
      <c r="J10" s="1">
        <v>0.06</v>
      </c>
      <c r="K10" s="1">
        <v>0.06</v>
      </c>
      <c r="L10" s="1">
        <v>1.61</v>
      </c>
      <c r="M10" s="1">
        <v>1.61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0.63</v>
      </c>
      <c r="U10" s="1">
        <v>0.63</v>
      </c>
      <c r="V10" s="1">
        <v>0</v>
      </c>
      <c r="W10" s="1">
        <v>0</v>
      </c>
      <c r="X10" s="1">
        <v>0</v>
      </c>
      <c r="Y10" s="1">
        <v>0</v>
      </c>
      <c r="Z10" s="1">
        <f t="shared" si="2"/>
        <v>0.35458333333333336</v>
      </c>
      <c r="AA10" s="1">
        <f t="shared" si="3"/>
        <v>0.35458333333333336</v>
      </c>
      <c r="AB10" s="1">
        <f t="shared" si="0"/>
        <v>0.35458333333333336</v>
      </c>
      <c r="AC10" s="1">
        <f t="shared" si="1"/>
        <v>0.35458333333333336</v>
      </c>
    </row>
    <row r="11" spans="1:29" x14ac:dyDescent="0.3">
      <c r="A11" s="1" t="s">
        <v>293</v>
      </c>
      <c r="B11" s="4" t="s">
        <v>294</v>
      </c>
      <c r="C11" s="1" t="s">
        <v>262</v>
      </c>
      <c r="D11" s="1" t="s">
        <v>117</v>
      </c>
      <c r="E11" s="1">
        <v>1.35</v>
      </c>
      <c r="F11" s="1">
        <v>1.5</v>
      </c>
      <c r="G11" s="1">
        <v>540</v>
      </c>
      <c r="J11" s="1">
        <v>0.23</v>
      </c>
      <c r="K11" s="1">
        <v>0.05</v>
      </c>
      <c r="L11" s="1">
        <v>1.5</v>
      </c>
      <c r="M11" s="1">
        <v>0.62</v>
      </c>
      <c r="N11" s="1">
        <v>0.16</v>
      </c>
      <c r="O11" s="1">
        <v>0.04</v>
      </c>
      <c r="P11" s="1">
        <v>0</v>
      </c>
      <c r="Q11" s="1">
        <v>0</v>
      </c>
      <c r="R11" s="1">
        <v>0</v>
      </c>
      <c r="S11" s="1">
        <v>0</v>
      </c>
      <c r="T11" s="1">
        <v>0.45</v>
      </c>
      <c r="U11" s="1">
        <v>0.05</v>
      </c>
      <c r="V11" s="1">
        <v>0</v>
      </c>
      <c r="W11" s="1">
        <v>0</v>
      </c>
      <c r="X11" s="1">
        <v>0</v>
      </c>
      <c r="Y11" s="1">
        <v>0</v>
      </c>
      <c r="Z11" s="1">
        <f t="shared" si="2"/>
        <v>0.53075000000000006</v>
      </c>
      <c r="AA11" s="1">
        <f t="shared" si="3"/>
        <v>0.16341666666666665</v>
      </c>
      <c r="AB11" s="1">
        <f t="shared" si="0"/>
        <v>0.53075000000000006</v>
      </c>
      <c r="AC11" s="1">
        <f t="shared" si="1"/>
        <v>0.16341666666666665</v>
      </c>
    </row>
    <row r="12" spans="1:29" x14ac:dyDescent="0.3">
      <c r="A12" s="1" t="s">
        <v>297</v>
      </c>
      <c r="B12" s="2" t="s">
        <v>298</v>
      </c>
      <c r="C12" s="1" t="s">
        <v>295</v>
      </c>
      <c r="D12" s="1" t="s">
        <v>295</v>
      </c>
      <c r="E12" s="1">
        <v>1</v>
      </c>
      <c r="F12" s="1">
        <v>1</v>
      </c>
      <c r="G12" s="1">
        <v>350</v>
      </c>
      <c r="H12" s="1">
        <v>450</v>
      </c>
      <c r="I12" s="1">
        <v>450</v>
      </c>
      <c r="J12" s="1">
        <v>0.09</v>
      </c>
      <c r="K12" s="1">
        <v>0.09</v>
      </c>
      <c r="L12" s="1">
        <v>0.78</v>
      </c>
      <c r="M12" s="1">
        <v>0.78</v>
      </c>
      <c r="N12" s="1">
        <v>5.0999999999999997E-2</v>
      </c>
      <c r="O12" s="1">
        <v>5.0999999999999997E-2</v>
      </c>
      <c r="P12" s="1">
        <v>0</v>
      </c>
      <c r="Q12" s="1">
        <v>0</v>
      </c>
      <c r="R12" s="1">
        <v>0</v>
      </c>
      <c r="S12" s="1">
        <v>0</v>
      </c>
      <c r="T12" s="1">
        <v>0.15</v>
      </c>
      <c r="U12" s="1">
        <v>0.15</v>
      </c>
      <c r="V12" s="1">
        <v>0</v>
      </c>
      <c r="W12" s="1">
        <v>0</v>
      </c>
      <c r="X12" s="1">
        <v>0</v>
      </c>
      <c r="Y12" s="1">
        <v>0</v>
      </c>
      <c r="Z12" s="1">
        <f t="shared" si="2"/>
        <v>0.23644999999999999</v>
      </c>
      <c r="AA12" s="1">
        <f t="shared" si="3"/>
        <v>0.23644999999999999</v>
      </c>
      <c r="AB12" s="1">
        <f t="shared" si="0"/>
        <v>0.23644999999999999</v>
      </c>
      <c r="AC12" s="1">
        <f t="shared" si="1"/>
        <v>0.23644999999999999</v>
      </c>
    </row>
    <row r="13" spans="1:29" x14ac:dyDescent="0.3">
      <c r="A13" s="1" t="s">
        <v>297</v>
      </c>
      <c r="B13" s="2" t="s">
        <v>299</v>
      </c>
      <c r="C13" s="1" t="s">
        <v>295</v>
      </c>
      <c r="D13" s="1" t="s">
        <v>296</v>
      </c>
      <c r="E13" s="1">
        <v>1</v>
      </c>
      <c r="F13" s="1">
        <v>1</v>
      </c>
      <c r="G13" s="1">
        <v>450</v>
      </c>
      <c r="H13" s="1">
        <v>450</v>
      </c>
      <c r="I13" s="1">
        <v>750</v>
      </c>
      <c r="J13" s="1">
        <v>0.09</v>
      </c>
      <c r="K13" s="1">
        <v>0.19</v>
      </c>
      <c r="L13" s="1">
        <v>0.78</v>
      </c>
      <c r="M13" s="1">
        <v>1.7</v>
      </c>
      <c r="N13" s="1">
        <v>5.0999999999999997E-2</v>
      </c>
      <c r="O13" s="1">
        <v>2.7E-2</v>
      </c>
      <c r="P13" s="1">
        <v>0</v>
      </c>
      <c r="Q13" s="1">
        <v>0</v>
      </c>
      <c r="R13" s="1">
        <v>0</v>
      </c>
      <c r="S13" s="1">
        <v>0</v>
      </c>
      <c r="T13" s="1">
        <v>0.15</v>
      </c>
      <c r="U13" s="1">
        <v>7.6999999999999999E-2</v>
      </c>
      <c r="V13" s="1">
        <v>0</v>
      </c>
      <c r="W13" s="1">
        <v>0</v>
      </c>
      <c r="X13" s="1">
        <v>0</v>
      </c>
      <c r="Y13" s="1">
        <v>0</v>
      </c>
      <c r="Z13" s="1">
        <f t="shared" si="2"/>
        <v>0.23644999999999999</v>
      </c>
      <c r="AA13" s="1">
        <f t="shared" si="3"/>
        <v>0.48194166666666666</v>
      </c>
      <c r="AB13" s="1">
        <f t="shared" si="0"/>
        <v>0.23644999999999999</v>
      </c>
      <c r="AC13" s="1">
        <f t="shared" si="1"/>
        <v>0.48194166666666666</v>
      </c>
    </row>
    <row r="14" spans="1:29" x14ac:dyDescent="0.3">
      <c r="A14" s="1" t="s">
        <v>146</v>
      </c>
      <c r="B14" s="2" t="s">
        <v>150</v>
      </c>
      <c r="C14" s="1" t="s">
        <v>148</v>
      </c>
      <c r="D14" s="1" t="s">
        <v>148</v>
      </c>
      <c r="E14" s="1">
        <v>1.78</v>
      </c>
      <c r="F14" s="1">
        <v>1.78</v>
      </c>
      <c r="G14" s="1">
        <v>320</v>
      </c>
      <c r="H14" s="1">
        <v>449</v>
      </c>
      <c r="I14" s="1">
        <v>449</v>
      </c>
      <c r="J14" s="1">
        <v>5.2999999999999999E-2</v>
      </c>
      <c r="K14" s="1">
        <v>5.2999999999999999E-2</v>
      </c>
      <c r="L14" s="1">
        <v>0.62</v>
      </c>
      <c r="M14" s="1">
        <v>0.62</v>
      </c>
      <c r="N14" s="1">
        <v>0.01</v>
      </c>
      <c r="O14" s="1">
        <v>0.01</v>
      </c>
      <c r="P14" s="1">
        <v>0</v>
      </c>
      <c r="Q14" s="1">
        <v>0</v>
      </c>
      <c r="R14" s="1">
        <v>1E-3</v>
      </c>
      <c r="S14" s="1">
        <v>1E-3</v>
      </c>
      <c r="T14" s="1">
        <v>0.214</v>
      </c>
      <c r="U14" s="1">
        <v>0.214</v>
      </c>
      <c r="V14" s="1">
        <v>0.02</v>
      </c>
      <c r="W14" s="1">
        <v>0.02</v>
      </c>
      <c r="X14" s="1">
        <v>5.1999999999999998E-2</v>
      </c>
      <c r="Y14" s="1">
        <v>5.1999999999999998E-2</v>
      </c>
      <c r="Z14" s="1">
        <f t="shared" si="2"/>
        <v>0.17224999999999999</v>
      </c>
      <c r="AA14" s="1">
        <f t="shared" si="3"/>
        <v>0.17224999999999999</v>
      </c>
      <c r="AB14" s="1">
        <f t="shared" ref="AB14" si="4">J14+L14/6+N14/5+P14/4+R14/14+V14/40+T14/24</f>
        <v>0.16782142857142857</v>
      </c>
      <c r="AC14" s="1">
        <f t="shared" ref="AC14" si="5">K14+M14/6+O14/5+Q14/4+S14/14+U14/24+W14/40</f>
        <v>0.16782142857142857</v>
      </c>
    </row>
    <row r="15" spans="1:29" x14ac:dyDescent="0.3">
      <c r="A15" s="1" t="s">
        <v>165</v>
      </c>
      <c r="B15" s="4" t="s">
        <v>164</v>
      </c>
      <c r="C15" s="1" t="s">
        <v>54</v>
      </c>
      <c r="D15" s="1" t="s">
        <v>55</v>
      </c>
      <c r="E15" s="1">
        <v>1.2</v>
      </c>
      <c r="F15" s="1">
        <v>1.2</v>
      </c>
      <c r="G15" s="1">
        <v>430</v>
      </c>
      <c r="H15" s="1">
        <v>289</v>
      </c>
      <c r="I15" s="1">
        <v>999</v>
      </c>
      <c r="J15" s="1">
        <v>0.01</v>
      </c>
      <c r="K15" s="1">
        <v>0.2</v>
      </c>
      <c r="L15" s="1">
        <v>0.7</v>
      </c>
      <c r="M15" s="1">
        <v>1.82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0.3</v>
      </c>
      <c r="U15" s="1">
        <v>1.49</v>
      </c>
      <c r="V15" s="1">
        <v>0</v>
      </c>
      <c r="W15" s="1">
        <v>0</v>
      </c>
      <c r="X15" s="1">
        <v>0</v>
      </c>
      <c r="Y15" s="1">
        <v>0</v>
      </c>
      <c r="Z15" s="1">
        <f t="shared" si="2"/>
        <v>0.13916666666666666</v>
      </c>
      <c r="AA15" s="1">
        <f t="shared" si="3"/>
        <v>0.56541666666666679</v>
      </c>
      <c r="AB15" s="1">
        <f t="shared" ref="AB15" si="6">J15+L15/6+N15/5+P15/4+R15/14+V15/40+T15/24</f>
        <v>0.13916666666666666</v>
      </c>
      <c r="AC15" s="1">
        <f t="shared" ref="AC15" si="7">K15+M15/6+O15/5+Q15/4+S15/14+U15/24+W15/40</f>
        <v>0.56541666666666679</v>
      </c>
    </row>
    <row r="16" spans="1:29" x14ac:dyDescent="0.3">
      <c r="A16" s="1" t="s">
        <v>177</v>
      </c>
      <c r="B16" s="4" t="s">
        <v>205</v>
      </c>
      <c r="C16" s="1" t="s">
        <v>202</v>
      </c>
      <c r="D16" s="1" t="s">
        <v>202</v>
      </c>
      <c r="E16" s="1">
        <v>1.5</v>
      </c>
      <c r="F16" s="1">
        <v>1.5</v>
      </c>
      <c r="G16" s="1">
        <v>310</v>
      </c>
      <c r="J16" s="1">
        <v>4.8000000000000001E-2</v>
      </c>
      <c r="K16" s="1">
        <v>4.8000000000000001E-2</v>
      </c>
      <c r="L16" s="1">
        <v>0.21</v>
      </c>
      <c r="M16" s="1">
        <v>0.21</v>
      </c>
      <c r="N16" s="1">
        <v>6.0000000000000001E-3</v>
      </c>
      <c r="O16" s="1">
        <v>6.0000000000000001E-3</v>
      </c>
      <c r="P16" s="1">
        <v>3.0000000000000001E-3</v>
      </c>
      <c r="Q16" s="1">
        <v>3.0000000000000001E-3</v>
      </c>
      <c r="R16" s="1">
        <v>0</v>
      </c>
      <c r="S16" s="1">
        <v>0</v>
      </c>
      <c r="T16" s="1">
        <v>3.1E-2</v>
      </c>
      <c r="U16" s="1">
        <v>3.1E-2</v>
      </c>
      <c r="V16" s="1">
        <v>2.5999999999999999E-2</v>
      </c>
      <c r="W16" s="1">
        <v>2.5999999999999999E-2</v>
      </c>
      <c r="X16" s="1">
        <v>0</v>
      </c>
      <c r="Y16" s="1">
        <v>0</v>
      </c>
      <c r="Z16" s="1">
        <f t="shared" si="2"/>
        <v>8.7824999999999986E-2</v>
      </c>
      <c r="AA16" s="1">
        <f t="shared" si="3"/>
        <v>8.7824999999999986E-2</v>
      </c>
      <c r="AB16" s="1">
        <f t="shared" ref="AB16" si="8">J16+L16/6+N16/5+P16/4+R16/14+V16/40+T16/24</f>
        <v>8.6891666666666659E-2</v>
      </c>
      <c r="AC16" s="1">
        <f t="shared" ref="AC16" si="9">K16+M16/6+O16/5+Q16/4+S16/14+U16/24+W16/40</f>
        <v>8.6891666666666659E-2</v>
      </c>
    </row>
    <row r="17" spans="1:29" x14ac:dyDescent="0.3">
      <c r="A17" t="s">
        <v>213</v>
      </c>
      <c r="B17" s="2" t="s">
        <v>212</v>
      </c>
      <c r="C17" s="1" t="s">
        <v>59</v>
      </c>
      <c r="D17" s="1" t="s">
        <v>59</v>
      </c>
      <c r="E17" s="1">
        <v>0.8</v>
      </c>
      <c r="F17" s="1">
        <v>0.8</v>
      </c>
      <c r="G17" s="1">
        <v>380</v>
      </c>
      <c r="H17" s="1">
        <v>462</v>
      </c>
      <c r="I17" s="1">
        <v>462</v>
      </c>
      <c r="J17" s="1">
        <v>7.0000000000000007E-2</v>
      </c>
      <c r="K17" s="1">
        <v>7.0000000000000007E-2</v>
      </c>
      <c r="L17" s="1">
        <v>0.66</v>
      </c>
      <c r="M17" s="1">
        <v>0.66</v>
      </c>
      <c r="N17" s="1">
        <v>0.04</v>
      </c>
      <c r="O17" s="1">
        <v>0.04</v>
      </c>
      <c r="P17" s="1">
        <v>7.0000000000000001E-3</v>
      </c>
      <c r="Q17" s="1">
        <v>7.0000000000000001E-3</v>
      </c>
      <c r="R17" s="1">
        <v>0</v>
      </c>
      <c r="S17" s="1">
        <v>0</v>
      </c>
      <c r="T17" s="1">
        <v>0.02</v>
      </c>
      <c r="U17" s="1">
        <v>0.02</v>
      </c>
      <c r="V17" s="1">
        <v>0.01</v>
      </c>
      <c r="W17" s="1">
        <v>0.01</v>
      </c>
      <c r="X17" s="1">
        <v>0.17</v>
      </c>
      <c r="Y17" s="1">
        <v>0.17</v>
      </c>
      <c r="Z17" s="1">
        <f t="shared" si="2"/>
        <v>0.20223333333333332</v>
      </c>
      <c r="AA17" s="1">
        <f t="shared" si="3"/>
        <v>0.20223333333333332</v>
      </c>
      <c r="AB17" s="1">
        <f t="shared" ref="AB17" si="10">J17+L17/6+N17/5+P17/4+R17/14+V17/40+T17/24</f>
        <v>0.19083333333333333</v>
      </c>
      <c r="AC17" s="1">
        <f t="shared" ref="AC17" si="11">K17+M17/6+O17/5+Q17/4+S17/14+U17/24+W17/40</f>
        <v>0.19083333333333333</v>
      </c>
    </row>
    <row r="18" spans="1:29" x14ac:dyDescent="0.3">
      <c r="A18" s="1" t="s">
        <v>81</v>
      </c>
      <c r="B18" s="4" t="s">
        <v>246</v>
      </c>
      <c r="C18" s="1" t="s">
        <v>59</v>
      </c>
      <c r="D18" s="1" t="s">
        <v>59</v>
      </c>
      <c r="E18" s="1">
        <v>1.2</v>
      </c>
      <c r="F18" s="1">
        <v>1.2</v>
      </c>
      <c r="G18" s="1">
        <v>365</v>
      </c>
      <c r="H18" s="1">
        <v>442</v>
      </c>
      <c r="I18" s="1">
        <v>442</v>
      </c>
      <c r="J18" s="1">
        <v>0.04</v>
      </c>
      <c r="K18" s="1">
        <v>0.04</v>
      </c>
      <c r="L18" s="1">
        <v>1.4</v>
      </c>
      <c r="M18" s="1">
        <v>1.4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0.01</v>
      </c>
      <c r="U18" s="1">
        <v>0.01</v>
      </c>
      <c r="V18" s="1">
        <v>0</v>
      </c>
      <c r="W18" s="1">
        <v>0</v>
      </c>
      <c r="X18" s="1">
        <v>0</v>
      </c>
      <c r="Y18" s="1">
        <v>0</v>
      </c>
      <c r="Z18" s="1">
        <f t="shared" si="2"/>
        <v>0.27374999999999999</v>
      </c>
      <c r="AA18" s="1">
        <f t="shared" si="3"/>
        <v>0.27374999999999999</v>
      </c>
      <c r="AB18" s="1">
        <f t="shared" ref="AB18:AB19" si="12">J18+L18/6+N18/5+P18/4+R18/14+V18/40+T18/24</f>
        <v>0.27374999999999999</v>
      </c>
      <c r="AC18" s="1">
        <f t="shared" ref="AC18:AC19" si="13">K18+M18/6+O18/5+Q18/4+S18/14+U18/24+W18/40</f>
        <v>0.27374999999999999</v>
      </c>
    </row>
    <row r="19" spans="1:29" x14ac:dyDescent="0.3">
      <c r="A19" s="1" t="s">
        <v>81</v>
      </c>
      <c r="B19" s="4" t="s">
        <v>247</v>
      </c>
      <c r="C19" s="1" t="s">
        <v>59</v>
      </c>
      <c r="D19" s="1" t="s">
        <v>79</v>
      </c>
      <c r="E19" s="1">
        <v>1.2</v>
      </c>
      <c r="F19" s="1">
        <v>1.2</v>
      </c>
      <c r="G19" s="1">
        <v>265</v>
      </c>
      <c r="H19" s="1">
        <v>442</v>
      </c>
      <c r="I19" s="1">
        <v>280</v>
      </c>
      <c r="J19" s="1">
        <v>2E-3</v>
      </c>
      <c r="K19" s="1">
        <v>0.04</v>
      </c>
      <c r="L19" s="1">
        <v>0.15</v>
      </c>
      <c r="M19" s="1">
        <v>1.4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2E-3</v>
      </c>
      <c r="U19" s="1">
        <v>0.01</v>
      </c>
      <c r="V19" s="1">
        <v>0</v>
      </c>
      <c r="W19" s="1">
        <v>0</v>
      </c>
      <c r="X19" s="1">
        <v>0</v>
      </c>
      <c r="Y19" s="1">
        <v>0</v>
      </c>
      <c r="Z19" s="1">
        <f t="shared" si="2"/>
        <v>2.7083333333333331E-2</v>
      </c>
      <c r="AA19" s="1">
        <f t="shared" si="3"/>
        <v>0.27374999999999999</v>
      </c>
      <c r="AB19" s="1">
        <f t="shared" si="12"/>
        <v>2.7083333333333331E-2</v>
      </c>
      <c r="AC19" s="1">
        <f t="shared" si="13"/>
        <v>0.27374999999999999</v>
      </c>
    </row>
    <row r="20" spans="1:29" x14ac:dyDescent="0.3">
      <c r="A20" s="1" t="s">
        <v>343</v>
      </c>
      <c r="B20" s="4" t="s">
        <v>344</v>
      </c>
      <c r="C20" s="1" t="s">
        <v>202</v>
      </c>
      <c r="D20" s="1" t="s">
        <v>202</v>
      </c>
      <c r="E20" s="1">
        <v>0.81</v>
      </c>
      <c r="F20" s="1">
        <v>0.81</v>
      </c>
      <c r="G20" s="1">
        <v>235</v>
      </c>
      <c r="J20" s="1">
        <v>4.8000000000000001E-2</v>
      </c>
      <c r="K20" s="1">
        <v>4.8000000000000001E-2</v>
      </c>
      <c r="L20" s="1">
        <v>0.18</v>
      </c>
      <c r="M20" s="1">
        <v>0.18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0.01</v>
      </c>
      <c r="U20" s="1">
        <v>0.01</v>
      </c>
      <c r="V20" s="1">
        <v>0</v>
      </c>
      <c r="W20" s="1">
        <v>0</v>
      </c>
      <c r="X20" s="1">
        <v>0</v>
      </c>
      <c r="Y20" s="1">
        <v>0</v>
      </c>
      <c r="Z20" s="1">
        <f t="shared" si="2"/>
        <v>7.8416666666666662E-2</v>
      </c>
      <c r="AA20" s="1">
        <f t="shared" si="3"/>
        <v>7.8416666666666662E-2</v>
      </c>
      <c r="AB20" s="1">
        <f t="shared" ref="AB20" si="14">J20+L20/6+N20/5+P20/4+R20/14+V20/40+T20/24</f>
        <v>7.8416666666666662E-2</v>
      </c>
      <c r="AC20" s="1">
        <f t="shared" ref="AC20" si="15">K20+M20/6+O20/5+Q20/4+S20/14+U20/24+W20/40</f>
        <v>7.8416666666666662E-2</v>
      </c>
    </row>
    <row r="21" spans="1:29" x14ac:dyDescent="0.3">
      <c r="A21" s="8"/>
      <c r="B21" s="4"/>
    </row>
    <row r="22" spans="1:29" x14ac:dyDescent="0.3">
      <c r="A22" s="8"/>
      <c r="B22" s="2"/>
    </row>
    <row r="24" spans="1:29" x14ac:dyDescent="0.3">
      <c r="A24" s="8"/>
      <c r="B24" s="2"/>
    </row>
    <row r="25" spans="1:29" x14ac:dyDescent="0.3">
      <c r="A25" s="8"/>
      <c r="B25" s="2"/>
    </row>
    <row r="29" spans="1:29" x14ac:dyDescent="0.3">
      <c r="B29" s="4"/>
    </row>
    <row r="30" spans="1:29" x14ac:dyDescent="0.3">
      <c r="B30" s="4"/>
    </row>
    <row r="31" spans="1:29" x14ac:dyDescent="0.3">
      <c r="B31" s="4"/>
    </row>
    <row r="32" spans="1:29" x14ac:dyDescent="0.3">
      <c r="B32" s="9"/>
    </row>
    <row r="33" spans="1:2" x14ac:dyDescent="0.3">
      <c r="B33" s="2"/>
    </row>
    <row r="34" spans="1:2" x14ac:dyDescent="0.3">
      <c r="B34" s="2"/>
    </row>
    <row r="35" spans="1:2" x14ac:dyDescent="0.3">
      <c r="B35" s="2"/>
    </row>
    <row r="36" spans="1:2" x14ac:dyDescent="0.3">
      <c r="B36" s="4"/>
    </row>
    <row r="37" spans="1:2" x14ac:dyDescent="0.3">
      <c r="B37" s="2"/>
    </row>
    <row r="38" spans="1:2" x14ac:dyDescent="0.3">
      <c r="B38" s="2"/>
    </row>
    <row r="39" spans="1:2" x14ac:dyDescent="0.3">
      <c r="B39" s="2"/>
    </row>
    <row r="40" spans="1:2" x14ac:dyDescent="0.3">
      <c r="A40"/>
      <c r="B40" s="2"/>
    </row>
    <row r="41" spans="1:2" x14ac:dyDescent="0.3">
      <c r="A41"/>
      <c r="B41" s="2"/>
    </row>
    <row r="43" spans="1:2" x14ac:dyDescent="0.3">
      <c r="B43" s="4"/>
    </row>
    <row r="44" spans="1:2" x14ac:dyDescent="0.3">
      <c r="B44" s="2"/>
    </row>
    <row r="45" spans="1:2" x14ac:dyDescent="0.3">
      <c r="B45" s="4"/>
    </row>
    <row r="46" spans="1:2" x14ac:dyDescent="0.3">
      <c r="B46" s="4"/>
    </row>
    <row r="47" spans="1:2" x14ac:dyDescent="0.3">
      <c r="B47" s="2"/>
    </row>
    <row r="48" spans="1:2" x14ac:dyDescent="0.3">
      <c r="B48" s="2"/>
    </row>
    <row r="49" spans="1:2" x14ac:dyDescent="0.3">
      <c r="A49"/>
      <c r="B49" s="4"/>
    </row>
    <row r="51" spans="1:2" x14ac:dyDescent="0.3">
      <c r="A51"/>
      <c r="B51" s="4"/>
    </row>
    <row r="52" spans="1:2" x14ac:dyDescent="0.3">
      <c r="B52" s="2"/>
    </row>
    <row r="53" spans="1:2" x14ac:dyDescent="0.3">
      <c r="B53" s="2"/>
    </row>
    <row r="54" spans="1:2" x14ac:dyDescent="0.3">
      <c r="B54" s="2"/>
    </row>
    <row r="55" spans="1:2" x14ac:dyDescent="0.3">
      <c r="B55" s="4"/>
    </row>
    <row r="56" spans="1:2" x14ac:dyDescent="0.3">
      <c r="B56" s="2"/>
    </row>
    <row r="57" spans="1:2" x14ac:dyDescent="0.3">
      <c r="B57" s="4"/>
    </row>
    <row r="58" spans="1:2" x14ac:dyDescent="0.3">
      <c r="B58" s="2"/>
    </row>
    <row r="59" spans="1:2" x14ac:dyDescent="0.3">
      <c r="B59" s="2"/>
    </row>
    <row r="61" spans="1:2" x14ac:dyDescent="0.3">
      <c r="B61" s="4"/>
    </row>
    <row r="62" spans="1:2" x14ac:dyDescent="0.3">
      <c r="B62" s="2"/>
    </row>
    <row r="63" spans="1:2" x14ac:dyDescent="0.3">
      <c r="B63" s="2"/>
    </row>
    <row r="65" spans="1:2" x14ac:dyDescent="0.3">
      <c r="B65" s="2"/>
    </row>
    <row r="66" spans="1:2" x14ac:dyDescent="0.3">
      <c r="B66" s="2"/>
    </row>
    <row r="67" spans="1:2" x14ac:dyDescent="0.3">
      <c r="B67" s="2"/>
    </row>
    <row r="68" spans="1:2" x14ac:dyDescent="0.3">
      <c r="B68" s="2"/>
    </row>
    <row r="69" spans="1:2" x14ac:dyDescent="0.3">
      <c r="B69" s="4"/>
    </row>
    <row r="70" spans="1:2" x14ac:dyDescent="0.3">
      <c r="A70" s="8"/>
      <c r="B70" s="2"/>
    </row>
    <row r="71" spans="1:2" x14ac:dyDescent="0.3">
      <c r="B71" s="4"/>
    </row>
    <row r="72" spans="1:2" x14ac:dyDescent="0.3">
      <c r="B72" s="4"/>
    </row>
    <row r="73" spans="1:2" x14ac:dyDescent="0.3">
      <c r="B73" s="4"/>
    </row>
    <row r="75" spans="1:2" x14ac:dyDescent="0.3">
      <c r="B75" s="4"/>
    </row>
    <row r="76" spans="1:2" x14ac:dyDescent="0.3">
      <c r="A76"/>
      <c r="B76" s="2"/>
    </row>
    <row r="77" spans="1:2" x14ac:dyDescent="0.3">
      <c r="B77" s="4"/>
    </row>
    <row r="78" spans="1:2" x14ac:dyDescent="0.3">
      <c r="B78" s="4"/>
    </row>
    <row r="79" spans="1:2" x14ac:dyDescent="0.3">
      <c r="B79" s="4"/>
    </row>
    <row r="80" spans="1:2" x14ac:dyDescent="0.3">
      <c r="A80"/>
      <c r="B80" s="2"/>
    </row>
    <row r="81" spans="2:2" x14ac:dyDescent="0.3">
      <c r="B81" s="4"/>
    </row>
    <row r="82" spans="2:2" x14ac:dyDescent="0.3">
      <c r="B82" s="4"/>
    </row>
    <row r="83" spans="2:2" x14ac:dyDescent="0.3">
      <c r="B83" s="2"/>
    </row>
    <row r="84" spans="2:2" x14ac:dyDescent="0.3">
      <c r="B84" s="2"/>
    </row>
    <row r="85" spans="2:2" x14ac:dyDescent="0.3">
      <c r="B85" s="2"/>
    </row>
    <row r="86" spans="2:2" x14ac:dyDescent="0.3">
      <c r="B86" s="2"/>
    </row>
    <row r="87" spans="2:2" x14ac:dyDescent="0.3">
      <c r="B87" s="4"/>
    </row>
    <row r="88" spans="2:2" x14ac:dyDescent="0.3">
      <c r="B88" s="4"/>
    </row>
    <row r="89" spans="2:2" x14ac:dyDescent="0.3">
      <c r="B89" s="4"/>
    </row>
    <row r="90" spans="2:2" x14ac:dyDescent="0.3">
      <c r="B90" s="10"/>
    </row>
    <row r="92" spans="2:2" x14ac:dyDescent="0.3">
      <c r="B92" s="4"/>
    </row>
    <row r="93" spans="2:2" x14ac:dyDescent="0.3">
      <c r="B93" s="4"/>
    </row>
    <row r="94" spans="2:2" x14ac:dyDescent="0.3">
      <c r="B94" s="4"/>
    </row>
    <row r="95" spans="2:2" x14ac:dyDescent="0.3">
      <c r="B95" s="4"/>
    </row>
    <row r="96" spans="2:2" x14ac:dyDescent="0.3">
      <c r="B96" s="4"/>
    </row>
    <row r="97" spans="2:2" x14ac:dyDescent="0.3">
      <c r="B97" s="4"/>
    </row>
    <row r="99" spans="2:2" x14ac:dyDescent="0.3">
      <c r="B99" s="2"/>
    </row>
    <row r="100" spans="2:2" x14ac:dyDescent="0.3">
      <c r="B100" s="2"/>
    </row>
    <row r="101" spans="2:2" x14ac:dyDescent="0.3">
      <c r="B101" s="2"/>
    </row>
    <row r="102" spans="2:2" x14ac:dyDescent="0.3">
      <c r="B102" s="4"/>
    </row>
    <row r="103" spans="2:2" x14ac:dyDescent="0.3">
      <c r="B103" s="4"/>
    </row>
    <row r="104" spans="2:2" x14ac:dyDescent="0.3">
      <c r="B104" s="4"/>
    </row>
    <row r="105" spans="2:2" x14ac:dyDescent="0.3">
      <c r="B105" s="4"/>
    </row>
    <row r="106" spans="2:2" x14ac:dyDescent="0.3">
      <c r="B106" s="4"/>
    </row>
    <row r="107" spans="2:2" x14ac:dyDescent="0.3">
      <c r="B107" s="4"/>
    </row>
    <row r="108" spans="2:2" x14ac:dyDescent="0.3">
      <c r="B108" s="2"/>
    </row>
    <row r="109" spans="2:2" x14ac:dyDescent="0.3">
      <c r="B109" s="4"/>
    </row>
    <row r="110" spans="2:2" x14ac:dyDescent="0.3">
      <c r="B110" s="4"/>
    </row>
    <row r="111" spans="2:2" x14ac:dyDescent="0.3">
      <c r="B111" s="4"/>
    </row>
    <row r="112" spans="2:2" x14ac:dyDescent="0.3">
      <c r="B112" s="4"/>
    </row>
    <row r="113" spans="1:2" x14ac:dyDescent="0.3">
      <c r="B113" s="2"/>
    </row>
    <row r="114" spans="1:2" x14ac:dyDescent="0.3">
      <c r="B114" s="2"/>
    </row>
    <row r="115" spans="1:2" x14ac:dyDescent="0.3">
      <c r="B115" s="4"/>
    </row>
    <row r="116" spans="1:2" x14ac:dyDescent="0.3">
      <c r="B116" s="4"/>
    </row>
    <row r="119" spans="1:2" x14ac:dyDescent="0.3">
      <c r="B119" s="4"/>
    </row>
    <row r="120" spans="1:2" x14ac:dyDescent="0.3">
      <c r="B120" s="4"/>
    </row>
    <row r="121" spans="1:2" x14ac:dyDescent="0.3">
      <c r="B121" s="4"/>
    </row>
    <row r="122" spans="1:2" x14ac:dyDescent="0.3">
      <c r="B122" s="4"/>
    </row>
    <row r="123" spans="1:2" x14ac:dyDescent="0.3">
      <c r="B123" s="4"/>
    </row>
    <row r="124" spans="1:2" x14ac:dyDescent="0.3">
      <c r="B124" s="4"/>
    </row>
    <row r="125" spans="1:2" x14ac:dyDescent="0.3">
      <c r="A125"/>
      <c r="B125" s="2"/>
    </row>
    <row r="126" spans="1:2" x14ac:dyDescent="0.3">
      <c r="B126" s="4"/>
    </row>
    <row r="127" spans="1:2" x14ac:dyDescent="0.3">
      <c r="B127" s="2"/>
    </row>
    <row r="128" spans="1:2" x14ac:dyDescent="0.3">
      <c r="B128" s="4"/>
    </row>
    <row r="129" spans="2:2" x14ac:dyDescent="0.3">
      <c r="B129" s="4"/>
    </row>
    <row r="130" spans="2:2" x14ac:dyDescent="0.3">
      <c r="B130" s="4"/>
    </row>
    <row r="131" spans="2:2" x14ac:dyDescent="0.3">
      <c r="B131" s="4"/>
    </row>
    <row r="132" spans="2:2" x14ac:dyDescent="0.3">
      <c r="B132" s="4"/>
    </row>
    <row r="133" spans="2:2" x14ac:dyDescent="0.3">
      <c r="B133" s="4"/>
    </row>
    <row r="134" spans="2:2" x14ac:dyDescent="0.3">
      <c r="B134" s="4"/>
    </row>
    <row r="135" spans="2:2" x14ac:dyDescent="0.3">
      <c r="B135" s="4"/>
    </row>
    <row r="136" spans="2:2" x14ac:dyDescent="0.3">
      <c r="B136" s="4"/>
    </row>
    <row r="137" spans="2:2" x14ac:dyDescent="0.3">
      <c r="B137" s="4"/>
    </row>
    <row r="138" spans="2:2" x14ac:dyDescent="0.3">
      <c r="B138" s="4"/>
    </row>
    <row r="139" spans="2:2" x14ac:dyDescent="0.3">
      <c r="B139" s="2"/>
    </row>
    <row r="140" spans="2:2" x14ac:dyDescent="0.3">
      <c r="B140" s="2"/>
    </row>
    <row r="141" spans="2:2" x14ac:dyDescent="0.3">
      <c r="B141" s="2"/>
    </row>
    <row r="142" spans="2:2" x14ac:dyDescent="0.3">
      <c r="B142" s="2"/>
    </row>
    <row r="143" spans="2:2" x14ac:dyDescent="0.3">
      <c r="B143" s="2"/>
    </row>
    <row r="144" spans="2:2" x14ac:dyDescent="0.3">
      <c r="B144" s="4"/>
    </row>
    <row r="148" spans="1:2" x14ac:dyDescent="0.3">
      <c r="B148" s="2"/>
    </row>
    <row r="149" spans="1:2" x14ac:dyDescent="0.3">
      <c r="B149" s="4"/>
    </row>
    <row r="150" spans="1:2" x14ac:dyDescent="0.3">
      <c r="B150" s="4"/>
    </row>
    <row r="151" spans="1:2" x14ac:dyDescent="0.3">
      <c r="A151"/>
      <c r="B151" s="2"/>
    </row>
    <row r="152" spans="1:2" x14ac:dyDescent="0.3">
      <c r="B152" s="4"/>
    </row>
    <row r="153" spans="1:2" x14ac:dyDescent="0.3">
      <c r="B153" s="4"/>
    </row>
    <row r="154" spans="1:2" x14ac:dyDescent="0.3">
      <c r="A154"/>
      <c r="B154" s="2"/>
    </row>
    <row r="155" spans="1:2" x14ac:dyDescent="0.3">
      <c r="A155"/>
      <c r="B155" s="2"/>
    </row>
    <row r="156" spans="1:2" x14ac:dyDescent="0.3">
      <c r="A156"/>
      <c r="B156" s="2"/>
    </row>
    <row r="157" spans="1:2" x14ac:dyDescent="0.3">
      <c r="B157" s="4"/>
    </row>
    <row r="158" spans="1:2" x14ac:dyDescent="0.3">
      <c r="B158" s="4"/>
    </row>
    <row r="159" spans="1:2" x14ac:dyDescent="0.3">
      <c r="B159" s="4"/>
    </row>
    <row r="160" spans="1:2" x14ac:dyDescent="0.3">
      <c r="B160" s="4"/>
    </row>
    <row r="161" spans="1:2" x14ac:dyDescent="0.3">
      <c r="B161" s="4"/>
    </row>
    <row r="162" spans="1:2" x14ac:dyDescent="0.3">
      <c r="B162" s="4"/>
    </row>
    <row r="163" spans="1:2" x14ac:dyDescent="0.3">
      <c r="B163" s="4"/>
    </row>
    <row r="164" spans="1:2" x14ac:dyDescent="0.3">
      <c r="B164" s="4"/>
    </row>
    <row r="165" spans="1:2" x14ac:dyDescent="0.3">
      <c r="B165" s="4"/>
    </row>
    <row r="166" spans="1:2" x14ac:dyDescent="0.3">
      <c r="A166"/>
      <c r="B166" s="2"/>
    </row>
    <row r="167" spans="1:2" x14ac:dyDescent="0.3">
      <c r="A167"/>
      <c r="B167" s="4"/>
    </row>
    <row r="168" spans="1:2" x14ac:dyDescent="0.3">
      <c r="B168" s="4"/>
    </row>
    <row r="169" spans="1:2" x14ac:dyDescent="0.3">
      <c r="B169" s="4"/>
    </row>
    <row r="171" spans="1:2" x14ac:dyDescent="0.3">
      <c r="B171" s="4"/>
    </row>
    <row r="172" spans="1:2" x14ac:dyDescent="0.3">
      <c r="B172" s="4"/>
    </row>
    <row r="173" spans="1:2" x14ac:dyDescent="0.3">
      <c r="B173" s="4"/>
    </row>
    <row r="174" spans="1:2" x14ac:dyDescent="0.3">
      <c r="B174" s="4"/>
    </row>
    <row r="175" spans="1:2" x14ac:dyDescent="0.3">
      <c r="B175" s="4"/>
    </row>
    <row r="176" spans="1:2" x14ac:dyDescent="0.3">
      <c r="B176" s="4"/>
    </row>
    <row r="177" spans="1:2" x14ac:dyDescent="0.3">
      <c r="B177" s="4"/>
    </row>
    <row r="178" spans="1:2" x14ac:dyDescent="0.3">
      <c r="B178" s="4"/>
    </row>
    <row r="179" spans="1:2" x14ac:dyDescent="0.3">
      <c r="B179" s="4"/>
    </row>
    <row r="180" spans="1:2" x14ac:dyDescent="0.3">
      <c r="A180" s="8"/>
      <c r="B180" s="2"/>
    </row>
    <row r="181" spans="1:2" x14ac:dyDescent="0.3">
      <c r="A181" s="8"/>
      <c r="B181" s="2"/>
    </row>
    <row r="182" spans="1:2" x14ac:dyDescent="0.3">
      <c r="A182" s="8"/>
      <c r="B182" s="2"/>
    </row>
    <row r="183" spans="1:2" x14ac:dyDescent="0.3">
      <c r="A183" s="8"/>
      <c r="B183" s="2"/>
    </row>
    <row r="184" spans="1:2" x14ac:dyDescent="0.3">
      <c r="A184" s="8"/>
      <c r="B184" s="2"/>
    </row>
    <row r="185" spans="1:2" ht="14.4" customHeight="1" x14ac:dyDescent="0.3">
      <c r="B185" s="9"/>
    </row>
    <row r="186" spans="1:2" x14ac:dyDescent="0.3">
      <c r="B186" s="9"/>
    </row>
    <row r="187" spans="1:2" x14ac:dyDescent="0.3">
      <c r="B187" s="4"/>
    </row>
    <row r="188" spans="1:2" x14ac:dyDescent="0.3">
      <c r="B188" s="2"/>
    </row>
    <row r="189" spans="1:2" x14ac:dyDescent="0.3">
      <c r="A189"/>
      <c r="B189" s="2"/>
    </row>
    <row r="190" spans="1:2" x14ac:dyDescent="0.3">
      <c r="A190"/>
      <c r="B190" s="2"/>
    </row>
    <row r="191" spans="1:2" x14ac:dyDescent="0.3">
      <c r="A191"/>
      <c r="B191" s="2"/>
    </row>
    <row r="192" spans="1:2" x14ac:dyDescent="0.3">
      <c r="A192" s="8"/>
      <c r="B192" s="2"/>
    </row>
    <row r="193" spans="2:2" x14ac:dyDescent="0.3">
      <c r="B193" s="2"/>
    </row>
    <row r="194" spans="2:2" x14ac:dyDescent="0.3">
      <c r="B194" s="2"/>
    </row>
    <row r="195" spans="2:2" x14ac:dyDescent="0.3">
      <c r="B195" s="2"/>
    </row>
  </sheetData>
  <hyperlinks>
    <hyperlink ref="B2" r:id="rId1" tooltip="Persistent link using digital object identifier" display="https://doi.org/10.1016/j.ijplas.2016.10.010" xr:uid="{C85B8867-BC23-4589-B5D8-D4CBE7DC26BB}"/>
    <hyperlink ref="B3" r:id="rId2" xr:uid="{851DA9D7-0CD8-48F0-A43E-5928113ECCC3}"/>
    <hyperlink ref="B4" r:id="rId3" xr:uid="{79D11D54-BAE4-4313-92C4-284A8EE8CE84}"/>
    <hyperlink ref="B5" r:id="rId4" xr:uid="{9C044434-85BA-48CD-A843-CB5999E8F44E}"/>
    <hyperlink ref="B6" r:id="rId5" tooltip="Persistent link using digital object identifier" xr:uid="{75AFCB8B-AB99-4AE8-8B99-74EFD7961815}"/>
    <hyperlink ref="B7" r:id="rId6" xr:uid="{ED7F763D-C42A-45E1-A20C-533163718242}"/>
    <hyperlink ref="B41:B42" r:id="rId7" display="https://doi.org/10.1179/136217108X325470" xr:uid="{2321B359-0601-430C-8687-E4C55DF51651}"/>
    <hyperlink ref="B9" r:id="rId8" xr:uid="{50B48CEC-0C49-4154-A454-98174E9992B5}"/>
    <hyperlink ref="B10" r:id="rId9" tooltip="Persistent link using digital object identifier" xr:uid="{74ACA8A2-43F8-4DDD-A080-10628731CB0C}"/>
    <hyperlink ref="B63:B64" r:id="rId10" tooltip="Persistent link using digital object identifier" display="https://doi.org/10.1016/j.ijfatigue.2006.08.003" xr:uid="{6942FCFB-B0CD-443C-8603-C09AC8B5773A}"/>
    <hyperlink ref="B15" r:id="rId11" xr:uid="{997076D9-FF92-4AA6-8CD1-2D484F20B7D3}"/>
    <hyperlink ref="B16" r:id="rId12" xr:uid="{DAB39EEA-C458-4245-839B-7E68559E1DFC}"/>
    <hyperlink ref="B17" r:id="rId13" xr:uid="{E30362A8-35D5-45C4-AAB5-5DD9D6C92828}"/>
    <hyperlink ref="B18" r:id="rId14" display="https://doi.org/10.1016/j.matpr.2022.05.020" xr:uid="{EAAAD50D-2FBD-467E-8C80-5B52FDE30ED6}"/>
    <hyperlink ref="B19" r:id="rId15" display="https://doi.org/10.1016/j.matpr.2022.05.020" xr:uid="{110EE962-0842-46A1-B8E4-6714D2DE9F26}"/>
    <hyperlink ref="B11" r:id="rId16" xr:uid="{7A79EA17-4C2A-45D8-8C84-A7D802F1D0C8}"/>
    <hyperlink ref="B12" r:id="rId17" tooltip="Persistent link using digital object identifier" xr:uid="{C20FD803-A499-4029-8ECF-844A45AA751D}"/>
    <hyperlink ref="B13" r:id="rId18" tooltip="Persistent link using digital object identifier" display="https://doi.org/10.1016/j.msea.2010.07.091" xr:uid="{1F62C448-94DC-4F48-B416-0921915691B8}"/>
    <hyperlink ref="B20" r:id="rId19" xr:uid="{26BB7A1B-E37C-498A-8E65-E2C7545EBB5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97105-EC30-4E5D-BCF1-F47C338D6402}">
  <sheetPr>
    <tabColor theme="9" tint="-0.249977111117893"/>
  </sheetPr>
  <dimension ref="A1:AI167"/>
  <sheetViews>
    <sheetView topLeftCell="B56" zoomScale="83" zoomScaleNormal="62" workbookViewId="0">
      <selection activeCell="H80" sqref="H80"/>
    </sheetView>
  </sheetViews>
  <sheetFormatPr defaultRowHeight="14.4" x14ac:dyDescent="0.3"/>
  <cols>
    <col min="1" max="1" width="24.5546875" style="1" customWidth="1"/>
    <col min="2" max="2" width="45.109375" style="1" customWidth="1"/>
    <col min="3" max="3" width="23.33203125" style="1" customWidth="1"/>
    <col min="4" max="4" width="22.5546875" style="1" customWidth="1"/>
    <col min="5" max="5" width="28.33203125" style="1" customWidth="1"/>
    <col min="6" max="6" width="27.77734375" style="1" customWidth="1"/>
    <col min="7" max="7" width="33.6640625" style="1" customWidth="1"/>
    <col min="8" max="9" width="22.5546875" style="1" customWidth="1"/>
    <col min="10" max="11" width="17.44140625" style="1" customWidth="1"/>
    <col min="12" max="13" width="19.21875" style="1" customWidth="1"/>
    <col min="14" max="15" width="18.44140625" style="1" customWidth="1"/>
    <col min="16" max="17" width="19.21875" style="1" customWidth="1"/>
    <col min="18" max="19" width="17.77734375" style="1" customWidth="1"/>
    <col min="20" max="21" width="17.88671875" style="1" customWidth="1"/>
    <col min="22" max="22" width="18.44140625" style="1" customWidth="1"/>
    <col min="23" max="25" width="18.33203125" style="1" customWidth="1"/>
    <col min="26" max="26" width="23.33203125" style="1" customWidth="1"/>
    <col min="27" max="27" width="22.5546875" style="1" customWidth="1"/>
    <col min="28" max="30" width="16.44140625" style="1" customWidth="1"/>
    <col min="31" max="31" width="33.6640625" style="1" customWidth="1"/>
    <col min="32" max="33" width="21.33203125" style="1" customWidth="1"/>
    <col min="36" max="36" width="17.88671875" style="1" customWidth="1"/>
    <col min="37" max="16384" width="8.88671875" style="1"/>
  </cols>
  <sheetData>
    <row r="1" spans="1:33" x14ac:dyDescent="0.3">
      <c r="A1" s="3" t="s">
        <v>74</v>
      </c>
      <c r="B1" s="3" t="s">
        <v>7</v>
      </c>
      <c r="C1" s="3" t="s">
        <v>0</v>
      </c>
      <c r="D1" s="3" t="s">
        <v>1</v>
      </c>
      <c r="E1" s="3" t="s">
        <v>4</v>
      </c>
      <c r="F1" s="3" t="s">
        <v>5</v>
      </c>
      <c r="G1" s="3" t="s">
        <v>9</v>
      </c>
      <c r="H1" s="3" t="s">
        <v>13</v>
      </c>
      <c r="I1" s="3" t="s">
        <v>14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24</v>
      </c>
      <c r="R1" s="3" t="s">
        <v>25</v>
      </c>
      <c r="S1" s="3" t="s">
        <v>27</v>
      </c>
      <c r="T1" s="3" t="s">
        <v>26</v>
      </c>
      <c r="U1" s="3" t="s">
        <v>28</v>
      </c>
      <c r="V1" s="3" t="s">
        <v>29</v>
      </c>
      <c r="W1" s="3" t="s">
        <v>30</v>
      </c>
      <c r="X1" s="3" t="s">
        <v>31</v>
      </c>
      <c r="Y1" s="3" t="s">
        <v>32</v>
      </c>
      <c r="Z1" s="3" t="s">
        <v>0</v>
      </c>
      <c r="AA1" s="3" t="s">
        <v>1</v>
      </c>
      <c r="AB1" s="3" t="s">
        <v>33</v>
      </c>
      <c r="AC1" s="3" t="s">
        <v>34</v>
      </c>
      <c r="AD1" s="3" t="s">
        <v>395</v>
      </c>
      <c r="AE1" s="3" t="s">
        <v>9</v>
      </c>
      <c r="AF1" s="3" t="s">
        <v>35</v>
      </c>
      <c r="AG1" s="3" t="s">
        <v>36</v>
      </c>
    </row>
    <row r="2" spans="1:33" x14ac:dyDescent="0.3">
      <c r="A2" s="5" t="s">
        <v>38</v>
      </c>
      <c r="B2" s="4" t="s">
        <v>37</v>
      </c>
      <c r="C2" s="1" t="s">
        <v>8</v>
      </c>
      <c r="D2" s="1" t="s">
        <v>39</v>
      </c>
      <c r="E2" s="1">
        <v>1.6</v>
      </c>
      <c r="F2" s="1">
        <v>1</v>
      </c>
      <c r="G2" s="1">
        <v>315</v>
      </c>
      <c r="H2" s="1">
        <v>600</v>
      </c>
      <c r="I2" s="1">
        <v>160</v>
      </c>
      <c r="J2" s="1">
        <v>0.1</v>
      </c>
      <c r="K2" s="1">
        <v>2E-3</v>
      </c>
      <c r="L2" s="1">
        <v>0.4</v>
      </c>
      <c r="M2" s="1">
        <v>0.16</v>
      </c>
      <c r="N2" s="1">
        <v>0.16</v>
      </c>
      <c r="O2" s="1">
        <v>0.01</v>
      </c>
      <c r="P2" s="1">
        <v>0.18</v>
      </c>
      <c r="Q2" s="1">
        <v>0</v>
      </c>
      <c r="R2" s="1">
        <v>0</v>
      </c>
      <c r="S2" s="1">
        <v>0</v>
      </c>
      <c r="T2" s="1">
        <v>0.14000000000000001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 t="s">
        <v>8</v>
      </c>
      <c r="AA2" s="1" t="s">
        <v>39</v>
      </c>
      <c r="AB2" s="1">
        <f t="shared" ref="AB2:AB33" si="0">J2+L2/6+(N2+P2+R2)/5+T2/24+(V2+X2)/15</f>
        <v>0.24050000000000002</v>
      </c>
      <c r="AC2" s="1">
        <f t="shared" ref="AC2:AC33" si="1">K2+M2/6+(O2+Q2+S2)/5+U2/24+(W2+Y2)/15</f>
        <v>3.0666666666666668E-2</v>
      </c>
      <c r="AD2" s="1">
        <f t="shared" ref="AD2:AD33" si="2">(AB2+AC2)/2</f>
        <v>0.13558333333333333</v>
      </c>
      <c r="AE2" s="1">
        <v>315</v>
      </c>
      <c r="AF2" s="1">
        <f t="shared" ref="AF2:AF33" si="3">J2+L2/6+N2/5+P2/4+R2/14+V2/40+T2/24</f>
        <v>0.24950000000000003</v>
      </c>
      <c r="AG2" s="1">
        <f t="shared" ref="AG2:AG33" si="4">K2+M2/6+O2/5+Q2/4+S2/14+U2/24+W2/40</f>
        <v>3.0666666666666668E-2</v>
      </c>
    </row>
    <row r="3" spans="1:33" x14ac:dyDescent="0.3">
      <c r="A3" s="1" t="s">
        <v>163</v>
      </c>
      <c r="B3" s="4" t="s">
        <v>162</v>
      </c>
      <c r="C3" s="1" t="s">
        <v>161</v>
      </c>
      <c r="D3" s="1" t="s">
        <v>69</v>
      </c>
      <c r="E3" s="1">
        <v>1</v>
      </c>
      <c r="F3" s="1">
        <v>1</v>
      </c>
      <c r="G3" s="1">
        <v>415</v>
      </c>
      <c r="H3" s="1">
        <v>1173</v>
      </c>
      <c r="I3" s="1">
        <v>980</v>
      </c>
      <c r="J3" s="1">
        <v>0.16</v>
      </c>
      <c r="K3" s="1">
        <v>2E-3</v>
      </c>
      <c r="L3" s="1">
        <v>0.44</v>
      </c>
      <c r="M3" s="1">
        <v>0.14000000000000001</v>
      </c>
      <c r="N3" s="1">
        <v>0.04</v>
      </c>
      <c r="O3" s="1">
        <v>0</v>
      </c>
      <c r="P3" s="1">
        <v>0.01</v>
      </c>
      <c r="Q3" s="1">
        <v>0</v>
      </c>
      <c r="R3" s="1">
        <v>0</v>
      </c>
      <c r="S3" s="1">
        <v>0</v>
      </c>
      <c r="T3" s="1">
        <v>0.13</v>
      </c>
      <c r="U3" s="1">
        <v>0.01</v>
      </c>
      <c r="V3" s="1">
        <v>0.03</v>
      </c>
      <c r="W3" s="1">
        <v>0.02</v>
      </c>
      <c r="X3" s="1">
        <v>0.04</v>
      </c>
      <c r="Y3" s="1">
        <v>0.01</v>
      </c>
      <c r="Z3" s="1" t="s">
        <v>161</v>
      </c>
      <c r="AA3" s="1" t="s">
        <v>69</v>
      </c>
      <c r="AB3" s="1">
        <f t="shared" si="0"/>
        <v>0.25341666666666668</v>
      </c>
      <c r="AC3" s="1">
        <f t="shared" si="1"/>
        <v>2.7749999999999997E-2</v>
      </c>
      <c r="AD3" s="1">
        <f t="shared" si="2"/>
        <v>0.14058333333333334</v>
      </c>
      <c r="AE3" s="1">
        <v>415</v>
      </c>
      <c r="AF3" s="1">
        <f t="shared" si="3"/>
        <v>0.25</v>
      </c>
      <c r="AG3" s="1">
        <f t="shared" si="4"/>
        <v>2.6249999999999999E-2</v>
      </c>
    </row>
    <row r="4" spans="1:33" x14ac:dyDescent="0.3">
      <c r="A4" s="1" t="s">
        <v>355</v>
      </c>
      <c r="B4" s="2" t="s">
        <v>356</v>
      </c>
      <c r="C4" s="1" t="s">
        <v>49</v>
      </c>
      <c r="D4" s="1" t="s">
        <v>385</v>
      </c>
      <c r="E4" s="1">
        <v>1.6</v>
      </c>
      <c r="F4" s="1">
        <v>0.8</v>
      </c>
      <c r="G4" s="1">
        <v>352</v>
      </c>
      <c r="H4" s="1">
        <v>635</v>
      </c>
      <c r="I4" s="1">
        <v>300</v>
      </c>
      <c r="J4" s="1">
        <v>7.2999999999999995E-2</v>
      </c>
      <c r="K4" s="1">
        <v>5.0000000000000001E-3</v>
      </c>
      <c r="L4" s="1">
        <v>1.87</v>
      </c>
      <c r="M4" s="1">
        <v>0.1</v>
      </c>
      <c r="N4" s="1">
        <v>0.01</v>
      </c>
      <c r="O4" s="1">
        <v>0.01</v>
      </c>
      <c r="P4" s="1">
        <v>5.0000000000000001E-3</v>
      </c>
      <c r="Q4" s="1">
        <v>1.2E-2</v>
      </c>
      <c r="R4" s="1">
        <v>2E-3</v>
      </c>
      <c r="S4" s="1">
        <v>3.0000000000000001E-3</v>
      </c>
      <c r="T4" s="1">
        <v>0.32</v>
      </c>
      <c r="U4" s="1">
        <v>0.04</v>
      </c>
      <c r="V4" s="1">
        <v>5.0000000000000001E-3</v>
      </c>
      <c r="W4" s="1">
        <v>3.6999999999999998E-2</v>
      </c>
      <c r="X4" s="1">
        <v>0.03</v>
      </c>
      <c r="Y4" s="1">
        <v>0.01</v>
      </c>
      <c r="Z4" s="1" t="s">
        <v>49</v>
      </c>
      <c r="AA4" s="1" t="s">
        <v>385</v>
      </c>
      <c r="AB4" s="1">
        <f t="shared" si="0"/>
        <v>0.40373333333333339</v>
      </c>
      <c r="AC4" s="1">
        <f t="shared" si="1"/>
        <v>3.1466666666666664E-2</v>
      </c>
      <c r="AD4" s="1">
        <f t="shared" si="2"/>
        <v>0.21760000000000002</v>
      </c>
      <c r="AE4" s="1">
        <v>352</v>
      </c>
      <c r="AF4" s="1">
        <f t="shared" si="3"/>
        <v>0.40151785714285715</v>
      </c>
      <c r="AG4" s="1">
        <f t="shared" si="4"/>
        <v>2.947261904761905E-2</v>
      </c>
    </row>
    <row r="5" spans="1:33" x14ac:dyDescent="0.3">
      <c r="A5" s="1" t="s">
        <v>72</v>
      </c>
      <c r="B5" s="2" t="s">
        <v>98</v>
      </c>
      <c r="C5" s="1" t="s">
        <v>95</v>
      </c>
      <c r="D5" s="1" t="s">
        <v>8</v>
      </c>
      <c r="E5" s="1">
        <v>2</v>
      </c>
      <c r="F5" s="1">
        <v>2</v>
      </c>
      <c r="G5" s="1">
        <v>300</v>
      </c>
      <c r="H5" s="1">
        <v>330</v>
      </c>
      <c r="I5" s="1">
        <v>615</v>
      </c>
      <c r="J5" s="1">
        <v>6.5000000000000002E-2</v>
      </c>
      <c r="K5" s="1">
        <v>0.13500000000000001</v>
      </c>
      <c r="L5" s="1">
        <v>0.20399999999999999</v>
      </c>
      <c r="M5" s="1">
        <v>1.28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9.5000000000000001E-2</v>
      </c>
      <c r="U5" s="1">
        <v>0.38800000000000001</v>
      </c>
      <c r="V5" s="1">
        <v>0</v>
      </c>
      <c r="W5" s="1">
        <v>0</v>
      </c>
      <c r="X5" s="1">
        <v>0</v>
      </c>
      <c r="Y5" s="1">
        <v>0</v>
      </c>
      <c r="Z5" s="1" t="s">
        <v>95</v>
      </c>
      <c r="AA5" s="1" t="s">
        <v>8</v>
      </c>
      <c r="AB5" s="1">
        <f t="shared" si="0"/>
        <v>0.10295833333333333</v>
      </c>
      <c r="AC5" s="1">
        <f t="shared" si="1"/>
        <v>0.36450000000000005</v>
      </c>
      <c r="AD5" s="1">
        <f t="shared" si="2"/>
        <v>0.23372916666666668</v>
      </c>
      <c r="AE5" s="1">
        <v>300</v>
      </c>
      <c r="AF5" s="1">
        <f t="shared" si="3"/>
        <v>0.10295833333333333</v>
      </c>
      <c r="AG5" s="1">
        <f t="shared" si="4"/>
        <v>0.36450000000000005</v>
      </c>
    </row>
    <row r="6" spans="1:33" x14ac:dyDescent="0.3">
      <c r="A6" s="1" t="s">
        <v>72</v>
      </c>
      <c r="B6" s="2" t="s">
        <v>215</v>
      </c>
      <c r="C6" s="1" t="s">
        <v>88</v>
      </c>
      <c r="D6" s="1" t="s">
        <v>181</v>
      </c>
      <c r="E6" s="1">
        <v>2</v>
      </c>
      <c r="F6" s="1">
        <v>2</v>
      </c>
      <c r="G6" s="1">
        <v>313</v>
      </c>
      <c r="H6" s="1">
        <v>615</v>
      </c>
      <c r="I6" s="1">
        <v>330</v>
      </c>
      <c r="J6" s="1">
        <v>0.13500000000000001</v>
      </c>
      <c r="K6" s="1">
        <v>6.5000000000000002E-2</v>
      </c>
      <c r="L6" s="1">
        <v>1.28</v>
      </c>
      <c r="M6" s="1">
        <v>0.20399999999999999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0.38800000000000001</v>
      </c>
      <c r="U6" s="1">
        <v>9.5000000000000001E-2</v>
      </c>
      <c r="V6" s="1">
        <v>0</v>
      </c>
      <c r="W6" s="1">
        <v>0</v>
      </c>
      <c r="X6" s="1">
        <v>0</v>
      </c>
      <c r="Y6" s="1">
        <v>0</v>
      </c>
      <c r="Z6" s="1" t="s">
        <v>88</v>
      </c>
      <c r="AA6" s="1" t="s">
        <v>181</v>
      </c>
      <c r="AB6" s="1">
        <f t="shared" si="0"/>
        <v>0.36450000000000005</v>
      </c>
      <c r="AC6" s="1">
        <f t="shared" si="1"/>
        <v>0.10295833333333333</v>
      </c>
      <c r="AD6" s="1">
        <f t="shared" si="2"/>
        <v>0.23372916666666668</v>
      </c>
      <c r="AE6" s="1">
        <v>313</v>
      </c>
      <c r="AF6" s="1">
        <f t="shared" si="3"/>
        <v>0.36450000000000005</v>
      </c>
      <c r="AG6" s="1">
        <f t="shared" si="4"/>
        <v>0.10295833333333333</v>
      </c>
    </row>
    <row r="7" spans="1:33" x14ac:dyDescent="0.3">
      <c r="A7" s="8" t="s">
        <v>76</v>
      </c>
      <c r="B7" s="2" t="s">
        <v>75</v>
      </c>
      <c r="C7" s="1" t="s">
        <v>49</v>
      </c>
      <c r="D7" s="1" t="s">
        <v>49</v>
      </c>
      <c r="E7" s="1">
        <v>1</v>
      </c>
      <c r="F7" s="1">
        <v>1</v>
      </c>
      <c r="G7" s="1">
        <v>394</v>
      </c>
      <c r="H7" s="1">
        <v>620</v>
      </c>
      <c r="I7" s="1">
        <v>620</v>
      </c>
      <c r="J7" s="1">
        <v>0.09</v>
      </c>
      <c r="K7" s="1">
        <v>0.09</v>
      </c>
      <c r="L7" s="1">
        <v>0.87</v>
      </c>
      <c r="M7" s="1">
        <f>L7</f>
        <v>0.87</v>
      </c>
      <c r="N7" s="1">
        <v>2.3E-2</v>
      </c>
      <c r="O7" s="1">
        <f>N7</f>
        <v>2.3E-2</v>
      </c>
      <c r="P7" s="1">
        <v>1E-3</v>
      </c>
      <c r="Q7" s="1">
        <f>P7</f>
        <v>1E-3</v>
      </c>
      <c r="R7" s="1">
        <v>1E-3</v>
      </c>
      <c r="S7" s="1">
        <f>R7</f>
        <v>1E-3</v>
      </c>
      <c r="T7" s="1">
        <v>0.35</v>
      </c>
      <c r="U7" s="1">
        <f>T7</f>
        <v>0.35</v>
      </c>
      <c r="V7" s="1">
        <v>1.6E-2</v>
      </c>
      <c r="W7" s="1">
        <f>V7</f>
        <v>1.6E-2</v>
      </c>
      <c r="X7" s="1">
        <v>3.2000000000000001E-2</v>
      </c>
      <c r="Y7" s="1">
        <v>3.2000000000000001E-2</v>
      </c>
      <c r="Z7" s="1" t="s">
        <v>49</v>
      </c>
      <c r="AA7" s="1" t="s">
        <v>49</v>
      </c>
      <c r="AB7" s="1">
        <f t="shared" si="0"/>
        <v>0.25778333333333331</v>
      </c>
      <c r="AC7" s="1">
        <f t="shared" si="1"/>
        <v>0.25778333333333331</v>
      </c>
      <c r="AD7" s="1">
        <f t="shared" si="2"/>
        <v>0.25778333333333331</v>
      </c>
      <c r="AE7" s="1">
        <v>394</v>
      </c>
      <c r="AF7" s="1">
        <f t="shared" si="3"/>
        <v>0.25490476190476191</v>
      </c>
      <c r="AG7" s="1">
        <f t="shared" si="4"/>
        <v>0.25490476190476191</v>
      </c>
    </row>
    <row r="8" spans="1:33" x14ac:dyDescent="0.3">
      <c r="A8" s="1" t="s">
        <v>381</v>
      </c>
      <c r="B8" s="4" t="s">
        <v>382</v>
      </c>
      <c r="C8" s="1" t="s">
        <v>49</v>
      </c>
      <c r="D8" s="1" t="s">
        <v>49</v>
      </c>
      <c r="E8" s="1">
        <v>1</v>
      </c>
      <c r="F8" s="1">
        <v>1</v>
      </c>
      <c r="G8" s="1">
        <v>480</v>
      </c>
      <c r="H8" s="1">
        <v>620</v>
      </c>
      <c r="I8" s="1">
        <v>620</v>
      </c>
      <c r="J8" s="1">
        <v>0.09</v>
      </c>
      <c r="K8" s="1">
        <v>0.09</v>
      </c>
      <c r="L8" s="1">
        <v>0.87</v>
      </c>
      <c r="M8" s="1">
        <v>0.87</v>
      </c>
      <c r="N8" s="1">
        <v>2.3E-2</v>
      </c>
      <c r="O8" s="1">
        <v>2.3E-2</v>
      </c>
      <c r="P8" s="1">
        <v>1E-3</v>
      </c>
      <c r="Q8" s="1">
        <v>1E-3</v>
      </c>
      <c r="R8" s="1">
        <v>1E-3</v>
      </c>
      <c r="S8" s="1">
        <v>1E-3</v>
      </c>
      <c r="T8" s="1">
        <v>0.35</v>
      </c>
      <c r="U8" s="1">
        <v>0.35</v>
      </c>
      <c r="V8" s="1">
        <v>1.6E-2</v>
      </c>
      <c r="W8" s="1">
        <v>1.6E-2</v>
      </c>
      <c r="X8" s="1">
        <v>3.2000000000000001E-2</v>
      </c>
      <c r="Y8" s="1">
        <v>3.2000000000000001E-2</v>
      </c>
      <c r="Z8" s="1" t="s">
        <v>49</v>
      </c>
      <c r="AA8" s="1" t="s">
        <v>49</v>
      </c>
      <c r="AB8" s="1">
        <f t="shared" si="0"/>
        <v>0.25778333333333331</v>
      </c>
      <c r="AC8" s="1">
        <f t="shared" si="1"/>
        <v>0.25778333333333331</v>
      </c>
      <c r="AD8" s="1">
        <f t="shared" si="2"/>
        <v>0.25778333333333331</v>
      </c>
      <c r="AE8" s="1">
        <v>480</v>
      </c>
      <c r="AF8" s="1">
        <f t="shared" si="3"/>
        <v>0.25490476190476191</v>
      </c>
      <c r="AG8" s="1">
        <f t="shared" si="4"/>
        <v>0.25490476190476191</v>
      </c>
    </row>
    <row r="9" spans="1:33" x14ac:dyDescent="0.3">
      <c r="A9" s="8" t="s">
        <v>48</v>
      </c>
      <c r="B9" s="2" t="s">
        <v>47</v>
      </c>
      <c r="C9" s="1" t="s">
        <v>49</v>
      </c>
      <c r="D9" s="1" t="s">
        <v>49</v>
      </c>
      <c r="E9" s="1">
        <v>1</v>
      </c>
      <c r="F9" s="1">
        <v>1</v>
      </c>
      <c r="G9" s="1">
        <v>418</v>
      </c>
      <c r="H9" s="1">
        <v>621</v>
      </c>
      <c r="I9" s="1">
        <v>621</v>
      </c>
      <c r="J9" s="1">
        <v>0.09</v>
      </c>
      <c r="K9" s="1">
        <v>0.09</v>
      </c>
      <c r="L9" s="1">
        <v>0.98</v>
      </c>
      <c r="M9" s="1">
        <v>0.98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0.35</v>
      </c>
      <c r="U9" s="1">
        <v>0.35</v>
      </c>
      <c r="V9" s="1">
        <v>0</v>
      </c>
      <c r="W9" s="1">
        <v>0</v>
      </c>
      <c r="X9" s="1">
        <v>0</v>
      </c>
      <c r="Y9" s="1">
        <v>0</v>
      </c>
      <c r="Z9" s="1" t="s">
        <v>49</v>
      </c>
      <c r="AA9" s="1" t="s">
        <v>49</v>
      </c>
      <c r="AB9" s="1">
        <f t="shared" si="0"/>
        <v>0.26791666666666664</v>
      </c>
      <c r="AC9" s="1">
        <f t="shared" si="1"/>
        <v>0.26791666666666664</v>
      </c>
      <c r="AD9" s="1">
        <f t="shared" si="2"/>
        <v>0.26791666666666664</v>
      </c>
      <c r="AE9" s="1">
        <v>418</v>
      </c>
      <c r="AF9" s="1">
        <f t="shared" si="3"/>
        <v>0.26791666666666664</v>
      </c>
      <c r="AG9" s="1">
        <f t="shared" si="4"/>
        <v>0.26791666666666664</v>
      </c>
    </row>
    <row r="10" spans="1:33" x14ac:dyDescent="0.3">
      <c r="A10" s="1" t="s">
        <v>12</v>
      </c>
      <c r="B10" s="4" t="s">
        <v>87</v>
      </c>
      <c r="C10" s="1" t="s">
        <v>85</v>
      </c>
      <c r="D10" s="1" t="s">
        <v>86</v>
      </c>
      <c r="E10" s="1">
        <v>1.3</v>
      </c>
      <c r="F10" s="1">
        <v>1.3</v>
      </c>
      <c r="G10" s="1">
        <v>345</v>
      </c>
      <c r="H10" s="1">
        <v>637</v>
      </c>
      <c r="I10" s="1">
        <v>375</v>
      </c>
      <c r="J10" s="1">
        <v>0.09</v>
      </c>
      <c r="K10" s="1">
        <v>3.0000000000000001E-3</v>
      </c>
      <c r="L10" s="1">
        <v>1.71</v>
      </c>
      <c r="M10" s="1">
        <v>0.53</v>
      </c>
      <c r="N10" s="1">
        <v>0.26</v>
      </c>
      <c r="O10" s="1">
        <v>0</v>
      </c>
      <c r="P10" s="1">
        <v>0.17</v>
      </c>
      <c r="Q10" s="1">
        <v>0</v>
      </c>
      <c r="R10" s="1">
        <v>0</v>
      </c>
      <c r="S10" s="1">
        <v>0</v>
      </c>
      <c r="T10" s="1">
        <v>0.24</v>
      </c>
      <c r="U10" s="1">
        <v>0.104</v>
      </c>
      <c r="V10" s="1">
        <v>0.03</v>
      </c>
      <c r="W10" s="1">
        <v>0</v>
      </c>
      <c r="X10" s="1">
        <v>0</v>
      </c>
      <c r="Y10" s="1">
        <v>0</v>
      </c>
      <c r="Z10" s="1" t="s">
        <v>85</v>
      </c>
      <c r="AA10" s="1" t="s">
        <v>86</v>
      </c>
      <c r="AB10" s="1">
        <f t="shared" si="0"/>
        <v>0.47300000000000003</v>
      </c>
      <c r="AC10" s="1">
        <f t="shared" si="1"/>
        <v>9.5666666666666664E-2</v>
      </c>
      <c r="AD10" s="1">
        <f t="shared" si="2"/>
        <v>0.28433333333333333</v>
      </c>
      <c r="AE10" s="1">
        <v>345</v>
      </c>
      <c r="AF10" s="1">
        <f t="shared" si="3"/>
        <v>0.48024999999999995</v>
      </c>
      <c r="AG10" s="1">
        <f t="shared" si="4"/>
        <v>9.5666666666666664E-2</v>
      </c>
    </row>
    <row r="11" spans="1:33" x14ac:dyDescent="0.3">
      <c r="A11" t="s">
        <v>119</v>
      </c>
      <c r="B11" s="2" t="s">
        <v>118</v>
      </c>
      <c r="C11" s="1" t="s">
        <v>117</v>
      </c>
      <c r="D11" s="1" t="s">
        <v>8</v>
      </c>
      <c r="E11" s="1">
        <v>1.55</v>
      </c>
      <c r="F11" s="1">
        <v>1.55</v>
      </c>
      <c r="G11" s="1">
        <v>376</v>
      </c>
      <c r="H11" s="1">
        <v>442</v>
      </c>
      <c r="I11" s="1">
        <v>641</v>
      </c>
      <c r="J11" s="1">
        <v>0.05</v>
      </c>
      <c r="K11" s="1">
        <v>0.1</v>
      </c>
      <c r="L11" s="1">
        <v>0.6</v>
      </c>
      <c r="M11" s="1">
        <v>1.5</v>
      </c>
      <c r="N11" s="1">
        <v>0.04</v>
      </c>
      <c r="O11" s="1">
        <v>0.18</v>
      </c>
      <c r="P11" s="1">
        <v>4.0000000000000001E-3</v>
      </c>
      <c r="Q11" s="1">
        <v>0.24</v>
      </c>
      <c r="R11" s="1">
        <v>3.0000000000000001E-3</v>
      </c>
      <c r="S11" s="1">
        <v>5.0000000000000001E-3</v>
      </c>
      <c r="T11" s="1">
        <v>0.05</v>
      </c>
      <c r="U11" s="1">
        <v>0.19</v>
      </c>
      <c r="V11" s="1">
        <v>0.01</v>
      </c>
      <c r="W11" s="1">
        <v>0.01</v>
      </c>
      <c r="X11" s="1">
        <v>4.2999999999999997E-2</v>
      </c>
      <c r="Y11" s="1">
        <v>0.02</v>
      </c>
      <c r="Z11" s="1" t="s">
        <v>117</v>
      </c>
      <c r="AA11" s="1" t="s">
        <v>8</v>
      </c>
      <c r="AB11" s="1">
        <f t="shared" si="0"/>
        <v>0.16501666666666664</v>
      </c>
      <c r="AC11" s="1">
        <f t="shared" si="1"/>
        <v>0.44491666666666663</v>
      </c>
      <c r="AD11" s="1">
        <f t="shared" si="2"/>
        <v>0.30496666666666661</v>
      </c>
      <c r="AE11" s="1">
        <v>376</v>
      </c>
      <c r="AF11" s="1">
        <f t="shared" si="3"/>
        <v>0.16154761904761905</v>
      </c>
      <c r="AG11" s="1">
        <f t="shared" si="4"/>
        <v>0.45452380952380944</v>
      </c>
    </row>
    <row r="12" spans="1:33" x14ac:dyDescent="0.3">
      <c r="A12" t="s">
        <v>102</v>
      </c>
      <c r="B12" s="2" t="s">
        <v>101</v>
      </c>
      <c r="C12" s="1" t="s">
        <v>88</v>
      </c>
      <c r="D12" s="1" t="s">
        <v>59</v>
      </c>
      <c r="E12" s="1">
        <v>1.2</v>
      </c>
      <c r="F12" s="1">
        <v>1.1399999999999999</v>
      </c>
      <c r="G12" s="1">
        <v>388</v>
      </c>
      <c r="J12" s="1">
        <v>9.9000000000000005E-2</v>
      </c>
      <c r="K12" s="1">
        <v>0.08</v>
      </c>
      <c r="L12" s="1">
        <v>1.5229999999999999</v>
      </c>
      <c r="M12" s="1">
        <v>0.83</v>
      </c>
      <c r="N12" s="1">
        <v>0.19700000000000001</v>
      </c>
      <c r="O12" s="1">
        <v>0.03</v>
      </c>
      <c r="P12" s="1">
        <v>0.19600000000000001</v>
      </c>
      <c r="Q12" s="1">
        <v>0.01</v>
      </c>
      <c r="R12" s="1">
        <v>0</v>
      </c>
      <c r="S12" s="1">
        <v>0</v>
      </c>
      <c r="T12" s="1">
        <v>0.157</v>
      </c>
      <c r="U12" s="1">
        <v>0.45</v>
      </c>
      <c r="V12" s="1">
        <v>0</v>
      </c>
      <c r="W12" s="1">
        <v>0</v>
      </c>
      <c r="X12" s="1">
        <v>0</v>
      </c>
      <c r="Y12" s="1">
        <v>0</v>
      </c>
      <c r="Z12" s="1" t="s">
        <v>88</v>
      </c>
      <c r="AA12" s="1" t="s">
        <v>59</v>
      </c>
      <c r="AB12" s="1">
        <f t="shared" si="0"/>
        <v>0.437975</v>
      </c>
      <c r="AC12" s="1">
        <f t="shared" si="1"/>
        <v>0.24508333333333332</v>
      </c>
      <c r="AD12" s="1">
        <f t="shared" si="2"/>
        <v>0.34152916666666666</v>
      </c>
      <c r="AE12" s="1">
        <v>388</v>
      </c>
      <c r="AF12" s="1">
        <f t="shared" si="3"/>
        <v>0.44777499999999998</v>
      </c>
      <c r="AG12" s="1">
        <f t="shared" si="4"/>
        <v>0.24558333333333332</v>
      </c>
    </row>
    <row r="13" spans="1:33" x14ac:dyDescent="0.3">
      <c r="A13" t="s">
        <v>179</v>
      </c>
      <c r="B13" s="2" t="s">
        <v>180</v>
      </c>
      <c r="C13" s="1" t="s">
        <v>88</v>
      </c>
      <c r="D13" s="1" t="s">
        <v>8</v>
      </c>
      <c r="E13" s="1">
        <v>1.5</v>
      </c>
      <c r="F13" s="1">
        <v>1.5</v>
      </c>
      <c r="G13" s="1">
        <v>400</v>
      </c>
      <c r="H13" s="1">
        <v>670</v>
      </c>
      <c r="I13" s="1">
        <v>670</v>
      </c>
      <c r="J13" s="1">
        <v>7.0000000000000007E-2</v>
      </c>
      <c r="K13" s="1">
        <v>7.0000000000000007E-2</v>
      </c>
      <c r="L13" s="1">
        <v>1.52</v>
      </c>
      <c r="M13" s="1">
        <v>1.52</v>
      </c>
      <c r="N13" s="1">
        <v>0.1</v>
      </c>
      <c r="O13" s="1">
        <v>0.1</v>
      </c>
      <c r="P13" s="1">
        <v>0.02</v>
      </c>
      <c r="Q13" s="1">
        <v>0.02</v>
      </c>
      <c r="R13" s="1">
        <v>0.01</v>
      </c>
      <c r="S13" s="1">
        <v>0.01</v>
      </c>
      <c r="T13" s="1">
        <v>0.05</v>
      </c>
      <c r="U13" s="1">
        <v>0.05</v>
      </c>
      <c r="V13" s="1">
        <v>0</v>
      </c>
      <c r="W13" s="1">
        <v>0</v>
      </c>
      <c r="X13" s="1">
        <v>0.03</v>
      </c>
      <c r="Y13" s="1">
        <v>0.03</v>
      </c>
      <c r="Z13" s="1" t="s">
        <v>88</v>
      </c>
      <c r="AA13" s="1" t="s">
        <v>8</v>
      </c>
      <c r="AB13" s="1">
        <f t="shared" si="0"/>
        <v>0.35341666666666671</v>
      </c>
      <c r="AC13" s="1">
        <f t="shared" si="1"/>
        <v>0.35341666666666671</v>
      </c>
      <c r="AD13" s="1">
        <f t="shared" si="2"/>
        <v>0.35341666666666671</v>
      </c>
      <c r="AE13" s="1">
        <v>400</v>
      </c>
      <c r="AF13" s="1">
        <f t="shared" si="3"/>
        <v>0.35113095238095243</v>
      </c>
      <c r="AG13" s="1">
        <f t="shared" si="4"/>
        <v>0.35113095238095243</v>
      </c>
    </row>
    <row r="14" spans="1:33" x14ac:dyDescent="0.3">
      <c r="A14" s="1" t="s">
        <v>72</v>
      </c>
      <c r="B14" s="2" t="s">
        <v>98</v>
      </c>
      <c r="C14" s="1" t="s">
        <v>88</v>
      </c>
      <c r="D14" s="1" t="s">
        <v>8</v>
      </c>
      <c r="E14" s="1">
        <v>2</v>
      </c>
      <c r="F14" s="1">
        <v>2</v>
      </c>
      <c r="G14" s="1">
        <v>400</v>
      </c>
      <c r="H14" s="1">
        <v>615</v>
      </c>
      <c r="I14" s="1">
        <v>615</v>
      </c>
      <c r="J14" s="1">
        <v>0.13500000000000001</v>
      </c>
      <c r="K14" s="1">
        <v>0.13500000000000001</v>
      </c>
      <c r="L14" s="1">
        <v>1.28</v>
      </c>
      <c r="M14" s="1">
        <v>1.28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0.38800000000000001</v>
      </c>
      <c r="U14" s="1">
        <v>0.38800000000000001</v>
      </c>
      <c r="V14" s="1">
        <v>0</v>
      </c>
      <c r="W14" s="1">
        <v>0</v>
      </c>
      <c r="X14" s="1">
        <v>0</v>
      </c>
      <c r="Y14" s="1">
        <v>0</v>
      </c>
      <c r="Z14" s="1" t="s">
        <v>88</v>
      </c>
      <c r="AA14" s="1" t="s">
        <v>8</v>
      </c>
      <c r="AB14" s="1">
        <f t="shared" si="0"/>
        <v>0.36450000000000005</v>
      </c>
      <c r="AC14" s="1">
        <f t="shared" si="1"/>
        <v>0.36450000000000005</v>
      </c>
      <c r="AD14" s="1">
        <f t="shared" si="2"/>
        <v>0.36450000000000005</v>
      </c>
      <c r="AE14" s="1">
        <v>400</v>
      </c>
      <c r="AF14" s="1">
        <f t="shared" si="3"/>
        <v>0.36450000000000005</v>
      </c>
      <c r="AG14" s="1">
        <f t="shared" si="4"/>
        <v>0.36450000000000005</v>
      </c>
    </row>
    <row r="15" spans="1:33" x14ac:dyDescent="0.3">
      <c r="A15" s="1" t="s">
        <v>72</v>
      </c>
      <c r="B15" s="2" t="s">
        <v>216</v>
      </c>
      <c r="C15" s="1" t="s">
        <v>88</v>
      </c>
      <c r="D15" s="1" t="s">
        <v>88</v>
      </c>
      <c r="E15" s="1">
        <v>2</v>
      </c>
      <c r="F15" s="1">
        <v>2</v>
      </c>
      <c r="G15" s="1">
        <v>392</v>
      </c>
      <c r="H15" s="1">
        <v>615</v>
      </c>
      <c r="I15" s="1">
        <v>615</v>
      </c>
      <c r="J15" s="1">
        <v>0.13500000000000001</v>
      </c>
      <c r="K15" s="1">
        <v>0.13500000000000001</v>
      </c>
      <c r="L15" s="1">
        <v>1.28</v>
      </c>
      <c r="M15" s="1">
        <v>1.28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0.38800000000000001</v>
      </c>
      <c r="U15" s="1">
        <v>0.38800000000000001</v>
      </c>
      <c r="V15" s="1">
        <v>0</v>
      </c>
      <c r="W15" s="1">
        <v>0</v>
      </c>
      <c r="X15" s="1">
        <v>0</v>
      </c>
      <c r="Y15" s="1">
        <v>0</v>
      </c>
      <c r="Z15" s="1" t="s">
        <v>88</v>
      </c>
      <c r="AA15" s="1" t="s">
        <v>88</v>
      </c>
      <c r="AB15" s="1">
        <f t="shared" si="0"/>
        <v>0.36450000000000005</v>
      </c>
      <c r="AC15" s="1">
        <f t="shared" si="1"/>
        <v>0.36450000000000005</v>
      </c>
      <c r="AD15" s="1">
        <f t="shared" si="2"/>
        <v>0.36450000000000005</v>
      </c>
      <c r="AE15" s="1">
        <v>392</v>
      </c>
      <c r="AF15" s="1">
        <f t="shared" si="3"/>
        <v>0.36450000000000005</v>
      </c>
      <c r="AG15" s="1">
        <f t="shared" si="4"/>
        <v>0.36450000000000005</v>
      </c>
    </row>
    <row r="16" spans="1:33" x14ac:dyDescent="0.3">
      <c r="A16" s="1" t="s">
        <v>91</v>
      </c>
      <c r="B16" s="4" t="s">
        <v>90</v>
      </c>
      <c r="C16" s="1" t="s">
        <v>53</v>
      </c>
      <c r="D16" s="1" t="s">
        <v>53</v>
      </c>
      <c r="E16" s="1">
        <v>2</v>
      </c>
      <c r="F16" s="1">
        <v>2</v>
      </c>
      <c r="G16" s="1">
        <v>395</v>
      </c>
      <c r="H16" s="1">
        <v>990</v>
      </c>
      <c r="I16" s="1">
        <v>990</v>
      </c>
      <c r="J16" s="1">
        <v>0.13</v>
      </c>
      <c r="K16" s="1">
        <v>0.13</v>
      </c>
      <c r="L16" s="1">
        <v>1.1359999999999999</v>
      </c>
      <c r="M16" s="1">
        <v>1.1359999999999999</v>
      </c>
      <c r="N16" s="1">
        <v>0.2</v>
      </c>
      <c r="O16" s="1">
        <v>0.2</v>
      </c>
      <c r="P16" s="1">
        <v>0</v>
      </c>
      <c r="Q16" s="1">
        <v>0</v>
      </c>
      <c r="R16" s="1">
        <v>0</v>
      </c>
      <c r="S16" s="1">
        <v>0</v>
      </c>
      <c r="T16" s="1">
        <v>0.13</v>
      </c>
      <c r="U16" s="1">
        <v>0.13</v>
      </c>
      <c r="V16" s="1">
        <v>0</v>
      </c>
      <c r="W16" s="1">
        <v>0</v>
      </c>
      <c r="X16" s="1">
        <v>0</v>
      </c>
      <c r="Y16" s="1">
        <v>0</v>
      </c>
      <c r="Z16" s="1" t="s">
        <v>53</v>
      </c>
      <c r="AA16" s="1" t="s">
        <v>53</v>
      </c>
      <c r="AB16" s="1">
        <f t="shared" si="0"/>
        <v>0.36475000000000002</v>
      </c>
      <c r="AC16" s="1">
        <f t="shared" si="1"/>
        <v>0.36475000000000002</v>
      </c>
      <c r="AD16" s="1">
        <f t="shared" si="2"/>
        <v>0.36475000000000002</v>
      </c>
      <c r="AE16" s="1">
        <v>395</v>
      </c>
      <c r="AF16" s="1">
        <f t="shared" si="3"/>
        <v>0.36475000000000002</v>
      </c>
      <c r="AG16" s="1">
        <f t="shared" si="4"/>
        <v>0.36475000000000002</v>
      </c>
    </row>
    <row r="17" spans="1:33" x14ac:dyDescent="0.3">
      <c r="A17" s="6" t="s">
        <v>41</v>
      </c>
      <c r="B17" s="2" t="s">
        <v>40</v>
      </c>
      <c r="C17" s="1" t="s">
        <v>8</v>
      </c>
      <c r="D17" s="1" t="s">
        <v>8</v>
      </c>
      <c r="E17" s="1">
        <v>1.5</v>
      </c>
      <c r="F17" s="1">
        <v>1.5</v>
      </c>
      <c r="G17" s="1">
        <v>400</v>
      </c>
      <c r="J17" s="1">
        <v>0.09</v>
      </c>
      <c r="K17" s="1">
        <v>0.09</v>
      </c>
      <c r="L17" s="1">
        <v>1.24</v>
      </c>
      <c r="M17" s="1">
        <v>1.24</v>
      </c>
      <c r="N17" s="1">
        <v>0.14000000000000001</v>
      </c>
      <c r="O17" s="1">
        <v>0.14000000000000001</v>
      </c>
      <c r="P17" s="1">
        <v>0.2</v>
      </c>
      <c r="Q17" s="1">
        <v>0.2</v>
      </c>
      <c r="R17" s="1">
        <v>0</v>
      </c>
      <c r="S17" s="1">
        <v>0</v>
      </c>
      <c r="T17" s="1">
        <v>0.2</v>
      </c>
      <c r="U17" s="1">
        <v>0.2</v>
      </c>
      <c r="V17" s="1">
        <v>0</v>
      </c>
      <c r="W17" s="1">
        <v>0</v>
      </c>
      <c r="X17" s="1">
        <v>0</v>
      </c>
      <c r="Y17" s="1">
        <v>0</v>
      </c>
      <c r="Z17" s="1" t="s">
        <v>8</v>
      </c>
      <c r="AA17" s="1" t="s">
        <v>8</v>
      </c>
      <c r="AB17" s="1">
        <f t="shared" si="0"/>
        <v>0.373</v>
      </c>
      <c r="AC17" s="1">
        <f t="shared" si="1"/>
        <v>0.373</v>
      </c>
      <c r="AD17" s="1">
        <f t="shared" si="2"/>
        <v>0.373</v>
      </c>
      <c r="AE17" s="1">
        <v>400</v>
      </c>
      <c r="AF17" s="1">
        <f t="shared" si="3"/>
        <v>0.38300000000000001</v>
      </c>
      <c r="AG17" s="1">
        <f t="shared" si="4"/>
        <v>0.38300000000000001</v>
      </c>
    </row>
    <row r="18" spans="1:33" x14ac:dyDescent="0.3">
      <c r="A18" s="5" t="s">
        <v>11</v>
      </c>
      <c r="B18" s="4" t="s">
        <v>10</v>
      </c>
      <c r="C18" s="1" t="s">
        <v>8</v>
      </c>
      <c r="D18" s="1" t="s">
        <v>8</v>
      </c>
      <c r="E18" s="1">
        <v>1.7</v>
      </c>
      <c r="F18" s="1">
        <v>1.7</v>
      </c>
      <c r="G18" s="1">
        <v>340</v>
      </c>
      <c r="H18" s="1">
        <v>633</v>
      </c>
      <c r="I18" s="1">
        <v>633</v>
      </c>
      <c r="J18" s="1">
        <v>7.9000000000000001E-2</v>
      </c>
      <c r="K18" s="1">
        <f>J18</f>
        <v>7.9000000000000001E-2</v>
      </c>
      <c r="L18" s="1">
        <v>1.52</v>
      </c>
      <c r="M18" s="1">
        <v>1.52</v>
      </c>
      <c r="N18" s="1">
        <v>0</v>
      </c>
      <c r="O18" s="1">
        <f>N18</f>
        <v>0</v>
      </c>
      <c r="P18" s="1">
        <v>0</v>
      </c>
      <c r="Q18" s="1">
        <v>0</v>
      </c>
      <c r="R18" s="1">
        <v>0</v>
      </c>
      <c r="S18" s="1">
        <v>0</v>
      </c>
      <c r="T18" s="1">
        <v>1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 t="s">
        <v>8</v>
      </c>
      <c r="AA18" s="1" t="s">
        <v>8</v>
      </c>
      <c r="AB18" s="1">
        <f t="shared" si="0"/>
        <v>0.37400000000000005</v>
      </c>
      <c r="AC18" s="1">
        <f t="shared" si="1"/>
        <v>0.37400000000000005</v>
      </c>
      <c r="AD18" s="1">
        <f t="shared" si="2"/>
        <v>0.37400000000000005</v>
      </c>
      <c r="AE18" s="1">
        <v>340</v>
      </c>
      <c r="AF18" s="1">
        <f t="shared" si="3"/>
        <v>0.37400000000000005</v>
      </c>
      <c r="AG18" s="1">
        <f t="shared" si="4"/>
        <v>0.37400000000000005</v>
      </c>
    </row>
    <row r="19" spans="1:33" x14ac:dyDescent="0.3">
      <c r="A19" t="s">
        <v>43</v>
      </c>
      <c r="B19" s="2" t="s">
        <v>42</v>
      </c>
      <c r="C19" s="1" t="s">
        <v>8</v>
      </c>
      <c r="D19" s="1" t="s">
        <v>8</v>
      </c>
      <c r="E19" s="1">
        <v>1.7</v>
      </c>
      <c r="F19" s="1">
        <v>1.7</v>
      </c>
      <c r="G19" s="1">
        <v>350</v>
      </c>
      <c r="J19" s="1">
        <v>7.9000000000000001E-2</v>
      </c>
      <c r="K19" s="1">
        <v>7.9000000000000001E-2</v>
      </c>
      <c r="L19" s="1">
        <v>1.52</v>
      </c>
      <c r="M19" s="1">
        <v>1.52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1</v>
      </c>
      <c r="U19" s="1">
        <v>1</v>
      </c>
      <c r="V19" s="1">
        <v>0</v>
      </c>
      <c r="W19" s="1">
        <v>0</v>
      </c>
      <c r="X19" s="1">
        <v>0</v>
      </c>
      <c r="Y19" s="1">
        <v>0</v>
      </c>
      <c r="Z19" s="1" t="s">
        <v>8</v>
      </c>
      <c r="AA19" s="1" t="s">
        <v>8</v>
      </c>
      <c r="AB19" s="1">
        <f t="shared" si="0"/>
        <v>0.37400000000000005</v>
      </c>
      <c r="AC19" s="1">
        <f t="shared" si="1"/>
        <v>0.37400000000000005</v>
      </c>
      <c r="AD19" s="1">
        <f t="shared" si="2"/>
        <v>0.37400000000000005</v>
      </c>
      <c r="AE19" s="1">
        <v>350</v>
      </c>
      <c r="AF19" s="1">
        <f t="shared" si="3"/>
        <v>0.37400000000000005</v>
      </c>
      <c r="AG19" s="1">
        <f t="shared" si="4"/>
        <v>0.37400000000000005</v>
      </c>
    </row>
    <row r="20" spans="1:33" x14ac:dyDescent="0.3">
      <c r="A20" s="5" t="s">
        <v>11</v>
      </c>
      <c r="B20" s="2" t="s">
        <v>44</v>
      </c>
      <c r="C20" s="1" t="s">
        <v>8</v>
      </c>
      <c r="D20" s="1" t="s">
        <v>8</v>
      </c>
      <c r="E20" s="1">
        <v>1.7</v>
      </c>
      <c r="F20" s="1">
        <v>1.7</v>
      </c>
      <c r="G20" s="1">
        <v>350</v>
      </c>
      <c r="J20" s="1">
        <v>7.9000000000000001E-2</v>
      </c>
      <c r="K20" s="1">
        <v>7.9000000000000001E-2</v>
      </c>
      <c r="L20" s="1">
        <v>1.52</v>
      </c>
      <c r="M20" s="1">
        <v>1.52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1</v>
      </c>
      <c r="V20" s="1">
        <v>0</v>
      </c>
      <c r="W20" s="1">
        <v>0</v>
      </c>
      <c r="X20" s="1">
        <v>0</v>
      </c>
      <c r="Y20" s="1">
        <v>0</v>
      </c>
      <c r="Z20" s="1" t="s">
        <v>8</v>
      </c>
      <c r="AA20" s="1" t="s">
        <v>8</v>
      </c>
      <c r="AB20" s="1">
        <f t="shared" si="0"/>
        <v>0.37400000000000005</v>
      </c>
      <c r="AC20" s="1">
        <f t="shared" si="1"/>
        <v>0.37400000000000005</v>
      </c>
      <c r="AD20" s="1">
        <f t="shared" si="2"/>
        <v>0.37400000000000005</v>
      </c>
      <c r="AE20" s="1">
        <v>350</v>
      </c>
      <c r="AF20" s="1">
        <f t="shared" si="3"/>
        <v>0.37400000000000005</v>
      </c>
      <c r="AG20" s="1">
        <f t="shared" si="4"/>
        <v>0.37400000000000005</v>
      </c>
    </row>
    <row r="21" spans="1:33" x14ac:dyDescent="0.3">
      <c r="A21" s="1" t="s">
        <v>375</v>
      </c>
      <c r="B21" s="4" t="s">
        <v>374</v>
      </c>
      <c r="C21" s="1" t="s">
        <v>49</v>
      </c>
      <c r="D21" s="1" t="s">
        <v>49</v>
      </c>
      <c r="E21" s="1">
        <v>1</v>
      </c>
      <c r="F21" s="1">
        <v>1</v>
      </c>
      <c r="G21" s="1">
        <v>469</v>
      </c>
      <c r="J21" s="1">
        <v>7.0000000000000007E-2</v>
      </c>
      <c r="K21" s="1">
        <v>7.0000000000000007E-2</v>
      </c>
      <c r="L21" s="1">
        <v>1.82</v>
      </c>
      <c r="M21" s="1">
        <v>1.82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0.2</v>
      </c>
      <c r="U21" s="1">
        <v>0.2</v>
      </c>
      <c r="V21" s="1">
        <v>0</v>
      </c>
      <c r="W21" s="1">
        <v>0</v>
      </c>
      <c r="X21" s="1">
        <v>0</v>
      </c>
      <c r="Y21" s="1">
        <v>0</v>
      </c>
      <c r="Z21" s="1" t="s">
        <v>49</v>
      </c>
      <c r="AA21" s="1" t="s">
        <v>49</v>
      </c>
      <c r="AB21" s="1">
        <f t="shared" si="0"/>
        <v>0.38166666666666671</v>
      </c>
      <c r="AC21" s="1">
        <f t="shared" si="1"/>
        <v>0.38166666666666671</v>
      </c>
      <c r="AD21" s="1">
        <f t="shared" si="2"/>
        <v>0.38166666666666671</v>
      </c>
      <c r="AE21" s="1">
        <v>469</v>
      </c>
      <c r="AF21" s="1">
        <f t="shared" si="3"/>
        <v>0.38166666666666671</v>
      </c>
      <c r="AG21" s="1">
        <f t="shared" si="4"/>
        <v>0.38166666666666671</v>
      </c>
    </row>
    <row r="22" spans="1:33" x14ac:dyDescent="0.3">
      <c r="A22" s="1" t="s">
        <v>339</v>
      </c>
      <c r="B22" s="4" t="s">
        <v>340</v>
      </c>
      <c r="C22" s="1" t="s">
        <v>49</v>
      </c>
      <c r="D22" s="1" t="s">
        <v>49</v>
      </c>
      <c r="E22" s="1">
        <v>2.25</v>
      </c>
      <c r="F22" s="1">
        <v>2.25</v>
      </c>
      <c r="G22" s="1">
        <v>390</v>
      </c>
      <c r="J22" s="1">
        <v>0.1</v>
      </c>
      <c r="K22" s="1">
        <v>0.1</v>
      </c>
      <c r="L22" s="1">
        <v>1.643</v>
      </c>
      <c r="M22" s="1">
        <v>1.643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0.216</v>
      </c>
      <c r="U22" s="1">
        <v>0.216</v>
      </c>
      <c r="V22" s="1">
        <v>0</v>
      </c>
      <c r="W22" s="1">
        <v>0</v>
      </c>
      <c r="X22" s="1">
        <v>0</v>
      </c>
      <c r="Y22" s="1">
        <v>0</v>
      </c>
      <c r="Z22" s="1" t="s">
        <v>49</v>
      </c>
      <c r="AA22" s="1" t="s">
        <v>49</v>
      </c>
      <c r="AB22" s="1">
        <f t="shared" si="0"/>
        <v>0.38283333333333336</v>
      </c>
      <c r="AC22" s="1">
        <f t="shared" si="1"/>
        <v>0.38283333333333336</v>
      </c>
      <c r="AD22" s="1">
        <f t="shared" si="2"/>
        <v>0.38283333333333336</v>
      </c>
      <c r="AE22" s="1">
        <v>390</v>
      </c>
      <c r="AF22" s="1">
        <f t="shared" si="3"/>
        <v>0.38283333333333336</v>
      </c>
      <c r="AG22" s="1">
        <f t="shared" si="4"/>
        <v>0.38283333333333336</v>
      </c>
    </row>
    <row r="23" spans="1:33" x14ac:dyDescent="0.3">
      <c r="A23" s="1" t="s">
        <v>46</v>
      </c>
      <c r="B23" s="7" t="s">
        <v>45</v>
      </c>
      <c r="C23" s="1" t="s">
        <v>8</v>
      </c>
      <c r="D23" s="1" t="s">
        <v>8</v>
      </c>
      <c r="E23" s="1">
        <v>1</v>
      </c>
      <c r="F23" s="1">
        <v>1.2</v>
      </c>
      <c r="G23" s="1">
        <v>400</v>
      </c>
      <c r="J23" s="1">
        <v>4.4999999999999998E-2</v>
      </c>
      <c r="K23" s="1">
        <v>4.4999999999999998E-2</v>
      </c>
      <c r="L23" s="1">
        <v>1.75</v>
      </c>
      <c r="M23" s="1">
        <v>1.75</v>
      </c>
      <c r="N23" s="1">
        <v>9.6000000000000002E-2</v>
      </c>
      <c r="O23" s="1">
        <v>9.6000000000000002E-2</v>
      </c>
      <c r="P23" s="1">
        <v>0.11899999999999999</v>
      </c>
      <c r="Q23" s="1">
        <v>0.11899999999999999</v>
      </c>
      <c r="R23" s="1">
        <v>0</v>
      </c>
      <c r="S23" s="1">
        <v>0</v>
      </c>
      <c r="T23" s="1">
        <v>0.157</v>
      </c>
      <c r="U23" s="1">
        <v>0.157</v>
      </c>
      <c r="V23" s="1">
        <v>0</v>
      </c>
      <c r="W23" s="1">
        <v>0</v>
      </c>
      <c r="X23" s="1">
        <v>1.7999999999999999E-2</v>
      </c>
      <c r="Y23" s="1">
        <v>1.7999999999999999E-2</v>
      </c>
      <c r="Z23" s="1" t="s">
        <v>8</v>
      </c>
      <c r="AA23" s="1" t="s">
        <v>8</v>
      </c>
      <c r="AB23" s="1">
        <f t="shared" si="0"/>
        <v>0.3874083333333333</v>
      </c>
      <c r="AC23" s="1">
        <f t="shared" si="1"/>
        <v>0.3874083333333333</v>
      </c>
      <c r="AD23" s="1">
        <f t="shared" si="2"/>
        <v>0.3874083333333333</v>
      </c>
      <c r="AE23" s="1">
        <v>400</v>
      </c>
      <c r="AF23" s="1">
        <f t="shared" si="3"/>
        <v>0.39215833333333333</v>
      </c>
      <c r="AG23" s="1">
        <f t="shared" si="4"/>
        <v>0.39215833333333333</v>
      </c>
    </row>
    <row r="24" spans="1:33" x14ac:dyDescent="0.3">
      <c r="A24" s="1" t="s">
        <v>144</v>
      </c>
      <c r="B24" s="4" t="s">
        <v>145</v>
      </c>
      <c r="C24" s="1" t="s">
        <v>49</v>
      </c>
      <c r="D24" s="1" t="s">
        <v>49</v>
      </c>
      <c r="E24" s="1">
        <v>1.8</v>
      </c>
      <c r="F24" s="1">
        <v>1.8</v>
      </c>
      <c r="G24" s="1">
        <v>410</v>
      </c>
      <c r="H24" s="1">
        <v>694</v>
      </c>
      <c r="I24" s="1">
        <v>694</v>
      </c>
      <c r="J24" s="1">
        <v>0.09</v>
      </c>
      <c r="K24" s="1">
        <v>0.09</v>
      </c>
      <c r="L24" s="1">
        <v>1.7</v>
      </c>
      <c r="M24" s="1">
        <v>1.7</v>
      </c>
      <c r="N24" s="1">
        <v>3.0000000000000001E-3</v>
      </c>
      <c r="O24" s="1">
        <v>3.0000000000000001E-3</v>
      </c>
      <c r="P24" s="1">
        <v>0</v>
      </c>
      <c r="Q24" s="1">
        <v>0</v>
      </c>
      <c r="R24" s="1">
        <v>0</v>
      </c>
      <c r="S24" s="1">
        <v>0</v>
      </c>
      <c r="T24" s="1">
        <v>0.38800000000000001</v>
      </c>
      <c r="U24" s="1">
        <v>0.38800000000000001</v>
      </c>
      <c r="V24" s="1">
        <v>0</v>
      </c>
      <c r="W24" s="1">
        <v>0</v>
      </c>
      <c r="X24" s="1">
        <v>0</v>
      </c>
      <c r="Y24" s="1">
        <v>0</v>
      </c>
      <c r="Z24" s="1" t="s">
        <v>49</v>
      </c>
      <c r="AA24" s="1" t="s">
        <v>49</v>
      </c>
      <c r="AB24" s="1">
        <f t="shared" si="0"/>
        <v>0.39009999999999995</v>
      </c>
      <c r="AC24" s="1">
        <f t="shared" si="1"/>
        <v>0.39009999999999995</v>
      </c>
      <c r="AD24" s="1">
        <f t="shared" si="2"/>
        <v>0.39009999999999995</v>
      </c>
      <c r="AE24" s="1">
        <v>410</v>
      </c>
      <c r="AF24" s="1">
        <f t="shared" si="3"/>
        <v>0.39009999999999995</v>
      </c>
      <c r="AG24" s="1">
        <f t="shared" si="4"/>
        <v>0.39009999999999995</v>
      </c>
    </row>
    <row r="25" spans="1:33" x14ac:dyDescent="0.3">
      <c r="A25" s="1" t="s">
        <v>72</v>
      </c>
      <c r="B25" s="2" t="s">
        <v>94</v>
      </c>
      <c r="C25" s="1" t="s">
        <v>61</v>
      </c>
      <c r="D25" s="1" t="s">
        <v>61</v>
      </c>
      <c r="E25" s="1">
        <v>1.5</v>
      </c>
      <c r="F25" s="1">
        <v>1.5</v>
      </c>
      <c r="G25" s="1">
        <v>430</v>
      </c>
      <c r="H25" s="1">
        <v>790</v>
      </c>
      <c r="I25" s="1">
        <v>790</v>
      </c>
      <c r="J25" s="1">
        <v>0.12</v>
      </c>
      <c r="K25" s="1">
        <v>0.12</v>
      </c>
      <c r="L25" s="1">
        <v>1.3</v>
      </c>
      <c r="M25" s="1">
        <v>1.3</v>
      </c>
      <c r="N25" s="1">
        <v>0.1</v>
      </c>
      <c r="O25" s="1">
        <v>0.1</v>
      </c>
      <c r="P25" s="1">
        <v>0.13</v>
      </c>
      <c r="Q25" s="1">
        <v>0.13</v>
      </c>
      <c r="R25" s="1">
        <v>0</v>
      </c>
      <c r="S25" s="1">
        <v>0</v>
      </c>
      <c r="T25" s="1">
        <v>0.18</v>
      </c>
      <c r="U25" s="1">
        <v>0.18</v>
      </c>
      <c r="V25" s="1">
        <v>0</v>
      </c>
      <c r="W25" s="1">
        <v>0</v>
      </c>
      <c r="X25" s="1">
        <v>0</v>
      </c>
      <c r="Y25" s="1">
        <v>0</v>
      </c>
      <c r="Z25" s="1" t="s">
        <v>61</v>
      </c>
      <c r="AA25" s="1" t="s">
        <v>61</v>
      </c>
      <c r="AB25" s="1">
        <f t="shared" si="0"/>
        <v>0.39016666666666666</v>
      </c>
      <c r="AC25" s="1">
        <f t="shared" si="1"/>
        <v>0.39016666666666666</v>
      </c>
      <c r="AD25" s="1">
        <f t="shared" si="2"/>
        <v>0.39016666666666666</v>
      </c>
      <c r="AE25" s="1">
        <v>430</v>
      </c>
      <c r="AF25" s="1">
        <f t="shared" si="3"/>
        <v>0.39666666666666667</v>
      </c>
      <c r="AG25" s="1">
        <f t="shared" si="4"/>
        <v>0.39666666666666667</v>
      </c>
    </row>
    <row r="26" spans="1:33" x14ac:dyDescent="0.3">
      <c r="A26" s="1" t="s">
        <v>129</v>
      </c>
      <c r="B26" s="2" t="s">
        <v>128</v>
      </c>
      <c r="C26" s="1" t="s">
        <v>127</v>
      </c>
      <c r="D26" s="1" t="s">
        <v>49</v>
      </c>
      <c r="E26" s="1">
        <v>1.4</v>
      </c>
      <c r="F26" s="1">
        <v>1.44</v>
      </c>
      <c r="G26" s="1">
        <v>395</v>
      </c>
      <c r="H26" s="1">
        <v>630</v>
      </c>
      <c r="I26" s="1">
        <v>600</v>
      </c>
      <c r="J26" s="1">
        <v>8.3000000000000004E-2</v>
      </c>
      <c r="K26" s="1">
        <v>6.9000000000000006E-2</v>
      </c>
      <c r="L26" s="1">
        <v>1.52</v>
      </c>
      <c r="M26" s="1">
        <v>1.92</v>
      </c>
      <c r="N26" s="1">
        <v>0.03</v>
      </c>
      <c r="O26" s="1">
        <v>0.03</v>
      </c>
      <c r="P26" s="1">
        <v>0</v>
      </c>
      <c r="Q26" s="1">
        <v>0</v>
      </c>
      <c r="R26" s="1">
        <v>0</v>
      </c>
      <c r="S26" s="1">
        <v>0</v>
      </c>
      <c r="T26" s="1">
        <v>1.08</v>
      </c>
      <c r="U26" s="1">
        <v>0.12</v>
      </c>
      <c r="V26" s="1">
        <v>0</v>
      </c>
      <c r="W26" s="1">
        <v>0</v>
      </c>
      <c r="X26" s="1">
        <v>0</v>
      </c>
      <c r="Y26" s="1">
        <v>0</v>
      </c>
      <c r="Z26" s="1" t="s">
        <v>127</v>
      </c>
      <c r="AA26" s="1" t="s">
        <v>49</v>
      </c>
      <c r="AB26" s="1">
        <f t="shared" si="0"/>
        <v>0.38733333333333336</v>
      </c>
      <c r="AC26" s="1">
        <f t="shared" si="1"/>
        <v>0.4</v>
      </c>
      <c r="AD26" s="1">
        <f t="shared" si="2"/>
        <v>0.39366666666666672</v>
      </c>
      <c r="AE26" s="1">
        <v>395</v>
      </c>
      <c r="AF26" s="1">
        <f t="shared" si="3"/>
        <v>0.38733333333333336</v>
      </c>
      <c r="AG26" s="1">
        <f t="shared" si="4"/>
        <v>0.4</v>
      </c>
    </row>
    <row r="27" spans="1:33" x14ac:dyDescent="0.3">
      <c r="A27" s="1" t="s">
        <v>383</v>
      </c>
      <c r="B27" s="4" t="s">
        <v>384</v>
      </c>
      <c r="C27" s="1" t="s">
        <v>49</v>
      </c>
      <c r="D27" s="1" t="s">
        <v>49</v>
      </c>
      <c r="E27" s="1">
        <v>1.6</v>
      </c>
      <c r="F27" s="1">
        <v>1.6</v>
      </c>
      <c r="G27" s="1">
        <v>375</v>
      </c>
      <c r="J27" s="1">
        <v>7.0999999999999994E-2</v>
      </c>
      <c r="K27" s="1">
        <v>7.0999999999999994E-2</v>
      </c>
      <c r="L27" s="1">
        <v>1.84</v>
      </c>
      <c r="M27" s="1">
        <v>1.84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0.43</v>
      </c>
      <c r="U27" s="1">
        <v>0.43</v>
      </c>
      <c r="V27" s="1">
        <v>0</v>
      </c>
      <c r="W27" s="1">
        <v>0</v>
      </c>
      <c r="X27" s="1">
        <v>0</v>
      </c>
      <c r="Y27" s="1">
        <v>0</v>
      </c>
      <c r="Z27" s="1" t="s">
        <v>49</v>
      </c>
      <c r="AA27" s="1" t="s">
        <v>49</v>
      </c>
      <c r="AB27" s="1">
        <f t="shared" si="0"/>
        <v>0.3955833333333334</v>
      </c>
      <c r="AC27" s="1">
        <f t="shared" si="1"/>
        <v>0.3955833333333334</v>
      </c>
      <c r="AD27" s="1">
        <f t="shared" si="2"/>
        <v>0.3955833333333334</v>
      </c>
      <c r="AE27" s="1">
        <v>375</v>
      </c>
      <c r="AF27" s="1">
        <f t="shared" si="3"/>
        <v>0.3955833333333334</v>
      </c>
      <c r="AG27" s="1">
        <f t="shared" si="4"/>
        <v>0.3955833333333334</v>
      </c>
    </row>
    <row r="28" spans="1:33" x14ac:dyDescent="0.3">
      <c r="A28" s="1" t="s">
        <v>144</v>
      </c>
      <c r="B28" s="4" t="s">
        <v>306</v>
      </c>
      <c r="C28" s="1" t="s">
        <v>49</v>
      </c>
      <c r="D28" s="1" t="s">
        <v>49</v>
      </c>
      <c r="E28" s="1">
        <v>1.8</v>
      </c>
      <c r="F28" s="1">
        <v>1.8</v>
      </c>
      <c r="G28" s="1">
        <v>410</v>
      </c>
      <c r="H28" s="1">
        <v>694</v>
      </c>
      <c r="I28" s="1">
        <v>694</v>
      </c>
      <c r="J28" s="1">
        <v>9.9000000000000005E-2</v>
      </c>
      <c r="K28" s="1">
        <v>9.9000000000000005E-2</v>
      </c>
      <c r="L28" s="1">
        <v>1.7</v>
      </c>
      <c r="M28" s="1">
        <v>1.7</v>
      </c>
      <c r="N28" s="1">
        <v>3.0000000000000001E-3</v>
      </c>
      <c r="O28" s="1">
        <v>3.0000000000000001E-3</v>
      </c>
      <c r="P28" s="1">
        <v>0</v>
      </c>
      <c r="Q28" s="1">
        <v>0</v>
      </c>
      <c r="R28" s="1">
        <v>0</v>
      </c>
      <c r="S28" s="1">
        <v>0</v>
      </c>
      <c r="T28" s="1">
        <v>0.38800000000000001</v>
      </c>
      <c r="U28" s="1">
        <v>0.38800000000000001</v>
      </c>
      <c r="V28" s="1">
        <v>0</v>
      </c>
      <c r="W28" s="1">
        <v>0</v>
      </c>
      <c r="X28" s="1">
        <v>0</v>
      </c>
      <c r="Y28" s="1">
        <v>0</v>
      </c>
      <c r="Z28" s="1" t="s">
        <v>49</v>
      </c>
      <c r="AA28" s="1" t="s">
        <v>49</v>
      </c>
      <c r="AB28" s="1">
        <f t="shared" si="0"/>
        <v>0.39909999999999995</v>
      </c>
      <c r="AC28" s="1">
        <f t="shared" si="1"/>
        <v>0.39909999999999995</v>
      </c>
      <c r="AD28" s="1">
        <f t="shared" si="2"/>
        <v>0.39909999999999995</v>
      </c>
      <c r="AE28" s="1">
        <v>410</v>
      </c>
      <c r="AF28" s="1">
        <f t="shared" si="3"/>
        <v>0.39909999999999995</v>
      </c>
      <c r="AG28" s="1">
        <f t="shared" si="4"/>
        <v>0.39909999999999995</v>
      </c>
    </row>
    <row r="29" spans="1:33" x14ac:dyDescent="0.3">
      <c r="A29" s="1" t="s">
        <v>130</v>
      </c>
      <c r="B29" s="2" t="s">
        <v>131</v>
      </c>
      <c r="C29" s="1" t="s">
        <v>88</v>
      </c>
      <c r="D29" s="1" t="s">
        <v>8</v>
      </c>
      <c r="E29" s="1">
        <v>1.24</v>
      </c>
      <c r="F29" s="1">
        <v>1.24</v>
      </c>
      <c r="G29" s="1">
        <v>405</v>
      </c>
      <c r="H29" s="1">
        <v>636</v>
      </c>
      <c r="I29" s="1">
        <v>636</v>
      </c>
      <c r="J29" s="1">
        <v>0.08</v>
      </c>
      <c r="K29" s="1">
        <v>0.08</v>
      </c>
      <c r="L29" s="1">
        <v>1.91</v>
      </c>
      <c r="M29" s="1">
        <v>1.91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0.04</v>
      </c>
      <c r="U29" s="1">
        <v>0.04</v>
      </c>
      <c r="V29" s="1">
        <v>0</v>
      </c>
      <c r="W29" s="1">
        <v>0</v>
      </c>
      <c r="X29" s="1">
        <v>0</v>
      </c>
      <c r="Y29" s="1">
        <v>0</v>
      </c>
      <c r="Z29" s="1" t="s">
        <v>88</v>
      </c>
      <c r="AA29" s="1" t="s">
        <v>8</v>
      </c>
      <c r="AB29" s="1">
        <f t="shared" si="0"/>
        <v>0.39999999999999997</v>
      </c>
      <c r="AC29" s="1">
        <f t="shared" si="1"/>
        <v>0.39999999999999997</v>
      </c>
      <c r="AD29" s="1">
        <f t="shared" si="2"/>
        <v>0.39999999999999997</v>
      </c>
      <c r="AE29" s="1">
        <v>405</v>
      </c>
      <c r="AF29" s="1">
        <f t="shared" si="3"/>
        <v>0.39999999999999997</v>
      </c>
      <c r="AG29" s="1">
        <f t="shared" si="4"/>
        <v>0.39999999999999997</v>
      </c>
    </row>
    <row r="30" spans="1:33" x14ac:dyDescent="0.3">
      <c r="A30" t="s">
        <v>172</v>
      </c>
      <c r="B30" s="2" t="s">
        <v>173</v>
      </c>
      <c r="C30" s="1" t="s">
        <v>88</v>
      </c>
      <c r="D30" s="1" t="s">
        <v>8</v>
      </c>
      <c r="E30" s="1">
        <v>1.7</v>
      </c>
      <c r="F30" s="1">
        <v>1.7</v>
      </c>
      <c r="G30" s="1">
        <v>375</v>
      </c>
      <c r="J30" s="1">
        <v>8.4000000000000005E-2</v>
      </c>
      <c r="K30" s="1">
        <v>8.4000000000000005E-2</v>
      </c>
      <c r="L30" s="1">
        <v>1.5</v>
      </c>
      <c r="M30" s="1">
        <v>1.5</v>
      </c>
      <c r="N30" s="1">
        <v>3.2000000000000001E-2</v>
      </c>
      <c r="O30" s="1">
        <v>3.2000000000000001E-2</v>
      </c>
      <c r="P30" s="1">
        <v>0.315</v>
      </c>
      <c r="Q30" s="1">
        <v>0.315</v>
      </c>
      <c r="R30" s="1">
        <v>0</v>
      </c>
      <c r="S30" s="1">
        <v>0</v>
      </c>
      <c r="T30" s="1">
        <v>0.01</v>
      </c>
      <c r="U30" s="1">
        <v>0.01</v>
      </c>
      <c r="V30" s="1">
        <v>0</v>
      </c>
      <c r="W30" s="1">
        <v>0</v>
      </c>
      <c r="X30" s="1">
        <v>0</v>
      </c>
      <c r="Y30" s="1">
        <v>0</v>
      </c>
      <c r="Z30" s="1" t="s">
        <v>88</v>
      </c>
      <c r="AA30" s="1" t="s">
        <v>8</v>
      </c>
      <c r="AB30" s="1">
        <f t="shared" si="0"/>
        <v>0.40381666666666666</v>
      </c>
      <c r="AC30" s="1">
        <f t="shared" si="1"/>
        <v>0.40381666666666666</v>
      </c>
      <c r="AD30" s="1">
        <f t="shared" si="2"/>
        <v>0.40381666666666666</v>
      </c>
      <c r="AE30" s="1">
        <v>375</v>
      </c>
      <c r="AF30" s="1">
        <f t="shared" si="3"/>
        <v>0.4195666666666667</v>
      </c>
      <c r="AG30" s="1">
        <f t="shared" si="4"/>
        <v>0.4195666666666667</v>
      </c>
    </row>
    <row r="31" spans="1:33" x14ac:dyDescent="0.3">
      <c r="A31" s="1" t="s">
        <v>380</v>
      </c>
      <c r="B31" s="2" t="s">
        <v>379</v>
      </c>
      <c r="C31" s="1" t="s">
        <v>61</v>
      </c>
      <c r="D31" s="1" t="s">
        <v>61</v>
      </c>
      <c r="E31" s="1">
        <v>1</v>
      </c>
      <c r="F31" s="1">
        <v>1</v>
      </c>
      <c r="G31" s="1">
        <v>401</v>
      </c>
      <c r="H31" s="1">
        <v>839</v>
      </c>
      <c r="I31" s="1">
        <v>839</v>
      </c>
      <c r="J31" s="1">
        <v>0.11</v>
      </c>
      <c r="K31" s="1">
        <v>0.11</v>
      </c>
      <c r="L31" s="1">
        <v>1.51</v>
      </c>
      <c r="M31" s="1">
        <v>1.51</v>
      </c>
      <c r="N31" s="1">
        <v>0.19</v>
      </c>
      <c r="O31" s="1">
        <v>0.19</v>
      </c>
      <c r="P31" s="1">
        <v>0</v>
      </c>
      <c r="Q31" s="1">
        <v>0</v>
      </c>
      <c r="R31" s="1">
        <v>0</v>
      </c>
      <c r="S31" s="1">
        <v>0</v>
      </c>
      <c r="T31" s="1">
        <v>0.16</v>
      </c>
      <c r="U31" s="1">
        <v>0.16</v>
      </c>
      <c r="V31" s="1">
        <v>0.01</v>
      </c>
      <c r="W31" s="1">
        <v>0.01</v>
      </c>
      <c r="X31" s="1">
        <v>0</v>
      </c>
      <c r="Y31" s="1">
        <v>0</v>
      </c>
      <c r="Z31" s="1" t="s">
        <v>61</v>
      </c>
      <c r="AA31" s="1" t="s">
        <v>61</v>
      </c>
      <c r="AB31" s="1">
        <f t="shared" si="0"/>
        <v>0.40699999999999992</v>
      </c>
      <c r="AC31" s="1">
        <f t="shared" si="1"/>
        <v>0.40699999999999992</v>
      </c>
      <c r="AD31" s="1">
        <f t="shared" si="2"/>
        <v>0.40699999999999992</v>
      </c>
      <c r="AE31" s="1">
        <v>401</v>
      </c>
      <c r="AF31" s="1">
        <f t="shared" si="3"/>
        <v>0.40658333333333324</v>
      </c>
      <c r="AG31" s="1">
        <f t="shared" si="4"/>
        <v>0.40658333333333324</v>
      </c>
    </row>
    <row r="32" spans="1:33" x14ac:dyDescent="0.3">
      <c r="A32" s="1" t="s">
        <v>72</v>
      </c>
      <c r="B32" s="2" t="s">
        <v>94</v>
      </c>
      <c r="C32" s="1" t="s">
        <v>88</v>
      </c>
      <c r="D32" s="1" t="s">
        <v>8</v>
      </c>
      <c r="E32" s="1">
        <v>1.5</v>
      </c>
      <c r="F32" s="1">
        <v>1.5</v>
      </c>
      <c r="G32" s="1">
        <v>476</v>
      </c>
      <c r="H32" s="1">
        <v>610</v>
      </c>
      <c r="I32" s="1">
        <v>610</v>
      </c>
      <c r="J32" s="1">
        <v>0.1</v>
      </c>
      <c r="K32" s="1">
        <v>0.1</v>
      </c>
      <c r="L32" s="1">
        <v>1.4</v>
      </c>
      <c r="M32" s="1">
        <v>1.4</v>
      </c>
      <c r="N32" s="1">
        <v>0.16</v>
      </c>
      <c r="O32" s="1">
        <v>0.16</v>
      </c>
      <c r="P32" s="1">
        <v>0.18</v>
      </c>
      <c r="Q32" s="1">
        <v>0.18</v>
      </c>
      <c r="R32" s="1">
        <v>0</v>
      </c>
      <c r="S32" s="1">
        <v>0</v>
      </c>
      <c r="T32" s="1">
        <v>0.14000000000000001</v>
      </c>
      <c r="U32" s="1">
        <v>0.14000000000000001</v>
      </c>
      <c r="V32" s="1">
        <v>0</v>
      </c>
      <c r="W32" s="1">
        <v>0</v>
      </c>
      <c r="X32" s="1">
        <v>0</v>
      </c>
      <c r="Y32" s="1">
        <v>0</v>
      </c>
      <c r="Z32" s="1" t="s">
        <v>88</v>
      </c>
      <c r="AA32" s="1" t="s">
        <v>8</v>
      </c>
      <c r="AB32" s="1">
        <f t="shared" si="0"/>
        <v>0.40716666666666668</v>
      </c>
      <c r="AC32" s="1">
        <f t="shared" si="1"/>
        <v>0.40716666666666668</v>
      </c>
      <c r="AD32" s="1">
        <f t="shared" si="2"/>
        <v>0.40716666666666668</v>
      </c>
      <c r="AE32" s="1">
        <v>476</v>
      </c>
      <c r="AF32" s="1">
        <f t="shared" si="3"/>
        <v>0.41616666666666663</v>
      </c>
      <c r="AG32" s="1">
        <f t="shared" si="4"/>
        <v>0.41616666666666663</v>
      </c>
    </row>
    <row r="33" spans="1:33" x14ac:dyDescent="0.3">
      <c r="A33" s="1" t="s">
        <v>177</v>
      </c>
      <c r="B33" s="4" t="s">
        <v>206</v>
      </c>
      <c r="C33" s="1" t="s">
        <v>88</v>
      </c>
      <c r="D33" s="1" t="s">
        <v>88</v>
      </c>
      <c r="E33" s="1">
        <v>2</v>
      </c>
      <c r="F33" s="1">
        <v>2</v>
      </c>
      <c r="G33" s="1">
        <v>385</v>
      </c>
      <c r="J33" s="1">
        <v>7.9899999999999999E-2</v>
      </c>
      <c r="K33" s="1">
        <v>7.9899999999999999E-2</v>
      </c>
      <c r="L33" s="1">
        <v>1.8</v>
      </c>
      <c r="M33" s="1">
        <v>1.8</v>
      </c>
      <c r="N33" s="1">
        <v>1.9699999999999999E-2</v>
      </c>
      <c r="O33" s="1">
        <v>1.9699999999999999E-2</v>
      </c>
      <c r="P33" s="1">
        <v>4.5199999999999997E-2</v>
      </c>
      <c r="Q33" s="1">
        <v>4.5199999999999997E-2</v>
      </c>
      <c r="R33" s="1">
        <v>0</v>
      </c>
      <c r="S33" s="1">
        <v>0</v>
      </c>
      <c r="T33" s="1">
        <v>0.35699999999999998</v>
      </c>
      <c r="U33" s="1">
        <v>0.35699999999999998</v>
      </c>
      <c r="V33" s="1">
        <v>1.4500000000000001E-2</v>
      </c>
      <c r="W33" s="1">
        <v>1.4500000000000001E-2</v>
      </c>
      <c r="X33" s="1">
        <v>0</v>
      </c>
      <c r="Y33" s="1">
        <v>0</v>
      </c>
      <c r="Z33" s="1" t="s">
        <v>88</v>
      </c>
      <c r="AA33" s="1" t="s">
        <v>88</v>
      </c>
      <c r="AB33" s="1">
        <f t="shared" si="0"/>
        <v>0.40872166666666665</v>
      </c>
      <c r="AC33" s="1">
        <f t="shared" si="1"/>
        <v>0.40872166666666665</v>
      </c>
      <c r="AD33" s="1">
        <f t="shared" si="2"/>
        <v>0.40872166666666665</v>
      </c>
      <c r="AE33" s="1">
        <v>385</v>
      </c>
      <c r="AF33" s="1">
        <f t="shared" si="3"/>
        <v>0.41037749999999995</v>
      </c>
      <c r="AG33" s="1">
        <f t="shared" si="4"/>
        <v>0.41037750000000001</v>
      </c>
    </row>
    <row r="34" spans="1:33" x14ac:dyDescent="0.3">
      <c r="A34" t="s">
        <v>81</v>
      </c>
      <c r="B34" s="2" t="s">
        <v>159</v>
      </c>
      <c r="C34" s="1" t="s">
        <v>88</v>
      </c>
      <c r="D34" s="1" t="s">
        <v>8</v>
      </c>
      <c r="E34" s="1">
        <v>1.4</v>
      </c>
      <c r="F34" s="1">
        <v>1.4</v>
      </c>
      <c r="G34" s="1">
        <v>420</v>
      </c>
      <c r="H34" s="1">
        <v>645</v>
      </c>
      <c r="I34" s="1">
        <v>645</v>
      </c>
      <c r="J34" s="1">
        <v>0.08</v>
      </c>
      <c r="K34" s="1">
        <v>0.08</v>
      </c>
      <c r="L34" s="1">
        <v>1.9</v>
      </c>
      <c r="M34" s="1">
        <v>1.9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0.3</v>
      </c>
      <c r="U34" s="1">
        <v>0.3</v>
      </c>
      <c r="V34" s="1">
        <v>0</v>
      </c>
      <c r="W34" s="1">
        <v>0</v>
      </c>
      <c r="X34" s="1">
        <v>0</v>
      </c>
      <c r="Y34" s="1">
        <v>0</v>
      </c>
      <c r="Z34" s="1" t="s">
        <v>88</v>
      </c>
      <c r="AA34" s="1" t="s">
        <v>8</v>
      </c>
      <c r="AB34" s="1">
        <f t="shared" ref="AB34:AB65" si="5">J34+L34/6+(N34+P34+R34)/5+T34/24+(V34+X34)/15</f>
        <v>0.40916666666666668</v>
      </c>
      <c r="AC34" s="1">
        <f t="shared" ref="AC34:AC65" si="6">K34+M34/6+(O34+Q34+S34)/5+U34/24+(W34+Y34)/15</f>
        <v>0.40916666666666668</v>
      </c>
      <c r="AD34" s="1">
        <f t="shared" ref="AD34:AD65" si="7">(AB34+AC34)/2</f>
        <v>0.40916666666666668</v>
      </c>
      <c r="AE34" s="1">
        <v>420</v>
      </c>
      <c r="AF34" s="1">
        <f t="shared" ref="AF34:AF65" si="8">J34+L34/6+N34/5+P34/4+R34/14+V34/40+T34/24</f>
        <v>0.40916666666666668</v>
      </c>
      <c r="AG34" s="1">
        <f t="shared" ref="AG34:AG63" si="9">K34+M34/6+O34/5+Q34/4+S34/14+U34/24+W34/40</f>
        <v>0.40916666666666668</v>
      </c>
    </row>
    <row r="35" spans="1:33" x14ac:dyDescent="0.3">
      <c r="A35" s="1" t="s">
        <v>64</v>
      </c>
      <c r="B35" s="9" t="s">
        <v>65</v>
      </c>
      <c r="C35" s="1" t="s">
        <v>49</v>
      </c>
      <c r="D35" s="1" t="s">
        <v>49</v>
      </c>
      <c r="E35" s="1">
        <v>1.2</v>
      </c>
      <c r="F35" s="1">
        <f>E35</f>
        <v>1.2</v>
      </c>
      <c r="G35" s="1">
        <v>417</v>
      </c>
      <c r="J35" s="1">
        <v>0.13</v>
      </c>
      <c r="K35" s="1">
        <f>J35</f>
        <v>0.13</v>
      </c>
      <c r="L35" s="1">
        <v>1.599</v>
      </c>
      <c r="M35" s="1">
        <f>L35</f>
        <v>1.599</v>
      </c>
      <c r="N35" s="1">
        <v>2.9000000000000001E-2</v>
      </c>
      <c r="O35" s="1">
        <f>N35</f>
        <v>2.9000000000000001E-2</v>
      </c>
      <c r="P35" s="1">
        <v>1.2999999999999999E-2</v>
      </c>
      <c r="Q35" s="1">
        <f>P35</f>
        <v>1.2999999999999999E-2</v>
      </c>
      <c r="R35" s="1">
        <v>0</v>
      </c>
      <c r="S35" s="1">
        <v>0</v>
      </c>
      <c r="T35" s="1">
        <v>0.12</v>
      </c>
      <c r="U35" s="1">
        <f>T35</f>
        <v>0.12</v>
      </c>
      <c r="V35" s="1">
        <v>0</v>
      </c>
      <c r="W35" s="1">
        <v>0</v>
      </c>
      <c r="X35" s="1">
        <v>0</v>
      </c>
      <c r="Y35" s="1">
        <v>0</v>
      </c>
      <c r="Z35" s="1" t="s">
        <v>49</v>
      </c>
      <c r="AA35" s="1" t="s">
        <v>49</v>
      </c>
      <c r="AB35" s="1">
        <f t="shared" si="5"/>
        <v>0.40990000000000004</v>
      </c>
      <c r="AC35" s="1">
        <f t="shared" si="6"/>
        <v>0.40990000000000004</v>
      </c>
      <c r="AD35" s="1">
        <f t="shared" si="7"/>
        <v>0.40990000000000004</v>
      </c>
      <c r="AE35" s="1">
        <v>417</v>
      </c>
      <c r="AF35" s="1">
        <f t="shared" si="8"/>
        <v>0.41055000000000003</v>
      </c>
      <c r="AG35" s="1">
        <f t="shared" si="9"/>
        <v>0.41055000000000003</v>
      </c>
    </row>
    <row r="36" spans="1:33" x14ac:dyDescent="0.3">
      <c r="A36" s="1" t="s">
        <v>152</v>
      </c>
      <c r="B36" s="2" t="s">
        <v>155</v>
      </c>
      <c r="C36" s="1" t="s">
        <v>151</v>
      </c>
      <c r="D36" s="1" t="s">
        <v>8</v>
      </c>
      <c r="E36" s="1">
        <v>2</v>
      </c>
      <c r="F36" s="1">
        <v>1.2</v>
      </c>
      <c r="G36" s="1">
        <v>470</v>
      </c>
      <c r="J36" s="1">
        <v>0.218</v>
      </c>
      <c r="K36" s="1">
        <v>8.7999999999999995E-2</v>
      </c>
      <c r="L36" s="1">
        <v>1.149</v>
      </c>
      <c r="M36" s="1">
        <v>1.87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0.26600000000000001</v>
      </c>
      <c r="U36" s="1">
        <v>0.15</v>
      </c>
      <c r="V36" s="1">
        <v>0</v>
      </c>
      <c r="W36" s="1">
        <v>0</v>
      </c>
      <c r="X36" s="1">
        <v>0</v>
      </c>
      <c r="Y36" s="1">
        <v>0</v>
      </c>
      <c r="Z36" s="1" t="s">
        <v>151</v>
      </c>
      <c r="AA36" s="1" t="s">
        <v>8</v>
      </c>
      <c r="AB36" s="1">
        <f t="shared" si="5"/>
        <v>0.42058333333333331</v>
      </c>
      <c r="AC36" s="1">
        <f t="shared" si="6"/>
        <v>0.4059166666666667</v>
      </c>
      <c r="AD36" s="1">
        <f t="shared" si="7"/>
        <v>0.41325000000000001</v>
      </c>
      <c r="AE36" s="1">
        <v>470</v>
      </c>
      <c r="AF36" s="1">
        <f t="shared" si="8"/>
        <v>0.42058333333333331</v>
      </c>
      <c r="AG36" s="1">
        <f t="shared" si="9"/>
        <v>0.4059166666666667</v>
      </c>
    </row>
    <row r="37" spans="1:33" x14ac:dyDescent="0.3">
      <c r="A37" s="1" t="s">
        <v>152</v>
      </c>
      <c r="B37" s="2" t="s">
        <v>154</v>
      </c>
      <c r="C37" s="1" t="s">
        <v>151</v>
      </c>
      <c r="D37" s="1" t="s">
        <v>8</v>
      </c>
      <c r="E37" s="1">
        <v>2</v>
      </c>
      <c r="F37" s="1">
        <v>2</v>
      </c>
      <c r="G37" s="1">
        <v>413</v>
      </c>
      <c r="J37" s="1">
        <v>0.218</v>
      </c>
      <c r="K37" s="1">
        <v>8.5000000000000006E-2</v>
      </c>
      <c r="L37" s="1">
        <v>1.149</v>
      </c>
      <c r="M37" s="1">
        <v>1.885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0.26600000000000001</v>
      </c>
      <c r="U37" s="1">
        <v>0.24099999999999999</v>
      </c>
      <c r="V37" s="1">
        <v>0</v>
      </c>
      <c r="W37" s="1">
        <v>0</v>
      </c>
      <c r="X37" s="1">
        <v>0</v>
      </c>
      <c r="Y37" s="1">
        <v>0</v>
      </c>
      <c r="Z37" s="1" t="s">
        <v>151</v>
      </c>
      <c r="AA37" s="1" t="s">
        <v>8</v>
      </c>
      <c r="AB37" s="1">
        <f t="shared" si="5"/>
        <v>0.42058333333333331</v>
      </c>
      <c r="AC37" s="1">
        <f t="shared" si="6"/>
        <v>0.40920833333333334</v>
      </c>
      <c r="AD37" s="1">
        <f t="shared" si="7"/>
        <v>0.41489583333333335</v>
      </c>
      <c r="AE37" s="1">
        <v>413</v>
      </c>
      <c r="AF37" s="1">
        <f t="shared" si="8"/>
        <v>0.42058333333333331</v>
      </c>
      <c r="AG37" s="1">
        <f t="shared" si="9"/>
        <v>0.40920833333333334</v>
      </c>
    </row>
    <row r="38" spans="1:33" x14ac:dyDescent="0.3">
      <c r="A38" s="1" t="s">
        <v>152</v>
      </c>
      <c r="B38" s="2" t="s">
        <v>153</v>
      </c>
      <c r="C38" s="1" t="s">
        <v>151</v>
      </c>
      <c r="D38" s="1" t="s">
        <v>8</v>
      </c>
      <c r="E38" s="1">
        <v>1.2</v>
      </c>
      <c r="F38" s="1">
        <v>1.2</v>
      </c>
      <c r="G38" s="1">
        <v>429</v>
      </c>
      <c r="J38" s="1">
        <v>0.221</v>
      </c>
      <c r="K38" s="1">
        <v>8.7999999999999995E-2</v>
      </c>
      <c r="L38" s="1">
        <v>1.1839999999999999</v>
      </c>
      <c r="M38" s="1">
        <v>1.87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0.25600000000000001</v>
      </c>
      <c r="U38" s="1">
        <v>0.15</v>
      </c>
      <c r="V38" s="1">
        <v>0</v>
      </c>
      <c r="W38" s="1">
        <v>0</v>
      </c>
      <c r="X38" s="1">
        <v>0</v>
      </c>
      <c r="Y38" s="1">
        <v>0</v>
      </c>
      <c r="Z38" s="1" t="s">
        <v>151</v>
      </c>
      <c r="AA38" s="1" t="s">
        <v>8</v>
      </c>
      <c r="AB38" s="1">
        <f t="shared" si="5"/>
        <v>0.42899999999999999</v>
      </c>
      <c r="AC38" s="1">
        <f t="shared" si="6"/>
        <v>0.4059166666666667</v>
      </c>
      <c r="AD38" s="1">
        <f t="shared" si="7"/>
        <v>0.41745833333333338</v>
      </c>
      <c r="AE38" s="1">
        <v>429</v>
      </c>
      <c r="AF38" s="1">
        <f t="shared" si="8"/>
        <v>0.42899999999999999</v>
      </c>
      <c r="AG38" s="1">
        <f t="shared" si="9"/>
        <v>0.4059166666666667</v>
      </c>
    </row>
    <row r="39" spans="1:33" x14ac:dyDescent="0.3">
      <c r="A39" s="1" t="s">
        <v>152</v>
      </c>
      <c r="B39" s="2" t="s">
        <v>156</v>
      </c>
      <c r="C39" s="1" t="s">
        <v>151</v>
      </c>
      <c r="D39" s="1" t="s">
        <v>8</v>
      </c>
      <c r="E39" s="1">
        <v>1.2</v>
      </c>
      <c r="F39" s="1">
        <v>2</v>
      </c>
      <c r="G39" s="1">
        <v>419</v>
      </c>
      <c r="J39" s="1">
        <v>0.221</v>
      </c>
      <c r="K39" s="1">
        <v>8.5000000000000006E-2</v>
      </c>
      <c r="L39" s="1">
        <v>1.1839999999999999</v>
      </c>
      <c r="M39" s="1">
        <v>1.885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0.25600000000000001</v>
      </c>
      <c r="U39" s="1">
        <v>0.24099999999999999</v>
      </c>
      <c r="V39" s="1">
        <v>0</v>
      </c>
      <c r="W39" s="1">
        <v>0</v>
      </c>
      <c r="X39" s="1">
        <v>0</v>
      </c>
      <c r="Y39" s="1">
        <v>0</v>
      </c>
      <c r="Z39" s="1" t="s">
        <v>151</v>
      </c>
      <c r="AA39" s="1" t="s">
        <v>8</v>
      </c>
      <c r="AB39" s="1">
        <f t="shared" si="5"/>
        <v>0.42899999999999999</v>
      </c>
      <c r="AC39" s="1">
        <f t="shared" si="6"/>
        <v>0.40920833333333334</v>
      </c>
      <c r="AD39" s="1">
        <f t="shared" si="7"/>
        <v>0.41910416666666667</v>
      </c>
      <c r="AE39" s="1">
        <v>419</v>
      </c>
      <c r="AF39" s="1">
        <f t="shared" si="8"/>
        <v>0.42899999999999999</v>
      </c>
      <c r="AG39" s="1">
        <f t="shared" si="9"/>
        <v>0.40920833333333334</v>
      </c>
    </row>
    <row r="40" spans="1:33" x14ac:dyDescent="0.3">
      <c r="A40" t="s">
        <v>121</v>
      </c>
      <c r="B40" s="4" t="s">
        <v>120</v>
      </c>
      <c r="C40" s="1" t="s">
        <v>61</v>
      </c>
      <c r="D40" s="1" t="s">
        <v>61</v>
      </c>
      <c r="E40" s="1">
        <v>1.2</v>
      </c>
      <c r="F40" s="1">
        <v>1.2</v>
      </c>
      <c r="G40" s="1">
        <v>465</v>
      </c>
      <c r="H40" s="1">
        <v>746</v>
      </c>
      <c r="I40" s="1">
        <v>746</v>
      </c>
      <c r="J40" s="1">
        <v>0.16</v>
      </c>
      <c r="K40" s="1">
        <v>0.16</v>
      </c>
      <c r="L40" s="1">
        <v>1.43</v>
      </c>
      <c r="M40" s="1">
        <v>1.43</v>
      </c>
      <c r="N40" s="1">
        <v>0.01</v>
      </c>
      <c r="O40" s="1">
        <v>0.01</v>
      </c>
      <c r="P40" s="1">
        <v>0.02</v>
      </c>
      <c r="Q40" s="1">
        <v>0.02</v>
      </c>
      <c r="R40" s="1">
        <v>0</v>
      </c>
      <c r="S40" s="1">
        <v>0</v>
      </c>
      <c r="T40" s="1">
        <v>0.35</v>
      </c>
      <c r="U40" s="1">
        <v>0.35</v>
      </c>
      <c r="V40" s="1">
        <v>0.02</v>
      </c>
      <c r="W40" s="1">
        <v>0.02</v>
      </c>
      <c r="X40" s="1">
        <v>0.02</v>
      </c>
      <c r="Y40" s="1">
        <v>0.02</v>
      </c>
      <c r="Z40" s="1" t="s">
        <v>61</v>
      </c>
      <c r="AA40" s="1" t="s">
        <v>61</v>
      </c>
      <c r="AB40" s="1">
        <f t="shared" si="5"/>
        <v>0.42158333333333331</v>
      </c>
      <c r="AC40" s="1">
        <f t="shared" si="6"/>
        <v>0.42158333333333331</v>
      </c>
      <c r="AD40" s="1">
        <f t="shared" si="7"/>
        <v>0.42158333333333331</v>
      </c>
      <c r="AE40" s="1">
        <v>465</v>
      </c>
      <c r="AF40" s="1">
        <f t="shared" si="8"/>
        <v>0.42041666666666666</v>
      </c>
      <c r="AG40" s="1">
        <f t="shared" si="9"/>
        <v>0.42041666666666666</v>
      </c>
    </row>
    <row r="41" spans="1:33" x14ac:dyDescent="0.3">
      <c r="A41" s="1" t="s">
        <v>184</v>
      </c>
      <c r="B41" s="4" t="s">
        <v>185</v>
      </c>
      <c r="C41" s="1" t="s">
        <v>53</v>
      </c>
      <c r="D41" s="1" t="s">
        <v>53</v>
      </c>
      <c r="E41" s="1">
        <v>1.22</v>
      </c>
      <c r="F41" s="1">
        <v>1.22</v>
      </c>
      <c r="G41" s="1">
        <v>370</v>
      </c>
      <c r="H41" s="1">
        <v>1135</v>
      </c>
      <c r="I41" s="1">
        <v>1135</v>
      </c>
      <c r="J41" s="1">
        <v>0.15</v>
      </c>
      <c r="K41" s="1">
        <v>0.15</v>
      </c>
      <c r="L41" s="1">
        <v>1.5</v>
      </c>
      <c r="M41" s="1">
        <v>1.5</v>
      </c>
      <c r="N41" s="1">
        <v>3.6999999999999998E-2</v>
      </c>
      <c r="O41" s="1">
        <v>3.6999999999999998E-2</v>
      </c>
      <c r="P41" s="1">
        <v>1.2999999999999999E-2</v>
      </c>
      <c r="Q41" s="1">
        <v>1.2999999999999999E-2</v>
      </c>
      <c r="R41" s="1">
        <v>0.01</v>
      </c>
      <c r="S41" s="1">
        <v>0.01</v>
      </c>
      <c r="T41" s="1">
        <v>0.2</v>
      </c>
      <c r="U41" s="1">
        <v>0.2</v>
      </c>
      <c r="V41" s="1">
        <v>4.4999999999999998E-2</v>
      </c>
      <c r="W41" s="1">
        <v>4.4999999999999998E-2</v>
      </c>
      <c r="X41" s="1">
        <v>7.4999999999999997E-3</v>
      </c>
      <c r="Y41" s="1">
        <v>7.4999999999999997E-3</v>
      </c>
      <c r="Z41" s="1" t="s">
        <v>53</v>
      </c>
      <c r="AA41" s="1" t="s">
        <v>53</v>
      </c>
      <c r="AB41" s="1">
        <f t="shared" si="5"/>
        <v>0.4238333333333334</v>
      </c>
      <c r="AC41" s="1">
        <f t="shared" si="6"/>
        <v>0.4238333333333334</v>
      </c>
      <c r="AD41" s="1">
        <f t="shared" si="7"/>
        <v>0.4238333333333334</v>
      </c>
      <c r="AE41" s="1">
        <v>370</v>
      </c>
      <c r="AF41" s="1">
        <f t="shared" si="8"/>
        <v>0.42082261904761908</v>
      </c>
      <c r="AG41" s="1">
        <f t="shared" si="9"/>
        <v>0.42082261904761908</v>
      </c>
    </row>
    <row r="42" spans="1:33" x14ac:dyDescent="0.3">
      <c r="A42" s="1" t="s">
        <v>177</v>
      </c>
      <c r="B42" s="4" t="s">
        <v>207</v>
      </c>
      <c r="C42" s="1" t="s">
        <v>53</v>
      </c>
      <c r="D42" s="1" t="s">
        <v>53</v>
      </c>
      <c r="E42" s="1">
        <v>1.5</v>
      </c>
      <c r="F42" s="1">
        <v>1.5</v>
      </c>
      <c r="G42" s="1">
        <v>395</v>
      </c>
      <c r="J42" s="1">
        <v>0.17</v>
      </c>
      <c r="K42" s="1">
        <v>0.17</v>
      </c>
      <c r="L42" s="1">
        <v>1.45</v>
      </c>
      <c r="M42" s="1">
        <v>1.45</v>
      </c>
      <c r="N42" s="1">
        <v>0.02</v>
      </c>
      <c r="O42" s="1">
        <v>0.02</v>
      </c>
      <c r="P42" s="1">
        <v>2E-3</v>
      </c>
      <c r="Q42" s="1">
        <v>2E-3</v>
      </c>
      <c r="R42" s="1">
        <v>0</v>
      </c>
      <c r="S42" s="1">
        <v>0</v>
      </c>
      <c r="T42" s="1">
        <v>0.18</v>
      </c>
      <c r="U42" s="1">
        <v>0.18</v>
      </c>
      <c r="V42" s="1">
        <v>0.03</v>
      </c>
      <c r="W42" s="1">
        <v>0.03</v>
      </c>
      <c r="X42" s="1">
        <v>0</v>
      </c>
      <c r="Y42" s="1">
        <v>0</v>
      </c>
      <c r="Z42" s="1" t="s">
        <v>53</v>
      </c>
      <c r="AA42" s="1" t="s">
        <v>53</v>
      </c>
      <c r="AB42" s="1">
        <f t="shared" si="5"/>
        <v>0.4255666666666667</v>
      </c>
      <c r="AC42" s="1">
        <f t="shared" si="6"/>
        <v>0.4255666666666667</v>
      </c>
      <c r="AD42" s="1">
        <f t="shared" si="7"/>
        <v>0.4255666666666667</v>
      </c>
      <c r="AE42" s="1">
        <v>395</v>
      </c>
      <c r="AF42" s="1">
        <f t="shared" si="8"/>
        <v>0.42441666666666666</v>
      </c>
      <c r="AG42" s="1">
        <f t="shared" si="9"/>
        <v>0.42441666666666666</v>
      </c>
    </row>
    <row r="43" spans="1:33" x14ac:dyDescent="0.3">
      <c r="A43" s="1" t="s">
        <v>97</v>
      </c>
      <c r="B43" s="4" t="s">
        <v>96</v>
      </c>
      <c r="C43" s="1" t="s">
        <v>49</v>
      </c>
      <c r="D43" s="1" t="s">
        <v>49</v>
      </c>
      <c r="E43" s="1">
        <v>2</v>
      </c>
      <c r="F43" s="1">
        <v>2</v>
      </c>
      <c r="G43" s="1">
        <v>401</v>
      </c>
      <c r="J43" s="1">
        <v>0.11</v>
      </c>
      <c r="K43" s="1">
        <v>0.11</v>
      </c>
      <c r="L43" s="1">
        <v>1.5</v>
      </c>
      <c r="M43" s="1">
        <v>1.5</v>
      </c>
      <c r="N43" s="1">
        <v>0.27</v>
      </c>
      <c r="O43" s="1">
        <v>0.27</v>
      </c>
      <c r="P43" s="1">
        <v>5.0000000000000001E-3</v>
      </c>
      <c r="Q43" s="1">
        <v>5.0000000000000001E-3</v>
      </c>
      <c r="R43" s="1">
        <v>0.06</v>
      </c>
      <c r="S43" s="1">
        <v>0.06</v>
      </c>
      <c r="T43" s="1">
        <v>0.1</v>
      </c>
      <c r="U43" s="1">
        <v>0.1</v>
      </c>
      <c r="V43" s="1">
        <v>0.02</v>
      </c>
      <c r="W43" s="1">
        <v>0.02</v>
      </c>
      <c r="X43" s="1">
        <v>0</v>
      </c>
      <c r="Y43" s="1">
        <v>0</v>
      </c>
      <c r="Z43" s="1" t="s">
        <v>49</v>
      </c>
      <c r="AA43" s="1" t="s">
        <v>49</v>
      </c>
      <c r="AB43" s="1">
        <f t="shared" si="5"/>
        <v>0.4325</v>
      </c>
      <c r="AC43" s="1">
        <f t="shared" si="6"/>
        <v>0.4325</v>
      </c>
      <c r="AD43" s="1">
        <f t="shared" si="7"/>
        <v>0.4325</v>
      </c>
      <c r="AE43" s="1">
        <v>401</v>
      </c>
      <c r="AF43" s="1">
        <f t="shared" si="8"/>
        <v>0.42420238095238089</v>
      </c>
      <c r="AG43" s="1">
        <f t="shared" si="9"/>
        <v>0.42420238095238089</v>
      </c>
    </row>
    <row r="44" spans="1:33" x14ac:dyDescent="0.3">
      <c r="A44" s="1" t="s">
        <v>64</v>
      </c>
      <c r="B44" s="9" t="s">
        <v>66</v>
      </c>
      <c r="C44" s="1" t="s">
        <v>8</v>
      </c>
      <c r="D44" s="1" t="s">
        <v>8</v>
      </c>
      <c r="E44" s="1">
        <v>1.2</v>
      </c>
      <c r="F44" s="1">
        <f>E44</f>
        <v>1.2</v>
      </c>
      <c r="G44" s="1">
        <v>394</v>
      </c>
      <c r="J44" s="1">
        <v>0.1</v>
      </c>
      <c r="K44" s="1">
        <f>J44</f>
        <v>0.1</v>
      </c>
      <c r="L44" s="1">
        <v>1.5229999999999999</v>
      </c>
      <c r="M44" s="1">
        <f>L44</f>
        <v>1.5229999999999999</v>
      </c>
      <c r="N44" s="1">
        <v>0.19700000000000001</v>
      </c>
      <c r="O44" s="1">
        <f>N44</f>
        <v>0.19700000000000001</v>
      </c>
      <c r="P44" s="1">
        <v>0.19600000000000001</v>
      </c>
      <c r="Q44" s="1">
        <f>P44</f>
        <v>0.19600000000000001</v>
      </c>
      <c r="R44" s="1">
        <v>0</v>
      </c>
      <c r="S44" s="1">
        <v>0</v>
      </c>
      <c r="T44" s="1">
        <v>0.157</v>
      </c>
      <c r="U44" s="1">
        <f>T44</f>
        <v>0.157</v>
      </c>
      <c r="V44" s="1">
        <v>0</v>
      </c>
      <c r="W44" s="1">
        <v>0</v>
      </c>
      <c r="X44" s="1">
        <v>0</v>
      </c>
      <c r="Y44" s="1">
        <v>0</v>
      </c>
      <c r="Z44" s="1" t="s">
        <v>8</v>
      </c>
      <c r="AA44" s="1" t="s">
        <v>8</v>
      </c>
      <c r="AB44" s="1">
        <f t="shared" si="5"/>
        <v>0.438975</v>
      </c>
      <c r="AC44" s="1">
        <f t="shared" si="6"/>
        <v>0.438975</v>
      </c>
      <c r="AD44" s="1">
        <f t="shared" si="7"/>
        <v>0.438975</v>
      </c>
      <c r="AE44" s="1">
        <v>394</v>
      </c>
      <c r="AF44" s="1">
        <f t="shared" si="8"/>
        <v>0.44877499999999998</v>
      </c>
      <c r="AG44" s="1">
        <f t="shared" si="9"/>
        <v>0.44877499999999998</v>
      </c>
    </row>
    <row r="45" spans="1:33" x14ac:dyDescent="0.3">
      <c r="A45" s="1" t="s">
        <v>139</v>
      </c>
      <c r="B45" s="2" t="s">
        <v>140</v>
      </c>
      <c r="C45" s="1" t="s">
        <v>138</v>
      </c>
      <c r="D45" s="1" t="s">
        <v>138</v>
      </c>
      <c r="E45" s="1">
        <v>1.6</v>
      </c>
      <c r="F45" s="1">
        <v>1.6</v>
      </c>
      <c r="G45" s="1">
        <v>475</v>
      </c>
      <c r="H45" s="1">
        <v>832</v>
      </c>
      <c r="I45" s="1">
        <v>832</v>
      </c>
      <c r="J45" s="1">
        <v>0.14599999999999999</v>
      </c>
      <c r="K45" s="1">
        <v>0.14599999999999999</v>
      </c>
      <c r="L45" s="1">
        <v>1.5</v>
      </c>
      <c r="M45" s="1">
        <v>1.5</v>
      </c>
      <c r="N45" s="1">
        <v>2.5000000000000001E-2</v>
      </c>
      <c r="O45" s="1">
        <v>2.5000000000000001E-2</v>
      </c>
      <c r="P45" s="1">
        <v>1.8E-3</v>
      </c>
      <c r="Q45" s="1">
        <v>1.8E-3</v>
      </c>
      <c r="R45" s="1">
        <v>0</v>
      </c>
      <c r="S45" s="1">
        <v>0</v>
      </c>
      <c r="T45" s="1">
        <v>0.88</v>
      </c>
      <c r="U45" s="1">
        <v>0.88</v>
      </c>
      <c r="V45" s="1">
        <v>2.7E-2</v>
      </c>
      <c r="W45" s="1">
        <v>2.7E-2</v>
      </c>
      <c r="X45" s="1">
        <v>0</v>
      </c>
      <c r="Y45" s="1">
        <v>0</v>
      </c>
      <c r="Z45" s="1" t="s">
        <v>138</v>
      </c>
      <c r="AA45" s="1" t="s">
        <v>138</v>
      </c>
      <c r="AB45" s="1">
        <f t="shared" si="5"/>
        <v>0.4398266666666667</v>
      </c>
      <c r="AC45" s="1">
        <f t="shared" si="6"/>
        <v>0.4398266666666667</v>
      </c>
      <c r="AD45" s="1">
        <f t="shared" si="7"/>
        <v>0.4398266666666667</v>
      </c>
      <c r="AE45" s="1">
        <v>475</v>
      </c>
      <c r="AF45" s="1">
        <f t="shared" si="8"/>
        <v>0.43879166666666669</v>
      </c>
      <c r="AG45" s="1">
        <f t="shared" si="9"/>
        <v>0.43879166666666669</v>
      </c>
    </row>
    <row r="46" spans="1:33" x14ac:dyDescent="0.3">
      <c r="A46" s="8" t="s">
        <v>78</v>
      </c>
      <c r="B46" s="2" t="s">
        <v>77</v>
      </c>
      <c r="C46" s="1" t="s">
        <v>61</v>
      </c>
      <c r="D46" s="1" t="s">
        <v>61</v>
      </c>
      <c r="E46" s="1">
        <v>1.2</v>
      </c>
      <c r="F46" s="1">
        <v>1.2</v>
      </c>
      <c r="G46" s="1">
        <v>385</v>
      </c>
      <c r="H46" s="1">
        <v>834</v>
      </c>
      <c r="I46" s="1">
        <v>834</v>
      </c>
      <c r="J46" s="1">
        <v>7.4999999999999997E-2</v>
      </c>
      <c r="K46" s="1">
        <v>7.4999999999999997E-2</v>
      </c>
      <c r="L46" s="1">
        <v>1.84</v>
      </c>
      <c r="M46" s="1">
        <v>1.84</v>
      </c>
      <c r="N46" s="1">
        <v>0</v>
      </c>
      <c r="O46" s="1">
        <f>N46</f>
        <v>0</v>
      </c>
      <c r="P46" s="1">
        <v>0.20499999999999999</v>
      </c>
      <c r="Q46" s="1">
        <v>0.20499999999999999</v>
      </c>
      <c r="R46" s="1">
        <v>0</v>
      </c>
      <c r="S46" s="1">
        <v>0</v>
      </c>
      <c r="T46" s="1">
        <v>0.45200000000000001</v>
      </c>
      <c r="U46" s="1">
        <v>0.45200000000000001</v>
      </c>
      <c r="V46" s="1">
        <v>0</v>
      </c>
      <c r="W46" s="1">
        <v>0</v>
      </c>
      <c r="X46" s="1">
        <v>0</v>
      </c>
      <c r="Y46" s="1">
        <v>0</v>
      </c>
      <c r="Z46" s="1" t="s">
        <v>61</v>
      </c>
      <c r="AA46" s="1" t="s">
        <v>61</v>
      </c>
      <c r="AB46" s="1">
        <f t="shared" si="5"/>
        <v>0.4415</v>
      </c>
      <c r="AC46" s="1">
        <f t="shared" si="6"/>
        <v>0.4415</v>
      </c>
      <c r="AD46" s="1">
        <f t="shared" si="7"/>
        <v>0.4415</v>
      </c>
      <c r="AE46" s="1">
        <v>385</v>
      </c>
      <c r="AF46" s="1">
        <f t="shared" si="8"/>
        <v>0.45175000000000004</v>
      </c>
      <c r="AG46" s="1">
        <f t="shared" si="9"/>
        <v>0.45175000000000004</v>
      </c>
    </row>
    <row r="47" spans="1:33" x14ac:dyDescent="0.3">
      <c r="A47" s="8" t="s">
        <v>394</v>
      </c>
      <c r="B47" s="2" t="s">
        <v>393</v>
      </c>
      <c r="C47" s="1" t="s">
        <v>53</v>
      </c>
      <c r="D47" s="1" t="s">
        <v>53</v>
      </c>
      <c r="E47" s="1">
        <v>1.2</v>
      </c>
      <c r="F47" s="1">
        <v>1.2</v>
      </c>
      <c r="G47" s="1">
        <v>430</v>
      </c>
      <c r="J47" s="1">
        <v>0.1</v>
      </c>
      <c r="K47" s="1">
        <v>0.1</v>
      </c>
      <c r="L47" s="1">
        <v>2.1</v>
      </c>
      <c r="M47" s="1">
        <v>2.1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 t="s">
        <v>53</v>
      </c>
      <c r="AA47" s="1" t="s">
        <v>53</v>
      </c>
      <c r="AB47" s="1">
        <f t="shared" si="5"/>
        <v>0.45000000000000007</v>
      </c>
      <c r="AC47" s="1">
        <f t="shared" si="6"/>
        <v>0.45000000000000007</v>
      </c>
      <c r="AD47" s="1">
        <f t="shared" si="7"/>
        <v>0.45000000000000007</v>
      </c>
      <c r="AE47" s="1">
        <v>430</v>
      </c>
      <c r="AF47" s="1">
        <f t="shared" si="8"/>
        <v>0.45000000000000007</v>
      </c>
      <c r="AG47" s="1">
        <f t="shared" si="9"/>
        <v>0.45000000000000007</v>
      </c>
    </row>
    <row r="48" spans="1:33" x14ac:dyDescent="0.3">
      <c r="A48" s="1" t="s">
        <v>146</v>
      </c>
      <c r="B48" s="2" t="s">
        <v>149</v>
      </c>
      <c r="C48" s="1" t="s">
        <v>8</v>
      </c>
      <c r="D48" s="1" t="s">
        <v>8</v>
      </c>
      <c r="E48" s="1">
        <v>1.53</v>
      </c>
      <c r="F48" s="1">
        <v>1.53</v>
      </c>
      <c r="G48" s="1">
        <v>420</v>
      </c>
      <c r="H48" s="1">
        <v>671</v>
      </c>
      <c r="I48" s="1">
        <v>671</v>
      </c>
      <c r="J48" s="1">
        <v>8.1000000000000003E-2</v>
      </c>
      <c r="K48" s="1">
        <v>8.1000000000000003E-2</v>
      </c>
      <c r="L48" s="1">
        <v>1.76</v>
      </c>
      <c r="M48" s="1">
        <v>1.76</v>
      </c>
      <c r="N48" s="1">
        <v>0.19</v>
      </c>
      <c r="O48" s="1">
        <v>0.19</v>
      </c>
      <c r="P48" s="1">
        <v>0.18</v>
      </c>
      <c r="Q48" s="1">
        <v>0.18</v>
      </c>
      <c r="R48" s="1">
        <v>2E-3</v>
      </c>
      <c r="S48" s="1">
        <v>2E-3</v>
      </c>
      <c r="T48" s="1">
        <v>1.2999999999999999E-2</v>
      </c>
      <c r="U48" s="1">
        <v>1.2999999999999999E-2</v>
      </c>
      <c r="V48" s="1">
        <v>0.02</v>
      </c>
      <c r="W48" s="1">
        <v>0.02</v>
      </c>
      <c r="X48" s="1">
        <v>0.04</v>
      </c>
      <c r="Y48" s="1">
        <v>0.04</v>
      </c>
      <c r="Z48" s="1" t="s">
        <v>8</v>
      </c>
      <c r="AA48" s="1" t="s">
        <v>8</v>
      </c>
      <c r="AB48" s="1">
        <f t="shared" si="5"/>
        <v>0.45327499999999998</v>
      </c>
      <c r="AC48" s="1">
        <f t="shared" si="6"/>
        <v>0.45327499999999998</v>
      </c>
      <c r="AD48" s="1">
        <f t="shared" si="7"/>
        <v>0.45327499999999998</v>
      </c>
      <c r="AE48" s="1">
        <v>420</v>
      </c>
      <c r="AF48" s="1">
        <f t="shared" si="8"/>
        <v>0.45851785714285714</v>
      </c>
      <c r="AG48" s="1">
        <f t="shared" si="9"/>
        <v>0.45851785714285714</v>
      </c>
    </row>
    <row r="49" spans="1:33" x14ac:dyDescent="0.3">
      <c r="A49" s="1" t="s">
        <v>93</v>
      </c>
      <c r="B49" s="9" t="s">
        <v>92</v>
      </c>
      <c r="C49" s="1" t="s">
        <v>53</v>
      </c>
      <c r="D49" s="1" t="s">
        <v>53</v>
      </c>
      <c r="E49" s="1">
        <v>2</v>
      </c>
      <c r="F49" s="1">
        <v>2</v>
      </c>
      <c r="G49" s="1">
        <v>470</v>
      </c>
      <c r="J49" s="1">
        <v>0.13500000000000001</v>
      </c>
      <c r="K49" s="1">
        <v>0.13500000000000001</v>
      </c>
      <c r="L49" s="1">
        <v>1.905</v>
      </c>
      <c r="M49" s="1">
        <v>1.905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0.19500000000000001</v>
      </c>
      <c r="U49" s="1">
        <v>0.19500000000000001</v>
      </c>
      <c r="V49" s="1">
        <v>0</v>
      </c>
      <c r="W49" s="1">
        <v>0</v>
      </c>
      <c r="X49" s="1">
        <v>0</v>
      </c>
      <c r="Y49" s="1">
        <v>0</v>
      </c>
      <c r="Z49" s="1" t="s">
        <v>53</v>
      </c>
      <c r="AA49" s="1" t="s">
        <v>53</v>
      </c>
      <c r="AB49" s="1">
        <f t="shared" si="5"/>
        <v>0.46062500000000001</v>
      </c>
      <c r="AC49" s="1">
        <f t="shared" si="6"/>
        <v>0.46062500000000001</v>
      </c>
      <c r="AD49" s="1">
        <f t="shared" si="7"/>
        <v>0.46062500000000001</v>
      </c>
      <c r="AE49" s="1">
        <v>470</v>
      </c>
      <c r="AF49" s="1">
        <f t="shared" si="8"/>
        <v>0.46062500000000001</v>
      </c>
      <c r="AG49" s="1">
        <f t="shared" si="9"/>
        <v>0.46062500000000001</v>
      </c>
    </row>
    <row r="50" spans="1:33" x14ac:dyDescent="0.3">
      <c r="A50" s="1" t="s">
        <v>12</v>
      </c>
      <c r="B50" s="4" t="s">
        <v>89</v>
      </c>
      <c r="C50" s="1" t="s">
        <v>88</v>
      </c>
      <c r="D50" s="1" t="s">
        <v>8</v>
      </c>
      <c r="E50" s="1">
        <v>1.3</v>
      </c>
      <c r="F50" s="1">
        <v>1.3</v>
      </c>
      <c r="G50" s="1">
        <v>396</v>
      </c>
      <c r="H50" s="1">
        <v>635</v>
      </c>
      <c r="I50" s="1">
        <v>635</v>
      </c>
      <c r="J50" s="1">
        <v>0.09</v>
      </c>
      <c r="K50" s="1">
        <v>0.09</v>
      </c>
      <c r="L50" s="1">
        <v>1.71</v>
      </c>
      <c r="M50" s="1">
        <v>1.71</v>
      </c>
      <c r="N50" s="1">
        <v>0.26</v>
      </c>
      <c r="O50" s="1">
        <v>0.26</v>
      </c>
      <c r="P50" s="1">
        <v>0.17</v>
      </c>
      <c r="Q50" s="1">
        <v>0.17</v>
      </c>
      <c r="R50" s="1">
        <v>2E-3</v>
      </c>
      <c r="S50" s="1">
        <v>2E-3</v>
      </c>
      <c r="T50" s="1">
        <v>0</v>
      </c>
      <c r="U50" s="1">
        <v>0</v>
      </c>
      <c r="V50" s="1">
        <v>0.03</v>
      </c>
      <c r="W50" s="1">
        <v>0.03</v>
      </c>
      <c r="X50" s="1">
        <v>0</v>
      </c>
      <c r="Y50" s="1">
        <v>0</v>
      </c>
      <c r="Z50" s="1" t="s">
        <v>88</v>
      </c>
      <c r="AA50" s="1" t="s">
        <v>8</v>
      </c>
      <c r="AB50" s="1">
        <f t="shared" si="5"/>
        <v>0.46340000000000003</v>
      </c>
      <c r="AC50" s="1">
        <f t="shared" si="6"/>
        <v>0.46340000000000003</v>
      </c>
      <c r="AD50" s="1">
        <f t="shared" si="7"/>
        <v>0.46340000000000003</v>
      </c>
      <c r="AE50" s="1">
        <v>396</v>
      </c>
      <c r="AF50" s="1">
        <f t="shared" si="8"/>
        <v>0.47039285714285711</v>
      </c>
      <c r="AG50" s="1">
        <f t="shared" si="9"/>
        <v>0.47039285714285711</v>
      </c>
    </row>
    <row r="51" spans="1:33" x14ac:dyDescent="0.3">
      <c r="A51" s="1" t="s">
        <v>249</v>
      </c>
      <c r="B51" s="4" t="s">
        <v>250</v>
      </c>
      <c r="C51" s="1" t="s">
        <v>248</v>
      </c>
      <c r="D51" s="1" t="s">
        <v>49</v>
      </c>
      <c r="E51" s="1">
        <v>1.2</v>
      </c>
      <c r="F51" s="1">
        <v>1.2</v>
      </c>
      <c r="G51" s="1">
        <v>500</v>
      </c>
      <c r="H51" s="1">
        <v>1510</v>
      </c>
      <c r="I51" s="1">
        <v>605</v>
      </c>
      <c r="J51" s="1">
        <v>0.23</v>
      </c>
      <c r="K51" s="1">
        <v>8.5000000000000006E-2</v>
      </c>
      <c r="L51" s="1">
        <v>1.35</v>
      </c>
      <c r="M51" s="1">
        <v>1.9</v>
      </c>
      <c r="N51" s="1">
        <v>0.19</v>
      </c>
      <c r="O51" s="1">
        <v>0</v>
      </c>
      <c r="P51" s="1">
        <v>0.04</v>
      </c>
      <c r="Q51" s="1">
        <v>0.09</v>
      </c>
      <c r="R51" s="1">
        <v>0</v>
      </c>
      <c r="S51" s="1">
        <v>0</v>
      </c>
      <c r="T51" s="1">
        <v>0.25</v>
      </c>
      <c r="U51" s="1">
        <v>0.36</v>
      </c>
      <c r="V51" s="1">
        <v>0</v>
      </c>
      <c r="W51" s="1">
        <v>0</v>
      </c>
      <c r="X51" s="1">
        <v>0</v>
      </c>
      <c r="Y51" s="1">
        <v>0</v>
      </c>
      <c r="Z51" s="1" t="s">
        <v>248</v>
      </c>
      <c r="AA51" s="1" t="s">
        <v>49</v>
      </c>
      <c r="AB51" s="1">
        <f t="shared" si="5"/>
        <v>0.51141666666666663</v>
      </c>
      <c r="AC51" s="1">
        <f t="shared" si="6"/>
        <v>0.4346666666666667</v>
      </c>
      <c r="AD51" s="1">
        <f t="shared" si="7"/>
        <v>0.47304166666666669</v>
      </c>
      <c r="AE51" s="1">
        <v>500</v>
      </c>
      <c r="AF51" s="1">
        <f t="shared" si="8"/>
        <v>0.51341666666666663</v>
      </c>
      <c r="AG51" s="1">
        <f t="shared" si="9"/>
        <v>0.43916666666666671</v>
      </c>
    </row>
    <row r="52" spans="1:33" x14ac:dyDescent="0.3">
      <c r="A52" s="1" t="s">
        <v>12</v>
      </c>
      <c r="B52" s="4" t="s">
        <v>6</v>
      </c>
      <c r="C52" s="1" t="s">
        <v>2</v>
      </c>
      <c r="D52" s="1" t="s">
        <v>3</v>
      </c>
      <c r="E52" s="1">
        <v>1.3</v>
      </c>
      <c r="F52" s="1">
        <v>1.3</v>
      </c>
      <c r="G52" s="1">
        <v>405</v>
      </c>
      <c r="H52" s="1">
        <v>637</v>
      </c>
      <c r="I52" s="1">
        <v>637</v>
      </c>
      <c r="J52" s="1">
        <v>0.09</v>
      </c>
      <c r="K52" s="1">
        <f>J52</f>
        <v>0.09</v>
      </c>
      <c r="L52" s="1">
        <v>1.71</v>
      </c>
      <c r="M52" s="1">
        <v>1.71</v>
      </c>
      <c r="N52" s="1">
        <v>0.26</v>
      </c>
      <c r="O52" s="1">
        <f>N52</f>
        <v>0.26</v>
      </c>
      <c r="P52" s="1">
        <v>0.17</v>
      </c>
      <c r="Q52" s="1">
        <f>P52</f>
        <v>0.17</v>
      </c>
      <c r="R52" s="1">
        <v>2E-3</v>
      </c>
      <c r="S52" s="1">
        <v>2E-3</v>
      </c>
      <c r="T52" s="1">
        <v>0.24</v>
      </c>
      <c r="U52" s="1">
        <v>0.24</v>
      </c>
      <c r="V52" s="1">
        <v>0.03</v>
      </c>
      <c r="W52" s="1">
        <v>0.03</v>
      </c>
      <c r="X52" s="1">
        <v>0</v>
      </c>
      <c r="Y52" s="1">
        <v>0</v>
      </c>
      <c r="Z52" s="1" t="s">
        <v>2</v>
      </c>
      <c r="AA52" s="1" t="s">
        <v>3</v>
      </c>
      <c r="AB52" s="1">
        <f t="shared" si="5"/>
        <v>0.47340000000000004</v>
      </c>
      <c r="AC52" s="1">
        <f t="shared" si="6"/>
        <v>0.47340000000000004</v>
      </c>
      <c r="AD52" s="1">
        <f t="shared" si="7"/>
        <v>0.47340000000000004</v>
      </c>
      <c r="AE52" s="1">
        <v>405</v>
      </c>
      <c r="AF52" s="1">
        <f t="shared" si="8"/>
        <v>0.48039285714285712</v>
      </c>
      <c r="AG52" s="1">
        <f t="shared" si="9"/>
        <v>0.48039285714285712</v>
      </c>
    </row>
    <row r="53" spans="1:33" x14ac:dyDescent="0.3">
      <c r="A53" s="1" t="s">
        <v>249</v>
      </c>
      <c r="B53" s="4" t="s">
        <v>251</v>
      </c>
      <c r="C53" s="1" t="s">
        <v>248</v>
      </c>
      <c r="D53" s="1" t="s">
        <v>61</v>
      </c>
      <c r="E53" s="1">
        <v>1.2</v>
      </c>
      <c r="F53" s="1">
        <v>1.2</v>
      </c>
      <c r="G53" s="1">
        <v>480</v>
      </c>
      <c r="H53" s="1">
        <v>1510</v>
      </c>
      <c r="I53" s="1">
        <v>789</v>
      </c>
      <c r="J53" s="1">
        <v>0.23</v>
      </c>
      <c r="K53" s="1">
        <v>0.105</v>
      </c>
      <c r="L53" s="1">
        <v>1.35</v>
      </c>
      <c r="M53" s="1">
        <v>1.95</v>
      </c>
      <c r="N53" s="1">
        <v>0.19</v>
      </c>
      <c r="O53" s="1">
        <v>0</v>
      </c>
      <c r="P53" s="1">
        <v>0.04</v>
      </c>
      <c r="Q53" s="1">
        <v>0</v>
      </c>
      <c r="R53" s="1">
        <v>0</v>
      </c>
      <c r="S53" s="1">
        <v>0</v>
      </c>
      <c r="T53" s="1">
        <v>0.25</v>
      </c>
      <c r="U53" s="1">
        <v>0.15</v>
      </c>
      <c r="V53" s="1">
        <v>0</v>
      </c>
      <c r="W53" s="1">
        <v>0</v>
      </c>
      <c r="X53" s="1">
        <v>0</v>
      </c>
      <c r="Y53" s="1">
        <v>0</v>
      </c>
      <c r="Z53" s="1" t="s">
        <v>248</v>
      </c>
      <c r="AA53" s="1" t="s">
        <v>61</v>
      </c>
      <c r="AB53" s="1">
        <f t="shared" si="5"/>
        <v>0.51141666666666663</v>
      </c>
      <c r="AC53" s="1">
        <f t="shared" si="6"/>
        <v>0.43624999999999997</v>
      </c>
      <c r="AD53" s="1">
        <f t="shared" si="7"/>
        <v>0.47383333333333333</v>
      </c>
      <c r="AE53" s="1">
        <v>480</v>
      </c>
      <c r="AF53" s="1">
        <f t="shared" si="8"/>
        <v>0.51341666666666663</v>
      </c>
      <c r="AG53" s="1">
        <f t="shared" si="9"/>
        <v>0.43624999999999997</v>
      </c>
    </row>
    <row r="54" spans="1:33" x14ac:dyDescent="0.3">
      <c r="A54" t="s">
        <v>102</v>
      </c>
      <c r="B54" s="2" t="s">
        <v>99</v>
      </c>
      <c r="C54" s="1" t="s">
        <v>88</v>
      </c>
      <c r="D54" s="1" t="s">
        <v>62</v>
      </c>
      <c r="E54" s="1">
        <v>1.2</v>
      </c>
      <c r="F54" s="1">
        <v>1</v>
      </c>
      <c r="G54" s="1">
        <v>460</v>
      </c>
      <c r="J54" s="1">
        <v>9.9000000000000005E-2</v>
      </c>
      <c r="K54" s="1">
        <v>0.188</v>
      </c>
      <c r="L54" s="1">
        <v>1.5229999999999999</v>
      </c>
      <c r="M54" s="1">
        <v>1.631</v>
      </c>
      <c r="N54" s="1">
        <v>0.19700000000000001</v>
      </c>
      <c r="O54" s="1">
        <v>2.3E-2</v>
      </c>
      <c r="P54" s="1">
        <v>0.19600000000000001</v>
      </c>
      <c r="Q54" s="1">
        <v>1.2E-2</v>
      </c>
      <c r="R54" s="1">
        <v>0</v>
      </c>
      <c r="S54" s="1">
        <v>0</v>
      </c>
      <c r="T54" s="1">
        <v>0.157</v>
      </c>
      <c r="U54" s="1">
        <v>1.6180000000000001</v>
      </c>
      <c r="V54" s="1">
        <v>0</v>
      </c>
      <c r="W54" s="1">
        <v>0</v>
      </c>
      <c r="X54" s="1">
        <v>0</v>
      </c>
      <c r="Y54" s="1">
        <v>0</v>
      </c>
      <c r="Z54" s="1" t="s">
        <v>88</v>
      </c>
      <c r="AA54" s="1" t="s">
        <v>62</v>
      </c>
      <c r="AB54" s="1">
        <f t="shared" si="5"/>
        <v>0.437975</v>
      </c>
      <c r="AC54" s="1">
        <f t="shared" si="6"/>
        <v>0.53425</v>
      </c>
      <c r="AD54" s="1">
        <f t="shared" si="7"/>
        <v>0.4861125</v>
      </c>
      <c r="AE54" s="1">
        <v>460</v>
      </c>
      <c r="AF54" s="1">
        <f t="shared" si="8"/>
        <v>0.44777499999999998</v>
      </c>
      <c r="AG54" s="1">
        <f t="shared" si="9"/>
        <v>0.53484999999999994</v>
      </c>
    </row>
    <row r="55" spans="1:33" x14ac:dyDescent="0.3">
      <c r="A55" s="1" t="s">
        <v>291</v>
      </c>
      <c r="B55" s="4" t="s">
        <v>292</v>
      </c>
      <c r="C55" s="1" t="s">
        <v>61</v>
      </c>
      <c r="D55" s="1" t="s">
        <v>262</v>
      </c>
      <c r="E55" s="1">
        <v>1.2</v>
      </c>
      <c r="F55" s="1">
        <v>1.6</v>
      </c>
      <c r="G55" s="1">
        <v>400</v>
      </c>
      <c r="H55" s="1">
        <v>846</v>
      </c>
      <c r="I55" s="1">
        <v>1542</v>
      </c>
      <c r="J55" s="1">
        <v>9.8000000000000004E-2</v>
      </c>
      <c r="K55" s="1">
        <v>0.23300000000000001</v>
      </c>
      <c r="L55" s="1">
        <v>1.99</v>
      </c>
      <c r="M55" s="1">
        <v>1.21</v>
      </c>
      <c r="N55" s="1">
        <v>0.311</v>
      </c>
      <c r="O55" s="1">
        <v>0.14699999999999999</v>
      </c>
      <c r="P55" s="1">
        <v>0</v>
      </c>
      <c r="Q55" s="1">
        <v>0</v>
      </c>
      <c r="R55" s="1">
        <v>1.4999999999999999E-2</v>
      </c>
      <c r="S55" s="1">
        <v>0</v>
      </c>
      <c r="T55" s="1">
        <v>0.14599999999999999</v>
      </c>
      <c r="U55" s="1">
        <v>0.25</v>
      </c>
      <c r="V55" s="1">
        <v>1.2E-2</v>
      </c>
      <c r="W55" s="1">
        <v>1.0999999999999999E-2</v>
      </c>
      <c r="X55" s="1">
        <v>0</v>
      </c>
      <c r="Y55" s="1">
        <v>1.2E-2</v>
      </c>
      <c r="Z55" s="1" t="s">
        <v>61</v>
      </c>
      <c r="AA55" s="1" t="s">
        <v>262</v>
      </c>
      <c r="AB55" s="1">
        <f t="shared" si="5"/>
        <v>0.50175000000000003</v>
      </c>
      <c r="AC55" s="1">
        <f t="shared" si="6"/>
        <v>0.47601666666666664</v>
      </c>
      <c r="AD55" s="1">
        <f t="shared" si="7"/>
        <v>0.48888333333333334</v>
      </c>
      <c r="AE55" s="1">
        <v>400</v>
      </c>
      <c r="AF55" s="1">
        <f t="shared" si="8"/>
        <v>0.49932142857142853</v>
      </c>
      <c r="AG55" s="1">
        <f t="shared" si="9"/>
        <v>0.47475833333333334</v>
      </c>
    </row>
    <row r="56" spans="1:33" x14ac:dyDescent="0.3">
      <c r="A56" t="s">
        <v>102</v>
      </c>
      <c r="B56" s="2" t="s">
        <v>100</v>
      </c>
      <c r="C56" s="1" t="s">
        <v>88</v>
      </c>
      <c r="D56" s="1" t="s">
        <v>61</v>
      </c>
      <c r="E56" s="1">
        <v>1.2</v>
      </c>
      <c r="F56" s="1">
        <v>1.1499999999999999</v>
      </c>
      <c r="G56" s="1">
        <v>435</v>
      </c>
      <c r="J56" s="1">
        <v>9.9000000000000005E-2</v>
      </c>
      <c r="K56" s="1">
        <v>0.113</v>
      </c>
      <c r="L56" s="1">
        <v>1.5229999999999999</v>
      </c>
      <c r="M56" s="1">
        <v>2.0819999999999999</v>
      </c>
      <c r="N56" s="1">
        <v>0.19700000000000001</v>
      </c>
      <c r="O56" s="1">
        <v>0.23899999999999999</v>
      </c>
      <c r="P56" s="1">
        <v>0.19600000000000001</v>
      </c>
      <c r="Q56" s="1">
        <v>0.18099999999999999</v>
      </c>
      <c r="R56" s="1">
        <v>0</v>
      </c>
      <c r="S56" s="1">
        <v>0</v>
      </c>
      <c r="T56" s="1">
        <v>0.157</v>
      </c>
      <c r="U56" s="1">
        <v>3.5999999999999997E-2</v>
      </c>
      <c r="V56" s="1">
        <v>0</v>
      </c>
      <c r="W56" s="1">
        <v>0</v>
      </c>
      <c r="X56" s="1">
        <v>0</v>
      </c>
      <c r="Y56" s="1">
        <v>0</v>
      </c>
      <c r="Z56" s="1" t="s">
        <v>88</v>
      </c>
      <c r="AA56" s="1" t="s">
        <v>61</v>
      </c>
      <c r="AB56" s="1">
        <f t="shared" si="5"/>
        <v>0.437975</v>
      </c>
      <c r="AC56" s="1">
        <f t="shared" si="6"/>
        <v>0.54549999999999987</v>
      </c>
      <c r="AD56" s="1">
        <f t="shared" si="7"/>
        <v>0.49173749999999994</v>
      </c>
      <c r="AE56" s="1">
        <v>435</v>
      </c>
      <c r="AF56" s="1">
        <f t="shared" si="8"/>
        <v>0.44777499999999998</v>
      </c>
      <c r="AG56" s="1">
        <f t="shared" si="9"/>
        <v>0.55454999999999988</v>
      </c>
    </row>
    <row r="57" spans="1:33" x14ac:dyDescent="0.3">
      <c r="A57" s="1" t="s">
        <v>177</v>
      </c>
      <c r="B57" s="4" t="s">
        <v>176</v>
      </c>
      <c r="C57" s="1" t="s">
        <v>88</v>
      </c>
      <c r="D57" s="1" t="s">
        <v>122</v>
      </c>
      <c r="E57" s="1">
        <v>2</v>
      </c>
      <c r="F57" s="1">
        <v>2</v>
      </c>
      <c r="G57" s="1">
        <v>490</v>
      </c>
      <c r="H57" s="1">
        <v>687</v>
      </c>
      <c r="I57" s="1">
        <v>1040</v>
      </c>
      <c r="J57" s="1">
        <v>0.08</v>
      </c>
      <c r="K57" s="1">
        <v>0.2</v>
      </c>
      <c r="L57" s="1">
        <v>1.8</v>
      </c>
      <c r="M57" s="1">
        <v>1.88</v>
      </c>
      <c r="N57" s="1">
        <v>1.9E-2</v>
      </c>
      <c r="O57" s="1">
        <v>6.0000000000000001E-3</v>
      </c>
      <c r="P57" s="1">
        <v>4.4999999999999998E-2</v>
      </c>
      <c r="Q57" s="1">
        <v>3.0000000000000001E-3</v>
      </c>
      <c r="R57" s="1">
        <v>0</v>
      </c>
      <c r="S57" s="1">
        <v>0</v>
      </c>
      <c r="T57" s="1">
        <v>0.35699999999999998</v>
      </c>
      <c r="U57" s="1">
        <v>1.53</v>
      </c>
      <c r="V57" s="1">
        <v>1.4E-2</v>
      </c>
      <c r="W57" s="1">
        <v>5.0000000000000001E-3</v>
      </c>
      <c r="X57" s="1">
        <v>0</v>
      </c>
      <c r="Y57" s="1">
        <v>0</v>
      </c>
      <c r="Z57" s="1" t="s">
        <v>88</v>
      </c>
      <c r="AA57" s="1" t="s">
        <v>122</v>
      </c>
      <c r="AB57" s="1">
        <f t="shared" si="5"/>
        <v>0.40860833333333335</v>
      </c>
      <c r="AC57" s="1">
        <f t="shared" si="6"/>
        <v>0.5792166666666666</v>
      </c>
      <c r="AD57" s="1">
        <f t="shared" si="7"/>
        <v>0.49391249999999998</v>
      </c>
      <c r="AE57" s="1">
        <v>490</v>
      </c>
      <c r="AF57" s="1">
        <f t="shared" si="8"/>
        <v>0.41027500000000006</v>
      </c>
      <c r="AG57" s="1">
        <f t="shared" si="9"/>
        <v>0.57915833333333333</v>
      </c>
    </row>
    <row r="58" spans="1:33" x14ac:dyDescent="0.3">
      <c r="A58" s="1" t="s">
        <v>375</v>
      </c>
      <c r="B58" s="4" t="s">
        <v>374</v>
      </c>
      <c r="C58" s="1" t="s">
        <v>53</v>
      </c>
      <c r="D58" s="1" t="s">
        <v>53</v>
      </c>
      <c r="E58" s="1">
        <v>1</v>
      </c>
      <c r="F58" s="1">
        <v>1</v>
      </c>
      <c r="G58" s="1">
        <v>499</v>
      </c>
      <c r="J58" s="1">
        <v>0.11</v>
      </c>
      <c r="K58" s="1">
        <v>0.11</v>
      </c>
      <c r="L58" s="1">
        <v>2.2000000000000002</v>
      </c>
      <c r="M58" s="1">
        <v>2.2000000000000002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0.5</v>
      </c>
      <c r="U58" s="1">
        <v>0.5</v>
      </c>
      <c r="V58" s="1">
        <v>0</v>
      </c>
      <c r="W58" s="1">
        <v>0</v>
      </c>
      <c r="X58" s="1">
        <v>0</v>
      </c>
      <c r="Y58" s="1">
        <v>0</v>
      </c>
      <c r="Z58" s="1" t="s">
        <v>53</v>
      </c>
      <c r="AA58" s="1" t="s">
        <v>53</v>
      </c>
      <c r="AB58" s="1">
        <f t="shared" si="5"/>
        <v>0.4975</v>
      </c>
      <c r="AC58" s="1">
        <f t="shared" si="6"/>
        <v>0.4975</v>
      </c>
      <c r="AD58" s="1">
        <f t="shared" si="7"/>
        <v>0.4975</v>
      </c>
      <c r="AE58" s="1">
        <v>499</v>
      </c>
      <c r="AF58" s="1">
        <f t="shared" si="8"/>
        <v>0.4975</v>
      </c>
      <c r="AG58" s="1">
        <f t="shared" si="9"/>
        <v>0.4975</v>
      </c>
    </row>
    <row r="59" spans="1:33" x14ac:dyDescent="0.3">
      <c r="A59" s="1" t="s">
        <v>72</v>
      </c>
      <c r="B59" s="2" t="s">
        <v>94</v>
      </c>
      <c r="C59" s="1" t="s">
        <v>53</v>
      </c>
      <c r="D59" s="1" t="s">
        <v>53</v>
      </c>
      <c r="E59" s="1">
        <v>1.5</v>
      </c>
      <c r="F59" s="1">
        <v>1.5</v>
      </c>
      <c r="G59" s="1">
        <v>405</v>
      </c>
      <c r="H59" s="1">
        <v>995</v>
      </c>
      <c r="I59" s="1">
        <v>995</v>
      </c>
      <c r="J59" s="1">
        <v>0.14000000000000001</v>
      </c>
      <c r="K59" s="1">
        <v>0.14000000000000001</v>
      </c>
      <c r="L59" s="1">
        <v>1.7</v>
      </c>
      <c r="M59" s="1">
        <v>1.7</v>
      </c>
      <c r="N59" s="1">
        <v>0.25</v>
      </c>
      <c r="O59" s="1">
        <v>0.25</v>
      </c>
      <c r="P59" s="1">
        <v>0.16</v>
      </c>
      <c r="Q59" s="1">
        <v>0.16</v>
      </c>
      <c r="R59" s="1">
        <v>0</v>
      </c>
      <c r="S59" s="1">
        <v>0</v>
      </c>
      <c r="T59" s="1">
        <v>0.08</v>
      </c>
      <c r="U59" s="1">
        <v>0.08</v>
      </c>
      <c r="V59" s="1">
        <v>0</v>
      </c>
      <c r="W59" s="1">
        <v>0</v>
      </c>
      <c r="X59" s="1">
        <v>0</v>
      </c>
      <c r="Y59" s="1">
        <v>0</v>
      </c>
      <c r="Z59" s="1" t="s">
        <v>53</v>
      </c>
      <c r="AA59" s="1" t="s">
        <v>53</v>
      </c>
      <c r="AB59" s="1">
        <f t="shared" si="5"/>
        <v>0.5086666666666666</v>
      </c>
      <c r="AC59" s="1">
        <f t="shared" si="6"/>
        <v>0.5086666666666666</v>
      </c>
      <c r="AD59" s="1">
        <f t="shared" si="7"/>
        <v>0.5086666666666666</v>
      </c>
      <c r="AE59" s="1">
        <v>405</v>
      </c>
      <c r="AF59" s="1">
        <f t="shared" si="8"/>
        <v>0.51666666666666661</v>
      </c>
      <c r="AG59" s="1">
        <f t="shared" si="9"/>
        <v>0.51666666666666661</v>
      </c>
    </row>
    <row r="60" spans="1:33" x14ac:dyDescent="0.3">
      <c r="A60" s="1" t="s">
        <v>72</v>
      </c>
      <c r="B60" s="4" t="s">
        <v>103</v>
      </c>
      <c r="C60" s="1" t="s">
        <v>53</v>
      </c>
      <c r="D60" s="1" t="s">
        <v>53</v>
      </c>
      <c r="E60" s="1">
        <v>1.5</v>
      </c>
      <c r="F60" s="1">
        <v>1.5</v>
      </c>
      <c r="G60" s="1">
        <v>460</v>
      </c>
      <c r="J60" s="1">
        <v>0.14000000000000001</v>
      </c>
      <c r="K60" s="1">
        <v>0.14000000000000001</v>
      </c>
      <c r="L60" s="1">
        <v>1.7</v>
      </c>
      <c r="M60" s="1">
        <v>1.7</v>
      </c>
      <c r="N60" s="1">
        <v>0.25</v>
      </c>
      <c r="O60" s="1">
        <v>0.25</v>
      </c>
      <c r="P60" s="1">
        <v>0.16</v>
      </c>
      <c r="Q60" s="1">
        <v>0.16</v>
      </c>
      <c r="R60" s="1">
        <v>0</v>
      </c>
      <c r="S60" s="1">
        <v>0</v>
      </c>
      <c r="T60" s="1">
        <v>0.08</v>
      </c>
      <c r="U60" s="1">
        <v>0.08</v>
      </c>
      <c r="V60" s="1">
        <v>0</v>
      </c>
      <c r="W60" s="1">
        <v>0</v>
      </c>
      <c r="X60" s="1">
        <v>0</v>
      </c>
      <c r="Y60" s="1">
        <v>0</v>
      </c>
      <c r="Z60" s="1" t="s">
        <v>53</v>
      </c>
      <c r="AA60" s="1" t="s">
        <v>53</v>
      </c>
      <c r="AB60" s="1">
        <f t="shared" si="5"/>
        <v>0.5086666666666666</v>
      </c>
      <c r="AC60" s="1">
        <f t="shared" si="6"/>
        <v>0.5086666666666666</v>
      </c>
      <c r="AD60" s="1">
        <f t="shared" si="7"/>
        <v>0.5086666666666666</v>
      </c>
      <c r="AE60" s="1">
        <v>460</v>
      </c>
      <c r="AF60" s="1">
        <f t="shared" si="8"/>
        <v>0.51666666666666661</v>
      </c>
      <c r="AG60" s="1">
        <f t="shared" si="9"/>
        <v>0.51666666666666661</v>
      </c>
    </row>
    <row r="61" spans="1:33" x14ac:dyDescent="0.3">
      <c r="A61" s="1" t="s">
        <v>391</v>
      </c>
      <c r="B61" s="4" t="s">
        <v>392</v>
      </c>
      <c r="C61" s="1" t="s">
        <v>53</v>
      </c>
      <c r="D61" s="1" t="s">
        <v>53</v>
      </c>
      <c r="E61" s="1">
        <v>1.5</v>
      </c>
      <c r="F61" s="1">
        <v>1.5</v>
      </c>
      <c r="G61" s="1">
        <v>475</v>
      </c>
      <c r="J61" s="1">
        <v>0.14000000000000001</v>
      </c>
      <c r="K61" s="1">
        <v>0.14000000000000001</v>
      </c>
      <c r="L61" s="1">
        <v>1.7</v>
      </c>
      <c r="M61" s="1">
        <v>1.7</v>
      </c>
      <c r="N61" s="1">
        <v>0.25</v>
      </c>
      <c r="O61" s="1">
        <v>0.25</v>
      </c>
      <c r="P61" s="1">
        <v>0.16</v>
      </c>
      <c r="Q61" s="1">
        <v>0.16</v>
      </c>
      <c r="R61" s="1">
        <v>0</v>
      </c>
      <c r="S61" s="1">
        <v>0</v>
      </c>
      <c r="T61" s="1">
        <v>0.08</v>
      </c>
      <c r="U61" s="1">
        <v>0.08</v>
      </c>
      <c r="V61" s="1">
        <v>0</v>
      </c>
      <c r="W61" s="1">
        <v>0</v>
      </c>
      <c r="X61" s="1">
        <v>0</v>
      </c>
      <c r="Y61" s="1">
        <v>0</v>
      </c>
      <c r="Z61" s="1" t="s">
        <v>53</v>
      </c>
      <c r="AA61" s="1" t="s">
        <v>53</v>
      </c>
      <c r="AB61" s="1">
        <f t="shared" si="5"/>
        <v>0.5086666666666666</v>
      </c>
      <c r="AC61" s="1">
        <f t="shared" si="6"/>
        <v>0.5086666666666666</v>
      </c>
      <c r="AD61" s="1">
        <f t="shared" si="7"/>
        <v>0.5086666666666666</v>
      </c>
      <c r="AE61" s="1">
        <v>475</v>
      </c>
      <c r="AF61" s="1">
        <f t="shared" si="8"/>
        <v>0.51666666666666661</v>
      </c>
      <c r="AG61" s="1">
        <f t="shared" si="9"/>
        <v>0.51666666666666661</v>
      </c>
    </row>
    <row r="62" spans="1:33" x14ac:dyDescent="0.3">
      <c r="A62" s="1" t="s">
        <v>225</v>
      </c>
      <c r="B62" s="4" t="s">
        <v>226</v>
      </c>
      <c r="C62" s="1" t="s">
        <v>88</v>
      </c>
      <c r="D62" s="1" t="s">
        <v>203</v>
      </c>
      <c r="E62" s="1">
        <v>0.8</v>
      </c>
      <c r="F62" s="1">
        <v>1.05</v>
      </c>
      <c r="G62" s="1">
        <v>525</v>
      </c>
      <c r="H62" s="1">
        <v>615</v>
      </c>
      <c r="I62" s="1">
        <v>700</v>
      </c>
      <c r="J62" s="1">
        <v>0.12</v>
      </c>
      <c r="K62" s="1">
        <v>0.31</v>
      </c>
      <c r="L62" s="1">
        <v>1.58</v>
      </c>
      <c r="M62" s="1">
        <v>1.54</v>
      </c>
      <c r="N62" s="1">
        <v>0.45</v>
      </c>
      <c r="O62" s="1">
        <v>2.3E-2</v>
      </c>
      <c r="P62" s="1">
        <v>0</v>
      </c>
      <c r="Q62" s="1">
        <v>0</v>
      </c>
      <c r="R62" s="1">
        <v>0</v>
      </c>
      <c r="S62" s="1">
        <v>0</v>
      </c>
      <c r="T62" s="1">
        <v>0.19</v>
      </c>
      <c r="U62" s="1">
        <v>0.28999999999999998</v>
      </c>
      <c r="V62" s="1">
        <v>8.9999999999999993E-3</v>
      </c>
      <c r="W62" s="1">
        <v>2.1000000000000001E-2</v>
      </c>
      <c r="X62" s="1">
        <v>0</v>
      </c>
      <c r="Y62" s="1">
        <v>0</v>
      </c>
      <c r="Z62" s="1" t="s">
        <v>88</v>
      </c>
      <c r="AA62" s="1" t="s">
        <v>203</v>
      </c>
      <c r="AB62" s="1">
        <f t="shared" si="5"/>
        <v>0.48185000000000006</v>
      </c>
      <c r="AC62" s="1">
        <f t="shared" si="6"/>
        <v>0.58474999999999999</v>
      </c>
      <c r="AD62" s="1">
        <f t="shared" si="7"/>
        <v>0.5333</v>
      </c>
      <c r="AE62" s="1">
        <v>525</v>
      </c>
      <c r="AF62" s="1">
        <f t="shared" si="8"/>
        <v>0.48147500000000004</v>
      </c>
      <c r="AG62" s="1">
        <f t="shared" si="9"/>
        <v>0.58387500000000003</v>
      </c>
    </row>
    <row r="63" spans="1:33" x14ac:dyDescent="0.3">
      <c r="A63" s="1" t="s">
        <v>126</v>
      </c>
      <c r="B63" s="2" t="s">
        <v>125</v>
      </c>
      <c r="C63" s="1" t="s">
        <v>53</v>
      </c>
      <c r="D63" s="1" t="s">
        <v>53</v>
      </c>
      <c r="E63" s="1">
        <v>1.2</v>
      </c>
      <c r="F63" s="1">
        <v>1.2</v>
      </c>
      <c r="G63" s="1">
        <v>425</v>
      </c>
      <c r="H63" s="1">
        <v>979</v>
      </c>
      <c r="I63" s="1">
        <v>979</v>
      </c>
      <c r="J63" s="1">
        <v>6.0999999999999999E-2</v>
      </c>
      <c r="K63" s="1">
        <v>6.0999999999999999E-2</v>
      </c>
      <c r="L63" s="1">
        <v>2.464</v>
      </c>
      <c r="M63" s="1">
        <v>2.464</v>
      </c>
      <c r="N63" s="1">
        <v>0.3</v>
      </c>
      <c r="O63" s="1">
        <v>0.3</v>
      </c>
      <c r="P63" s="1">
        <v>0</v>
      </c>
      <c r="Q63" s="1">
        <v>0</v>
      </c>
      <c r="R63" s="1">
        <v>0</v>
      </c>
      <c r="S63" s="1">
        <v>0</v>
      </c>
      <c r="T63" s="1">
        <v>0.30599999999999999</v>
      </c>
      <c r="U63" s="1">
        <v>0.30599999999999999</v>
      </c>
      <c r="V63" s="1">
        <v>0</v>
      </c>
      <c r="W63" s="1">
        <v>0</v>
      </c>
      <c r="X63" s="1">
        <v>0</v>
      </c>
      <c r="Y63" s="1">
        <v>0</v>
      </c>
      <c r="Z63" s="1" t="s">
        <v>53</v>
      </c>
      <c r="AA63" s="1" t="s">
        <v>53</v>
      </c>
      <c r="AB63" s="1">
        <f t="shared" si="5"/>
        <v>0.54441666666666677</v>
      </c>
      <c r="AC63" s="1">
        <f t="shared" si="6"/>
        <v>0.54441666666666677</v>
      </c>
      <c r="AD63" s="1">
        <f t="shared" si="7"/>
        <v>0.54441666666666677</v>
      </c>
      <c r="AE63" s="1">
        <v>425</v>
      </c>
      <c r="AF63" s="1">
        <f t="shared" si="8"/>
        <v>0.54441666666666677</v>
      </c>
      <c r="AG63" s="1">
        <f t="shared" si="9"/>
        <v>0.54441666666666677</v>
      </c>
    </row>
    <row r="64" spans="1:33" x14ac:dyDescent="0.3">
      <c r="A64" s="1" t="s">
        <v>64</v>
      </c>
      <c r="B64" s="9" t="s">
        <v>67</v>
      </c>
      <c r="C64" s="1" t="s">
        <v>61</v>
      </c>
      <c r="D64" s="1" t="s">
        <v>61</v>
      </c>
      <c r="E64" s="1">
        <v>1.1499999999999999</v>
      </c>
      <c r="F64" s="1">
        <f>E64</f>
        <v>1.1499999999999999</v>
      </c>
      <c r="G64" s="1">
        <v>457</v>
      </c>
      <c r="J64" s="1">
        <v>0.113</v>
      </c>
      <c r="K64" s="1">
        <f>J64</f>
        <v>0.113</v>
      </c>
      <c r="L64" s="1">
        <v>2.0819999999999999</v>
      </c>
      <c r="M64" s="1">
        <f>L64</f>
        <v>2.0819999999999999</v>
      </c>
      <c r="N64" s="1">
        <v>0.23899999999999999</v>
      </c>
      <c r="O64" s="1">
        <f>N64</f>
        <v>0.23899999999999999</v>
      </c>
      <c r="P64" s="1">
        <v>0.18099999999999999</v>
      </c>
      <c r="Q64" s="1">
        <f>P64</f>
        <v>0.18099999999999999</v>
      </c>
      <c r="R64" s="1">
        <v>0</v>
      </c>
      <c r="S64" s="1">
        <v>0</v>
      </c>
      <c r="T64" s="1">
        <v>3.5999999999999997E-2</v>
      </c>
      <c r="U64" s="1">
        <f>T64</f>
        <v>3.5999999999999997E-2</v>
      </c>
      <c r="V64" s="1">
        <v>0</v>
      </c>
      <c r="W64" s="1">
        <v>0</v>
      </c>
      <c r="X64" s="1">
        <v>0</v>
      </c>
      <c r="Y64" s="1">
        <v>0</v>
      </c>
      <c r="Z64" s="1" t="s">
        <v>61</v>
      </c>
      <c r="AA64" s="1" t="s">
        <v>61</v>
      </c>
      <c r="AB64" s="1">
        <f t="shared" si="5"/>
        <v>0.54549999999999987</v>
      </c>
      <c r="AC64" s="1">
        <f t="shared" si="6"/>
        <v>0.54549999999999987</v>
      </c>
      <c r="AD64" s="1">
        <f t="shared" si="7"/>
        <v>0.54549999999999987</v>
      </c>
      <c r="AE64" s="1">
        <v>457</v>
      </c>
      <c r="AF64" s="1">
        <f t="shared" si="8"/>
        <v>0.55454999999999988</v>
      </c>
    </row>
    <row r="65" spans="1:33" x14ac:dyDescent="0.3">
      <c r="A65" s="1" t="s">
        <v>289</v>
      </c>
      <c r="B65" s="2" t="s">
        <v>290</v>
      </c>
      <c r="C65" s="1" t="s">
        <v>262</v>
      </c>
      <c r="D65" s="1" t="s">
        <v>61</v>
      </c>
      <c r="E65" s="1">
        <v>1.6</v>
      </c>
      <c r="F65" s="1">
        <v>2</v>
      </c>
      <c r="G65" s="1">
        <v>450</v>
      </c>
      <c r="H65" s="1">
        <v>1480</v>
      </c>
      <c r="I65" s="1">
        <v>792</v>
      </c>
      <c r="J65" s="1">
        <v>0.22</v>
      </c>
      <c r="K65" s="1">
        <v>7.0000000000000007E-2</v>
      </c>
      <c r="L65" s="1">
        <v>1.4</v>
      </c>
      <c r="M65" s="1">
        <v>2.5</v>
      </c>
      <c r="N65" s="1">
        <v>0.1</v>
      </c>
      <c r="O65" s="1">
        <v>0.37</v>
      </c>
      <c r="P65" s="1">
        <v>0</v>
      </c>
      <c r="Q65" s="1">
        <v>0.02</v>
      </c>
      <c r="R65" s="1">
        <v>0</v>
      </c>
      <c r="S65" s="1">
        <v>0.01</v>
      </c>
      <c r="T65" s="1">
        <v>0.4</v>
      </c>
      <c r="U65" s="1">
        <v>1</v>
      </c>
      <c r="V65" s="1">
        <v>0</v>
      </c>
      <c r="W65" s="1">
        <v>0.08</v>
      </c>
      <c r="X65" s="1">
        <v>0</v>
      </c>
      <c r="Y65" s="1">
        <v>0</v>
      </c>
      <c r="Z65" s="1" t="s">
        <v>262</v>
      </c>
      <c r="AA65" s="1" t="s">
        <v>61</v>
      </c>
      <c r="AB65" s="1">
        <f t="shared" si="5"/>
        <v>0.49</v>
      </c>
      <c r="AC65" s="1">
        <f t="shared" si="6"/>
        <v>0.61366666666666658</v>
      </c>
      <c r="AD65" s="1">
        <f t="shared" si="7"/>
        <v>0.55183333333333329</v>
      </c>
      <c r="AE65" s="1">
        <v>450</v>
      </c>
      <c r="AF65" s="1">
        <f t="shared" si="8"/>
        <v>0.49</v>
      </c>
      <c r="AG65" s="1">
        <f t="shared" ref="AG65:AG80" si="10">K65+M65/6+O65/5+Q65/4+S65/14+U65/24+W65/40</f>
        <v>0.61004761904761895</v>
      </c>
    </row>
    <row r="66" spans="1:33" x14ac:dyDescent="0.3">
      <c r="A66" s="1" t="s">
        <v>249</v>
      </c>
      <c r="B66" s="4" t="s">
        <v>252</v>
      </c>
      <c r="C66" s="1" t="s">
        <v>248</v>
      </c>
      <c r="D66" s="1" t="s">
        <v>161</v>
      </c>
      <c r="E66" s="1">
        <v>1.2</v>
      </c>
      <c r="F66" s="1">
        <v>1.2</v>
      </c>
      <c r="G66" s="1">
        <v>520</v>
      </c>
      <c r="H66" s="1">
        <v>1510</v>
      </c>
      <c r="I66" s="1">
        <v>1195</v>
      </c>
      <c r="J66" s="1">
        <v>0.23</v>
      </c>
      <c r="K66" s="1">
        <v>0.16800000000000001</v>
      </c>
      <c r="L66" s="1">
        <v>1.35</v>
      </c>
      <c r="M66" s="1">
        <v>2.2200000000000002</v>
      </c>
      <c r="N66" s="1">
        <v>0.19</v>
      </c>
      <c r="O66" s="1">
        <v>3.5999999999999997E-2</v>
      </c>
      <c r="P66" s="1">
        <v>0.04</v>
      </c>
      <c r="Q66" s="1">
        <v>1.2999999999999999E-2</v>
      </c>
      <c r="R66" s="1">
        <v>0</v>
      </c>
      <c r="S66" s="1">
        <v>0</v>
      </c>
      <c r="T66" s="1">
        <v>0.25</v>
      </c>
      <c r="U66" s="1">
        <v>1.42</v>
      </c>
      <c r="V66" s="1">
        <v>0</v>
      </c>
      <c r="W66" s="1">
        <v>0</v>
      </c>
      <c r="X66" s="1">
        <v>0</v>
      </c>
      <c r="Y66" s="1">
        <v>0</v>
      </c>
      <c r="Z66" s="1" t="s">
        <v>248</v>
      </c>
      <c r="AA66" s="1" t="s">
        <v>161</v>
      </c>
      <c r="AB66" s="1">
        <f t="shared" ref="AB66:AB80" si="11">J66+L66/6+(N66+P66+R66)/5+T66/24+(V66+X66)/15</f>
        <v>0.51141666666666663</v>
      </c>
      <c r="AC66" s="1">
        <f t="shared" ref="AC66:AC80" si="12">K66+M66/6+(O66+Q66+S66)/5+U66/24+(W66+Y66)/15</f>
        <v>0.60696666666666677</v>
      </c>
      <c r="AD66" s="1">
        <f t="shared" ref="AD66:AD80" si="13">(AB66+AC66)/2</f>
        <v>0.55919166666666675</v>
      </c>
      <c r="AE66" s="1">
        <v>520</v>
      </c>
      <c r="AF66" s="1">
        <f t="shared" ref="AF66:AF80" si="14">J66+L66/6+N66/5+P66/4+R66/14+V66/40+T66/24</f>
        <v>0.51341666666666663</v>
      </c>
      <c r="AG66" s="1">
        <f t="shared" si="10"/>
        <v>0.60761666666666669</v>
      </c>
    </row>
    <row r="67" spans="1:33" x14ac:dyDescent="0.3">
      <c r="A67" s="1" t="s">
        <v>218</v>
      </c>
      <c r="B67" s="4" t="s">
        <v>217</v>
      </c>
      <c r="C67" s="1" t="s">
        <v>53</v>
      </c>
      <c r="D67" s="1" t="s">
        <v>53</v>
      </c>
      <c r="E67" s="1">
        <v>1.6</v>
      </c>
      <c r="F67" s="1">
        <v>1.6</v>
      </c>
      <c r="G67" s="1">
        <v>465</v>
      </c>
      <c r="J67" s="1">
        <v>0.15</v>
      </c>
      <c r="K67" s="1">
        <v>0.15</v>
      </c>
      <c r="L67" s="1">
        <v>2.36</v>
      </c>
      <c r="M67" s="1">
        <v>2.36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0.44</v>
      </c>
      <c r="U67" s="1">
        <v>0.44</v>
      </c>
      <c r="V67" s="1">
        <v>0</v>
      </c>
      <c r="W67" s="1">
        <v>0</v>
      </c>
      <c r="X67" s="1">
        <v>0</v>
      </c>
      <c r="Y67" s="1">
        <v>0</v>
      </c>
      <c r="Z67" s="1" t="s">
        <v>53</v>
      </c>
      <c r="AA67" s="1" t="s">
        <v>53</v>
      </c>
      <c r="AB67" s="1">
        <f t="shared" si="11"/>
        <v>0.56166666666666665</v>
      </c>
      <c r="AC67" s="1">
        <f t="shared" si="12"/>
        <v>0.56166666666666665</v>
      </c>
      <c r="AD67" s="1">
        <f t="shared" si="13"/>
        <v>0.56166666666666665</v>
      </c>
      <c r="AE67" s="1">
        <v>465</v>
      </c>
      <c r="AF67" s="1">
        <f t="shared" si="14"/>
        <v>0.56166666666666665</v>
      </c>
      <c r="AG67" s="1">
        <f t="shared" si="10"/>
        <v>0.56166666666666665</v>
      </c>
    </row>
    <row r="68" spans="1:33" x14ac:dyDescent="0.3">
      <c r="A68" s="1" t="s">
        <v>189</v>
      </c>
      <c r="B68" s="4" t="s">
        <v>333</v>
      </c>
      <c r="C68" s="1" t="s">
        <v>332</v>
      </c>
      <c r="D68" s="1" t="s">
        <v>332</v>
      </c>
      <c r="E68" s="1">
        <v>1.5</v>
      </c>
      <c r="F68" s="1">
        <v>1.5</v>
      </c>
      <c r="G68" s="1">
        <v>361</v>
      </c>
      <c r="H68" s="1">
        <v>969</v>
      </c>
      <c r="I68" s="1">
        <v>969</v>
      </c>
      <c r="J68" s="1">
        <v>6.0999999999999999E-2</v>
      </c>
      <c r="K68" s="1">
        <v>6.0999999999999999E-2</v>
      </c>
      <c r="L68" s="1">
        <v>2.6</v>
      </c>
      <c r="M68" s="1">
        <v>2.6</v>
      </c>
      <c r="N68" s="1">
        <v>0.25</v>
      </c>
      <c r="O68" s="1">
        <v>0.25</v>
      </c>
      <c r="P68" s="1">
        <v>1.4999999999999999E-2</v>
      </c>
      <c r="Q68" s="1">
        <v>1.4999999999999999E-2</v>
      </c>
      <c r="R68" s="1">
        <v>0</v>
      </c>
      <c r="S68" s="1">
        <v>0</v>
      </c>
      <c r="T68" s="1">
        <v>0.35</v>
      </c>
      <c r="U68" s="1">
        <v>0.35</v>
      </c>
      <c r="V68" s="1">
        <v>0</v>
      </c>
      <c r="W68" s="1">
        <v>0</v>
      </c>
      <c r="X68" s="1">
        <v>0</v>
      </c>
      <c r="Y68" s="1">
        <v>0</v>
      </c>
      <c r="Z68" s="1" t="s">
        <v>332</v>
      </c>
      <c r="AA68" s="1" t="s">
        <v>332</v>
      </c>
      <c r="AB68" s="1">
        <f t="shared" si="11"/>
        <v>0.56191666666666662</v>
      </c>
      <c r="AC68" s="1">
        <f t="shared" si="12"/>
        <v>0.56191666666666662</v>
      </c>
      <c r="AD68" s="1">
        <f t="shared" si="13"/>
        <v>0.56191666666666662</v>
      </c>
      <c r="AE68" s="1">
        <v>361</v>
      </c>
      <c r="AF68" s="1">
        <f t="shared" si="14"/>
        <v>0.56266666666666665</v>
      </c>
      <c r="AG68" s="1">
        <f t="shared" si="10"/>
        <v>0.56266666666666665</v>
      </c>
    </row>
    <row r="69" spans="1:33" x14ac:dyDescent="0.3">
      <c r="A69" s="1" t="s">
        <v>375</v>
      </c>
      <c r="B69" s="4" t="s">
        <v>374</v>
      </c>
      <c r="C69" s="1" t="s">
        <v>161</v>
      </c>
      <c r="D69" s="1" t="s">
        <v>161</v>
      </c>
      <c r="E69" s="1">
        <v>1</v>
      </c>
      <c r="F69" s="1">
        <v>1</v>
      </c>
      <c r="G69" s="1">
        <v>526</v>
      </c>
      <c r="J69" s="1">
        <v>0.13</v>
      </c>
      <c r="K69" s="1">
        <v>0.13</v>
      </c>
      <c r="L69" s="1">
        <v>2.64</v>
      </c>
      <c r="M69" s="1">
        <v>2.64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0.09</v>
      </c>
      <c r="U69" s="1">
        <v>0.09</v>
      </c>
      <c r="V69" s="1">
        <v>0</v>
      </c>
      <c r="W69" s="1">
        <v>0</v>
      </c>
      <c r="X69" s="1">
        <v>0</v>
      </c>
      <c r="Y69" s="1">
        <v>0</v>
      </c>
      <c r="Z69" s="1" t="s">
        <v>161</v>
      </c>
      <c r="AA69" s="1" t="s">
        <v>161</v>
      </c>
      <c r="AB69" s="1">
        <f t="shared" si="11"/>
        <v>0.57375000000000009</v>
      </c>
      <c r="AC69" s="1">
        <f t="shared" si="12"/>
        <v>0.57375000000000009</v>
      </c>
      <c r="AD69" s="1">
        <f t="shared" si="13"/>
        <v>0.57375000000000009</v>
      </c>
      <c r="AE69" s="1">
        <v>526</v>
      </c>
      <c r="AF69" s="1">
        <f t="shared" si="14"/>
        <v>0.57375000000000009</v>
      </c>
      <c r="AG69" s="1">
        <f t="shared" si="10"/>
        <v>0.57375000000000009</v>
      </c>
    </row>
    <row r="70" spans="1:33" x14ac:dyDescent="0.3">
      <c r="A70" s="1" t="s">
        <v>192</v>
      </c>
      <c r="B70" s="2" t="s">
        <v>191</v>
      </c>
      <c r="C70" s="1" t="s">
        <v>50</v>
      </c>
      <c r="D70" s="1" t="s">
        <v>50</v>
      </c>
      <c r="E70" s="1">
        <v>1.8</v>
      </c>
      <c r="F70" s="1">
        <v>1.8</v>
      </c>
      <c r="G70" s="1">
        <v>418</v>
      </c>
      <c r="H70" s="1">
        <v>1021</v>
      </c>
      <c r="I70" s="1">
        <v>1021</v>
      </c>
      <c r="J70" s="1">
        <v>0.16</v>
      </c>
      <c r="K70" s="1">
        <v>0.16</v>
      </c>
      <c r="L70" s="1">
        <v>1.89</v>
      </c>
      <c r="M70" s="1">
        <v>1.89</v>
      </c>
      <c r="N70" s="1">
        <v>0.44</v>
      </c>
      <c r="O70" s="1">
        <v>0.44</v>
      </c>
      <c r="P70" s="1">
        <v>0</v>
      </c>
      <c r="Q70" s="1">
        <v>0</v>
      </c>
      <c r="R70" s="1">
        <v>0</v>
      </c>
      <c r="S70" s="1">
        <v>0</v>
      </c>
      <c r="T70" s="1">
        <v>0.26</v>
      </c>
      <c r="U70" s="1">
        <v>0.26</v>
      </c>
      <c r="V70" s="1">
        <v>0</v>
      </c>
      <c r="W70" s="1">
        <v>0</v>
      </c>
      <c r="X70" s="1">
        <v>0</v>
      </c>
      <c r="Y70" s="1">
        <v>0</v>
      </c>
      <c r="Z70" s="1" t="s">
        <v>50</v>
      </c>
      <c r="AA70" s="1" t="s">
        <v>50</v>
      </c>
      <c r="AB70" s="1">
        <f t="shared" si="11"/>
        <v>0.57383333333333331</v>
      </c>
      <c r="AC70" s="1">
        <f t="shared" si="12"/>
        <v>0.57383333333333331</v>
      </c>
      <c r="AD70" s="1">
        <f t="shared" si="13"/>
        <v>0.57383333333333331</v>
      </c>
      <c r="AE70" s="1">
        <v>418</v>
      </c>
      <c r="AF70" s="1">
        <f t="shared" si="14"/>
        <v>0.57383333333333331</v>
      </c>
      <c r="AG70" s="1">
        <f t="shared" si="10"/>
        <v>0.57383333333333331</v>
      </c>
    </row>
    <row r="71" spans="1:33" x14ac:dyDescent="0.3">
      <c r="A71" s="1" t="s">
        <v>165</v>
      </c>
      <c r="B71" s="4" t="s">
        <v>236</v>
      </c>
      <c r="C71" s="1" t="s">
        <v>53</v>
      </c>
      <c r="D71" s="1" t="s">
        <v>55</v>
      </c>
      <c r="E71" s="1">
        <v>1.6</v>
      </c>
      <c r="F71" s="1">
        <v>1.2</v>
      </c>
      <c r="G71" s="1">
        <v>470</v>
      </c>
      <c r="H71" s="1">
        <v>1120</v>
      </c>
      <c r="I71" s="1">
        <v>999</v>
      </c>
      <c r="J71" s="1">
        <v>0.1</v>
      </c>
      <c r="K71" s="1">
        <v>0.2</v>
      </c>
      <c r="L71" s="1">
        <v>2.2000000000000002</v>
      </c>
      <c r="M71" s="1">
        <v>1.82</v>
      </c>
      <c r="N71" s="1">
        <v>0.24</v>
      </c>
      <c r="O71" s="1">
        <v>0</v>
      </c>
      <c r="P71" s="1">
        <v>0.35</v>
      </c>
      <c r="Q71" s="1">
        <v>0</v>
      </c>
      <c r="R71" s="1">
        <v>0</v>
      </c>
      <c r="S71" s="1">
        <v>0</v>
      </c>
      <c r="T71" s="1">
        <v>0.05</v>
      </c>
      <c r="U71" s="1">
        <v>1.49</v>
      </c>
      <c r="V71" s="1">
        <v>0.02</v>
      </c>
      <c r="W71" s="1">
        <v>0</v>
      </c>
      <c r="X71" s="1">
        <v>0</v>
      </c>
      <c r="Y71" s="1">
        <v>0</v>
      </c>
      <c r="Z71" s="1" t="s">
        <v>53</v>
      </c>
      <c r="AA71" s="1" t="s">
        <v>55</v>
      </c>
      <c r="AB71" s="1">
        <f t="shared" si="11"/>
        <v>0.58808333333333329</v>
      </c>
      <c r="AC71" s="1">
        <f t="shared" si="12"/>
        <v>0.56541666666666679</v>
      </c>
      <c r="AD71" s="1">
        <f t="shared" si="13"/>
        <v>0.5767500000000001</v>
      </c>
      <c r="AE71" s="1">
        <v>470</v>
      </c>
      <c r="AF71" s="1">
        <f t="shared" si="14"/>
        <v>0.60475000000000001</v>
      </c>
      <c r="AG71" s="1">
        <f t="shared" si="10"/>
        <v>0.56541666666666679</v>
      </c>
    </row>
    <row r="72" spans="1:33" x14ac:dyDescent="0.3">
      <c r="A72" s="1" t="s">
        <v>187</v>
      </c>
      <c r="B72" s="4" t="s">
        <v>186</v>
      </c>
      <c r="C72" s="1" t="s">
        <v>53</v>
      </c>
      <c r="D72" s="1" t="s">
        <v>53</v>
      </c>
      <c r="E72" s="1">
        <v>1.2</v>
      </c>
      <c r="F72" s="1">
        <v>1.2</v>
      </c>
      <c r="G72" s="1">
        <v>440</v>
      </c>
      <c r="H72" s="1">
        <v>1087</v>
      </c>
      <c r="I72" s="1">
        <v>1087</v>
      </c>
      <c r="J72" s="1">
        <v>0.15</v>
      </c>
      <c r="K72" s="1">
        <v>0.15</v>
      </c>
      <c r="L72" s="1">
        <v>2.58</v>
      </c>
      <c r="M72" s="1">
        <v>2.58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0.13</v>
      </c>
      <c r="U72" s="1">
        <v>0.13</v>
      </c>
      <c r="V72" s="1">
        <v>0</v>
      </c>
      <c r="W72" s="1">
        <v>0</v>
      </c>
      <c r="X72" s="1">
        <v>0</v>
      </c>
      <c r="Y72" s="1">
        <v>0</v>
      </c>
      <c r="Z72" s="1" t="s">
        <v>53</v>
      </c>
      <c r="AA72" s="1" t="s">
        <v>53</v>
      </c>
      <c r="AB72" s="1">
        <f t="shared" si="11"/>
        <v>0.58541666666666659</v>
      </c>
      <c r="AC72" s="1">
        <f t="shared" si="12"/>
        <v>0.58541666666666659</v>
      </c>
      <c r="AD72" s="1">
        <f t="shared" si="13"/>
        <v>0.58541666666666659</v>
      </c>
      <c r="AE72" s="1">
        <v>440</v>
      </c>
      <c r="AF72" s="1">
        <f t="shared" si="14"/>
        <v>0.58541666666666659</v>
      </c>
      <c r="AG72" s="1">
        <f t="shared" si="10"/>
        <v>0.58541666666666659</v>
      </c>
    </row>
    <row r="73" spans="1:33" x14ac:dyDescent="0.3">
      <c r="A73" s="8" t="s">
        <v>57</v>
      </c>
      <c r="B73" s="2" t="s">
        <v>56</v>
      </c>
      <c r="C73" s="1" t="s">
        <v>53</v>
      </c>
      <c r="D73" s="1" t="s">
        <v>53</v>
      </c>
      <c r="E73" s="1">
        <v>1.6</v>
      </c>
      <c r="F73" s="1">
        <v>1.6</v>
      </c>
      <c r="G73" s="1">
        <v>430</v>
      </c>
      <c r="H73" s="1">
        <v>1116</v>
      </c>
      <c r="I73" s="1">
        <v>1116</v>
      </c>
      <c r="J73" s="1">
        <v>0.1</v>
      </c>
      <c r="K73" s="1">
        <v>0.1</v>
      </c>
      <c r="L73" s="1">
        <v>2.2000000000000002</v>
      </c>
      <c r="M73" s="1">
        <v>2.2000000000000002</v>
      </c>
      <c r="N73" s="1">
        <v>0.24</v>
      </c>
      <c r="O73" s="1">
        <v>0.24</v>
      </c>
      <c r="P73" s="1">
        <v>0.35</v>
      </c>
      <c r="Q73" s="1">
        <v>0.35</v>
      </c>
      <c r="R73" s="1">
        <v>0</v>
      </c>
      <c r="S73" s="1">
        <v>0</v>
      </c>
      <c r="T73" s="1">
        <v>0.05</v>
      </c>
      <c r="U73" s="1">
        <v>0.05</v>
      </c>
      <c r="V73" s="1">
        <v>0.02</v>
      </c>
      <c r="W73" s="1">
        <v>0.02</v>
      </c>
      <c r="X73" s="1">
        <v>0</v>
      </c>
      <c r="Y73" s="1">
        <v>0</v>
      </c>
      <c r="Z73" s="1" t="s">
        <v>53</v>
      </c>
      <c r="AA73" s="1" t="s">
        <v>53</v>
      </c>
      <c r="AB73" s="1">
        <f t="shared" si="11"/>
        <v>0.58808333333333329</v>
      </c>
      <c r="AC73" s="1">
        <f t="shared" si="12"/>
        <v>0.58808333333333329</v>
      </c>
      <c r="AD73" s="1">
        <f t="shared" si="13"/>
        <v>0.58808333333333329</v>
      </c>
      <c r="AE73" s="1">
        <v>430</v>
      </c>
      <c r="AF73" s="1">
        <f t="shared" si="14"/>
        <v>0.60475000000000001</v>
      </c>
      <c r="AG73" s="1">
        <f t="shared" si="10"/>
        <v>0.60475000000000001</v>
      </c>
    </row>
    <row r="74" spans="1:33" x14ac:dyDescent="0.3">
      <c r="A74" s="1" t="s">
        <v>378</v>
      </c>
      <c r="B74" s="4" t="s">
        <v>377</v>
      </c>
      <c r="C74" s="1" t="s">
        <v>161</v>
      </c>
      <c r="D74" s="1" t="s">
        <v>376</v>
      </c>
      <c r="E74" s="1">
        <v>1.6</v>
      </c>
      <c r="F74" s="1">
        <v>1.6</v>
      </c>
      <c r="G74" s="1">
        <v>500</v>
      </c>
      <c r="H74" s="1">
        <v>1201</v>
      </c>
      <c r="I74" s="1">
        <v>1850</v>
      </c>
      <c r="J74" s="1">
        <v>0.11899999999999999</v>
      </c>
      <c r="K74" s="1">
        <v>0.34599999999999997</v>
      </c>
      <c r="L74" s="1">
        <v>2.63</v>
      </c>
      <c r="M74" s="1">
        <v>1.47</v>
      </c>
      <c r="N74" s="1">
        <v>1.7999999999999999E-2</v>
      </c>
      <c r="O74" s="1">
        <v>0.20899999999999999</v>
      </c>
      <c r="P74" s="1">
        <v>0</v>
      </c>
      <c r="Q74" s="1">
        <v>0</v>
      </c>
      <c r="R74" s="1">
        <v>0</v>
      </c>
      <c r="S74" s="1">
        <v>0</v>
      </c>
      <c r="T74" s="1">
        <v>0.442</v>
      </c>
      <c r="U74" s="1">
        <v>0.22700000000000001</v>
      </c>
      <c r="V74" s="1">
        <v>5.0000000000000001E-3</v>
      </c>
      <c r="W74" s="1">
        <v>1.0999999999999999E-2</v>
      </c>
      <c r="X74" s="1">
        <v>7.0000000000000001E-3</v>
      </c>
      <c r="Y74" s="1">
        <v>1.0999999999999999E-2</v>
      </c>
      <c r="Z74" s="1" t="s">
        <v>161</v>
      </c>
      <c r="AA74" s="1" t="s">
        <v>376</v>
      </c>
      <c r="AB74" s="1">
        <f t="shared" si="11"/>
        <v>0.58014999999999994</v>
      </c>
      <c r="AC74" s="1">
        <f t="shared" si="12"/>
        <v>0.64372499999999988</v>
      </c>
      <c r="AD74" s="1">
        <f t="shared" si="13"/>
        <v>0.61193749999999991</v>
      </c>
      <c r="AE74" s="1">
        <v>500</v>
      </c>
      <c r="AF74" s="1">
        <f t="shared" si="14"/>
        <v>0.57947499999999996</v>
      </c>
      <c r="AG74" s="1">
        <f t="shared" si="10"/>
        <v>0.64253333333333329</v>
      </c>
    </row>
    <row r="75" spans="1:33" x14ac:dyDescent="0.3">
      <c r="A75" s="1" t="s">
        <v>196</v>
      </c>
      <c r="B75" s="4" t="s">
        <v>197</v>
      </c>
      <c r="C75" s="1" t="s">
        <v>53</v>
      </c>
      <c r="D75" s="1" t="s">
        <v>53</v>
      </c>
      <c r="E75" s="1">
        <v>1.2</v>
      </c>
      <c r="F75" s="1">
        <v>1.2</v>
      </c>
      <c r="G75" s="1">
        <v>380</v>
      </c>
      <c r="J75" s="1">
        <v>0.11</v>
      </c>
      <c r="K75" s="1">
        <v>0.11</v>
      </c>
      <c r="L75" s="1">
        <v>2.9</v>
      </c>
      <c r="M75" s="1">
        <v>2.9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1</v>
      </c>
      <c r="U75" s="1">
        <v>1</v>
      </c>
      <c r="V75" s="1">
        <v>0</v>
      </c>
      <c r="W75" s="1">
        <v>0</v>
      </c>
      <c r="X75" s="1">
        <v>0</v>
      </c>
      <c r="Y75" s="1">
        <v>0</v>
      </c>
      <c r="Z75" s="1" t="s">
        <v>53</v>
      </c>
      <c r="AA75" s="1" t="s">
        <v>53</v>
      </c>
      <c r="AB75" s="1">
        <f t="shared" si="11"/>
        <v>0.63500000000000001</v>
      </c>
      <c r="AC75" s="1">
        <f t="shared" si="12"/>
        <v>0.63500000000000001</v>
      </c>
      <c r="AD75" s="1">
        <f t="shared" si="13"/>
        <v>0.63500000000000001</v>
      </c>
      <c r="AE75" s="1">
        <v>380</v>
      </c>
      <c r="AF75" s="1">
        <f t="shared" si="14"/>
        <v>0.63500000000000001</v>
      </c>
      <c r="AG75" s="1">
        <f t="shared" si="10"/>
        <v>0.63500000000000001</v>
      </c>
    </row>
    <row r="76" spans="1:33" x14ac:dyDescent="0.3">
      <c r="A76" s="1" t="s">
        <v>189</v>
      </c>
      <c r="B76" s="4" t="s">
        <v>334</v>
      </c>
      <c r="C76" s="1" t="s">
        <v>331</v>
      </c>
      <c r="D76" s="1" t="s">
        <v>331</v>
      </c>
      <c r="E76" s="1">
        <v>1.5</v>
      </c>
      <c r="F76" s="1">
        <v>1.5</v>
      </c>
      <c r="G76" s="1">
        <v>415</v>
      </c>
      <c r="H76" s="1">
        <v>999</v>
      </c>
      <c r="I76" s="1">
        <v>999</v>
      </c>
      <c r="J76" s="1">
        <v>0.157</v>
      </c>
      <c r="K76" s="1">
        <v>0.157</v>
      </c>
      <c r="L76" s="1">
        <v>2.46</v>
      </c>
      <c r="M76" s="1">
        <v>2.46</v>
      </c>
      <c r="N76" s="1">
        <v>0.3</v>
      </c>
      <c r="O76" s="1">
        <v>0.3</v>
      </c>
      <c r="P76" s="1">
        <v>2.5000000000000001E-2</v>
      </c>
      <c r="Q76" s="1">
        <v>2.5000000000000001E-2</v>
      </c>
      <c r="R76" s="1">
        <v>0</v>
      </c>
      <c r="S76" s="1">
        <v>0</v>
      </c>
      <c r="T76" s="1">
        <v>0.1</v>
      </c>
      <c r="U76" s="1">
        <v>0.1</v>
      </c>
      <c r="V76" s="1">
        <v>0</v>
      </c>
      <c r="W76" s="1">
        <v>0</v>
      </c>
      <c r="X76" s="1">
        <v>0</v>
      </c>
      <c r="Y76" s="1">
        <v>0</v>
      </c>
      <c r="Z76" s="1" t="s">
        <v>331</v>
      </c>
      <c r="AA76" s="1" t="s">
        <v>331</v>
      </c>
      <c r="AB76" s="1">
        <f t="shared" si="11"/>
        <v>0.63616666666666655</v>
      </c>
      <c r="AC76" s="1">
        <f t="shared" si="12"/>
        <v>0.63616666666666655</v>
      </c>
      <c r="AD76" s="1">
        <f t="shared" si="13"/>
        <v>0.63616666666666655</v>
      </c>
      <c r="AE76" s="1">
        <v>415</v>
      </c>
      <c r="AF76" s="1">
        <f t="shared" si="14"/>
        <v>0.63741666666666663</v>
      </c>
      <c r="AG76" s="1">
        <f t="shared" si="10"/>
        <v>0.63741666666666663</v>
      </c>
    </row>
    <row r="77" spans="1:33" x14ac:dyDescent="0.3">
      <c r="A77" s="8" t="s">
        <v>52</v>
      </c>
      <c r="B77" s="2" t="s">
        <v>51</v>
      </c>
      <c r="C77" s="1" t="s">
        <v>50</v>
      </c>
      <c r="D77" s="1" t="s">
        <v>50</v>
      </c>
      <c r="E77" s="1">
        <v>1.5</v>
      </c>
      <c r="F77" s="1">
        <v>1.5</v>
      </c>
      <c r="G77" s="1">
        <v>415</v>
      </c>
      <c r="J77" s="1">
        <v>0.157</v>
      </c>
      <c r="K77" s="1">
        <v>0.157</v>
      </c>
      <c r="L77" s="1">
        <v>2.2240000000000002</v>
      </c>
      <c r="M77" s="1">
        <v>2.2240000000000002</v>
      </c>
      <c r="N77" s="1">
        <v>0.55700000000000005</v>
      </c>
      <c r="O77" s="1">
        <v>0.55700000000000005</v>
      </c>
      <c r="P77" s="1">
        <v>0</v>
      </c>
      <c r="Q77" s="1">
        <v>0</v>
      </c>
      <c r="R77" s="1">
        <v>0</v>
      </c>
      <c r="S77" s="1">
        <v>0</v>
      </c>
      <c r="T77" s="1">
        <v>0.106</v>
      </c>
      <c r="U77" s="1">
        <v>0.106</v>
      </c>
      <c r="V77" s="1">
        <v>0.02</v>
      </c>
      <c r="W77" s="1">
        <v>0.02</v>
      </c>
      <c r="X77" s="1">
        <v>0</v>
      </c>
      <c r="Y77" s="1">
        <v>0</v>
      </c>
      <c r="Z77" s="1" t="s">
        <v>50</v>
      </c>
      <c r="AA77" s="1" t="s">
        <v>50</v>
      </c>
      <c r="AB77" s="1">
        <f t="shared" si="11"/>
        <v>0.6448166666666667</v>
      </c>
      <c r="AC77" s="1">
        <f t="shared" si="12"/>
        <v>0.6448166666666667</v>
      </c>
      <c r="AD77" s="1">
        <f t="shared" si="13"/>
        <v>0.6448166666666667</v>
      </c>
      <c r="AE77" s="1">
        <v>415</v>
      </c>
      <c r="AF77" s="1">
        <f t="shared" si="14"/>
        <v>0.64398333333333335</v>
      </c>
      <c r="AG77" s="1">
        <f t="shared" si="10"/>
        <v>0.64398333333333335</v>
      </c>
    </row>
    <row r="78" spans="1:33" x14ac:dyDescent="0.3">
      <c r="A78" s="1" t="s">
        <v>390</v>
      </c>
      <c r="B78" s="4" t="s">
        <v>389</v>
      </c>
      <c r="C78" s="1" t="s">
        <v>53</v>
      </c>
      <c r="D78" s="1" t="s">
        <v>388</v>
      </c>
      <c r="E78" s="1">
        <v>1.2</v>
      </c>
      <c r="F78" s="1">
        <v>1.2</v>
      </c>
      <c r="G78" s="1">
        <v>510</v>
      </c>
      <c r="H78" s="1">
        <v>1043</v>
      </c>
      <c r="I78" s="1">
        <v>1928</v>
      </c>
      <c r="J78" s="1">
        <v>9.8000000000000004E-2</v>
      </c>
      <c r="K78" s="1">
        <v>0.33</v>
      </c>
      <c r="L78" s="1">
        <v>2.42</v>
      </c>
      <c r="M78" s="1">
        <v>2.5</v>
      </c>
      <c r="N78" s="1">
        <v>0.6</v>
      </c>
      <c r="O78" s="1">
        <v>0.17</v>
      </c>
      <c r="P78" s="1">
        <v>0.03</v>
      </c>
      <c r="Q78" s="1">
        <v>0</v>
      </c>
      <c r="R78" s="1">
        <v>0</v>
      </c>
      <c r="S78" s="1">
        <v>0</v>
      </c>
      <c r="T78" s="1">
        <v>0.33</v>
      </c>
      <c r="U78" s="1">
        <v>0.28000000000000003</v>
      </c>
      <c r="V78" s="1">
        <v>0</v>
      </c>
      <c r="W78" s="1">
        <v>0</v>
      </c>
      <c r="X78" s="1">
        <v>0</v>
      </c>
      <c r="Y78" s="1">
        <v>0</v>
      </c>
      <c r="Z78" s="1" t="s">
        <v>53</v>
      </c>
      <c r="AA78" s="1" t="s">
        <v>388</v>
      </c>
      <c r="AB78" s="1">
        <f t="shared" si="11"/>
        <v>0.64108333333333334</v>
      </c>
      <c r="AC78" s="1">
        <f t="shared" si="12"/>
        <v>0.79233333333333344</v>
      </c>
      <c r="AD78" s="1">
        <f t="shared" si="13"/>
        <v>0.71670833333333339</v>
      </c>
      <c r="AE78" s="1">
        <v>510</v>
      </c>
      <c r="AF78" s="1">
        <f t="shared" si="14"/>
        <v>0.64258333333333328</v>
      </c>
      <c r="AG78" s="1">
        <f t="shared" si="10"/>
        <v>0.79233333333333344</v>
      </c>
    </row>
    <row r="79" spans="1:33" x14ac:dyDescent="0.3">
      <c r="A79" s="1" t="s">
        <v>239</v>
      </c>
      <c r="B79" s="4" t="s">
        <v>240</v>
      </c>
      <c r="C79" s="1" t="s">
        <v>258</v>
      </c>
      <c r="D79" s="1" t="s">
        <v>50</v>
      </c>
      <c r="E79" s="1">
        <v>1.2</v>
      </c>
      <c r="F79" s="1">
        <v>1.2</v>
      </c>
      <c r="G79" s="1">
        <v>495</v>
      </c>
      <c r="H79" s="1">
        <v>1205</v>
      </c>
      <c r="I79" s="1">
        <v>1022</v>
      </c>
      <c r="J79" s="1">
        <v>0.13</v>
      </c>
      <c r="K79" s="1">
        <v>0.06</v>
      </c>
      <c r="L79" s="1">
        <v>8</v>
      </c>
      <c r="M79" s="1">
        <v>2.2999999999999998</v>
      </c>
      <c r="N79" s="1">
        <v>0</v>
      </c>
      <c r="O79" s="1">
        <v>0</v>
      </c>
      <c r="P79" s="1">
        <v>0.4</v>
      </c>
      <c r="Q79" s="1">
        <v>0.1</v>
      </c>
      <c r="R79" s="1">
        <v>0</v>
      </c>
      <c r="S79" s="1">
        <v>0</v>
      </c>
      <c r="T79" s="1">
        <v>0</v>
      </c>
      <c r="U79" s="1">
        <v>0.4</v>
      </c>
      <c r="V79" s="1">
        <v>0</v>
      </c>
      <c r="W79" s="1">
        <v>0</v>
      </c>
      <c r="X79" s="1">
        <v>0</v>
      </c>
      <c r="Y79" s="1">
        <v>0</v>
      </c>
      <c r="Z79" s="1" t="s">
        <v>258</v>
      </c>
      <c r="AA79" s="1" t="s">
        <v>50</v>
      </c>
      <c r="AB79" s="1">
        <f t="shared" si="11"/>
        <v>1.5433333333333334</v>
      </c>
      <c r="AC79" s="1">
        <f t="shared" si="12"/>
        <v>0.48</v>
      </c>
      <c r="AD79" s="1">
        <f t="shared" si="13"/>
        <v>1.0116666666666667</v>
      </c>
      <c r="AE79" s="1">
        <v>495</v>
      </c>
      <c r="AF79" s="1">
        <f t="shared" si="14"/>
        <v>1.5633333333333335</v>
      </c>
      <c r="AG79" s="1">
        <f t="shared" si="10"/>
        <v>0.48499999999999999</v>
      </c>
    </row>
    <row r="80" spans="1:33" x14ac:dyDescent="0.3">
      <c r="A80" s="1" t="s">
        <v>192</v>
      </c>
      <c r="B80" s="2" t="s">
        <v>193</v>
      </c>
      <c r="C80" s="1" t="s">
        <v>50</v>
      </c>
      <c r="D80" s="1" t="s">
        <v>194</v>
      </c>
      <c r="E80" s="1">
        <v>1.8</v>
      </c>
      <c r="F80" s="1">
        <v>1.8</v>
      </c>
      <c r="G80" s="1">
        <v>275</v>
      </c>
      <c r="H80" s="1">
        <v>1021</v>
      </c>
      <c r="I80" s="1">
        <v>995</v>
      </c>
      <c r="J80" s="1">
        <v>0.16</v>
      </c>
      <c r="K80" s="1">
        <v>0.6</v>
      </c>
      <c r="L80" s="1">
        <v>1.89</v>
      </c>
      <c r="M80" s="1">
        <v>18</v>
      </c>
      <c r="N80" s="1">
        <v>0.44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0.26</v>
      </c>
      <c r="U80" s="1">
        <v>0.2</v>
      </c>
      <c r="V80" s="1">
        <v>0</v>
      </c>
      <c r="W80" s="1">
        <v>0</v>
      </c>
      <c r="X80" s="1">
        <v>0</v>
      </c>
      <c r="Y80" s="1">
        <v>0</v>
      </c>
      <c r="Z80" s="1" t="s">
        <v>50</v>
      </c>
      <c r="AA80" s="1" t="s">
        <v>194</v>
      </c>
      <c r="AB80" s="1">
        <f t="shared" si="11"/>
        <v>0.57383333333333331</v>
      </c>
      <c r="AC80" s="1">
        <f t="shared" si="12"/>
        <v>3.6083333333333334</v>
      </c>
      <c r="AD80" s="1">
        <f t="shared" si="13"/>
        <v>2.0910833333333332</v>
      </c>
      <c r="AE80" s="1">
        <v>275</v>
      </c>
      <c r="AF80" s="1">
        <f t="shared" si="14"/>
        <v>0.57383333333333331</v>
      </c>
      <c r="AG80" s="1">
        <f t="shared" si="10"/>
        <v>3.6083333333333334</v>
      </c>
    </row>
    <row r="81" spans="1:31" x14ac:dyDescent="0.3">
      <c r="A81" s="1" t="s">
        <v>327</v>
      </c>
      <c r="B81" s="4" t="s">
        <v>328</v>
      </c>
      <c r="C81" s="1" t="s">
        <v>61</v>
      </c>
      <c r="D81" s="1" t="s">
        <v>61</v>
      </c>
      <c r="E81" s="1">
        <v>1.2</v>
      </c>
      <c r="F81" s="1">
        <v>1.2</v>
      </c>
      <c r="G81" s="1">
        <v>380</v>
      </c>
      <c r="H81" s="1">
        <v>780</v>
      </c>
      <c r="I81" s="1">
        <v>780</v>
      </c>
      <c r="J81" s="1" t="s">
        <v>325</v>
      </c>
      <c r="K81" s="1" t="s">
        <v>325</v>
      </c>
      <c r="Z81" s="1" t="s">
        <v>61</v>
      </c>
      <c r="AA81" s="1" t="s">
        <v>61</v>
      </c>
      <c r="AE81" s="1">
        <v>380</v>
      </c>
    </row>
    <row r="82" spans="1:31" x14ac:dyDescent="0.3">
      <c r="A82" s="1" t="s">
        <v>327</v>
      </c>
      <c r="B82" s="4" t="s">
        <v>328</v>
      </c>
      <c r="C82" s="1" t="s">
        <v>53</v>
      </c>
      <c r="D82" s="1" t="s">
        <v>53</v>
      </c>
      <c r="E82" s="1">
        <v>1.2</v>
      </c>
      <c r="F82" s="1">
        <v>1.2</v>
      </c>
      <c r="G82" s="1">
        <v>400</v>
      </c>
      <c r="H82" s="1">
        <v>980</v>
      </c>
      <c r="I82" s="1">
        <v>980</v>
      </c>
      <c r="J82" s="1" t="s">
        <v>326</v>
      </c>
      <c r="K82" s="1" t="s">
        <v>326</v>
      </c>
      <c r="Z82" s="1" t="s">
        <v>53</v>
      </c>
      <c r="AA82" s="1" t="s">
        <v>53</v>
      </c>
      <c r="AE82" s="1">
        <v>400</v>
      </c>
    </row>
    <row r="83" spans="1:31" x14ac:dyDescent="0.3">
      <c r="A83" s="1" t="s">
        <v>210</v>
      </c>
      <c r="B83" s="4" t="s">
        <v>211</v>
      </c>
      <c r="C83" s="1" t="s">
        <v>49</v>
      </c>
      <c r="D83" s="1" t="s">
        <v>209</v>
      </c>
      <c r="E83" s="1">
        <v>1.5</v>
      </c>
      <c r="F83" s="1">
        <v>1.2</v>
      </c>
      <c r="G83" s="1">
        <v>352</v>
      </c>
      <c r="H83" s="1">
        <v>678</v>
      </c>
      <c r="I83" s="1">
        <v>342</v>
      </c>
      <c r="Z83" s="1" t="s">
        <v>49</v>
      </c>
      <c r="AA83" s="1" t="s">
        <v>209</v>
      </c>
      <c r="AE83" s="1">
        <v>352</v>
      </c>
    </row>
    <row r="84" spans="1:31" x14ac:dyDescent="0.3">
      <c r="A84" s="1" t="s">
        <v>242</v>
      </c>
      <c r="B84" s="2" t="s">
        <v>241</v>
      </c>
      <c r="C84" s="1" t="s">
        <v>61</v>
      </c>
      <c r="D84" s="1" t="s">
        <v>61</v>
      </c>
      <c r="E84" s="1">
        <v>1.6</v>
      </c>
      <c r="F84" s="1">
        <v>1.6</v>
      </c>
      <c r="G84" s="1">
        <v>410</v>
      </c>
      <c r="H84" s="1">
        <v>820</v>
      </c>
      <c r="I84" s="1">
        <v>820</v>
      </c>
      <c r="J84" s="1">
        <v>0.2</v>
      </c>
      <c r="K84" s="1">
        <v>0.2</v>
      </c>
      <c r="Z84" s="1" t="s">
        <v>61</v>
      </c>
      <c r="AA84" s="1" t="s">
        <v>61</v>
      </c>
      <c r="AE84" s="1">
        <v>410</v>
      </c>
    </row>
    <row r="85" spans="1:31" x14ac:dyDescent="0.3">
      <c r="A85" s="1" t="s">
        <v>189</v>
      </c>
      <c r="B85" s="2" t="s">
        <v>190</v>
      </c>
      <c r="C85" s="1" t="s">
        <v>188</v>
      </c>
      <c r="D85" s="1" t="s">
        <v>188</v>
      </c>
      <c r="E85" s="1">
        <v>1.5</v>
      </c>
      <c r="F85" s="1">
        <v>1.5</v>
      </c>
      <c r="G85" s="1">
        <v>425</v>
      </c>
      <c r="Z85" s="1" t="s">
        <v>188</v>
      </c>
      <c r="AA85" s="1" t="s">
        <v>188</v>
      </c>
      <c r="AE85" s="1">
        <v>425</v>
      </c>
    </row>
    <row r="86" spans="1:31" x14ac:dyDescent="0.3">
      <c r="A86" s="1" t="s">
        <v>386</v>
      </c>
      <c r="B86" s="2" t="s">
        <v>387</v>
      </c>
      <c r="C86" s="1" t="s">
        <v>53</v>
      </c>
      <c r="D86" s="1" t="s">
        <v>53</v>
      </c>
      <c r="E86" s="1">
        <v>1.6</v>
      </c>
      <c r="F86" s="1">
        <v>1.6</v>
      </c>
      <c r="G86" s="1">
        <v>410</v>
      </c>
      <c r="H86" s="1">
        <v>980</v>
      </c>
      <c r="I86" s="1">
        <v>980</v>
      </c>
      <c r="Z86" s="1" t="s">
        <v>53</v>
      </c>
      <c r="AA86" s="1" t="s">
        <v>53</v>
      </c>
      <c r="AE86" s="1">
        <v>410</v>
      </c>
    </row>
    <row r="87" spans="1:31" x14ac:dyDescent="0.3">
      <c r="B87" s="4"/>
    </row>
    <row r="89" spans="1:31" x14ac:dyDescent="0.3">
      <c r="B89" s="4"/>
    </row>
    <row r="91" spans="1:31" x14ac:dyDescent="0.3">
      <c r="B91" s="4"/>
    </row>
    <row r="92" spans="1:31" x14ac:dyDescent="0.3">
      <c r="B92" s="4"/>
    </row>
    <row r="94" spans="1:31" x14ac:dyDescent="0.3">
      <c r="A94"/>
      <c r="B94" s="2"/>
    </row>
    <row r="95" spans="1:31" x14ac:dyDescent="0.3">
      <c r="B95" s="2"/>
    </row>
    <row r="99" spans="2:2" x14ac:dyDescent="0.3">
      <c r="B99" s="4"/>
    </row>
    <row r="100" spans="2:2" x14ac:dyDescent="0.3">
      <c r="B100" s="4"/>
    </row>
    <row r="101" spans="2:2" x14ac:dyDescent="0.3">
      <c r="B101" s="4"/>
    </row>
    <row r="103" spans="2:2" x14ac:dyDescent="0.3">
      <c r="B103" s="4"/>
    </row>
    <row r="104" spans="2:2" x14ac:dyDescent="0.3">
      <c r="B104" s="2"/>
    </row>
    <row r="105" spans="2:2" x14ac:dyDescent="0.3">
      <c r="B105" s="4"/>
    </row>
    <row r="107" spans="2:2" x14ac:dyDescent="0.3">
      <c r="B107" s="4"/>
    </row>
    <row r="110" spans="2:2" x14ac:dyDescent="0.3">
      <c r="B110" s="2"/>
    </row>
    <row r="111" spans="2:2" x14ac:dyDescent="0.3">
      <c r="B111" s="4"/>
    </row>
    <row r="112" spans="2:2" x14ac:dyDescent="0.3">
      <c r="B112" s="4"/>
    </row>
    <row r="113" spans="1:2" x14ac:dyDescent="0.3">
      <c r="B113" s="4"/>
    </row>
    <row r="114" spans="1:2" x14ac:dyDescent="0.3">
      <c r="B114" s="4"/>
    </row>
    <row r="118" spans="1:2" x14ac:dyDescent="0.3">
      <c r="B118" s="4"/>
    </row>
    <row r="119" spans="1:2" x14ac:dyDescent="0.3">
      <c r="B119" s="4"/>
    </row>
    <row r="120" spans="1:2" x14ac:dyDescent="0.3">
      <c r="B120" s="4"/>
    </row>
    <row r="121" spans="1:2" x14ac:dyDescent="0.3">
      <c r="A121"/>
      <c r="B121" s="2"/>
    </row>
    <row r="122" spans="1:2" x14ac:dyDescent="0.3">
      <c r="B122" s="4"/>
    </row>
    <row r="123" spans="1:2" x14ac:dyDescent="0.3">
      <c r="B123" s="2"/>
    </row>
    <row r="124" spans="1:2" x14ac:dyDescent="0.3">
      <c r="B124" s="4"/>
    </row>
    <row r="125" spans="1:2" x14ac:dyDescent="0.3">
      <c r="B125" s="4"/>
    </row>
    <row r="126" spans="1:2" x14ac:dyDescent="0.3">
      <c r="B126" s="4"/>
    </row>
    <row r="127" spans="1:2" x14ac:dyDescent="0.3">
      <c r="B127" s="4"/>
    </row>
    <row r="128" spans="1:2" x14ac:dyDescent="0.3">
      <c r="B128" s="4"/>
    </row>
    <row r="129" spans="2:2" x14ac:dyDescent="0.3">
      <c r="B129" s="4"/>
    </row>
    <row r="130" spans="2:2" x14ac:dyDescent="0.3">
      <c r="B130" s="4"/>
    </row>
    <row r="131" spans="2:2" x14ac:dyDescent="0.3">
      <c r="B131" s="4"/>
    </row>
    <row r="132" spans="2:2" x14ac:dyDescent="0.3">
      <c r="B132" s="4"/>
    </row>
    <row r="133" spans="2:2" x14ac:dyDescent="0.3">
      <c r="B133" s="4"/>
    </row>
    <row r="134" spans="2:2" x14ac:dyDescent="0.3">
      <c r="B134" s="4"/>
    </row>
    <row r="135" spans="2:2" x14ac:dyDescent="0.3">
      <c r="B135" s="2"/>
    </row>
    <row r="136" spans="2:2" x14ac:dyDescent="0.3">
      <c r="B136" s="2"/>
    </row>
    <row r="137" spans="2:2" x14ac:dyDescent="0.3">
      <c r="B137" s="2"/>
    </row>
    <row r="138" spans="2:2" x14ac:dyDescent="0.3">
      <c r="B138" s="2"/>
    </row>
    <row r="141" spans="2:2" x14ac:dyDescent="0.3">
      <c r="B141" s="4"/>
    </row>
    <row r="142" spans="2:2" x14ac:dyDescent="0.3">
      <c r="B142" s="2"/>
    </row>
    <row r="143" spans="2:2" x14ac:dyDescent="0.3">
      <c r="B143" s="2"/>
    </row>
    <row r="144" spans="2:2" x14ac:dyDescent="0.3">
      <c r="B144" s="2"/>
    </row>
    <row r="145" spans="1:2" x14ac:dyDescent="0.3">
      <c r="B145" s="4"/>
    </row>
    <row r="146" spans="1:2" x14ac:dyDescent="0.3">
      <c r="B146" s="4"/>
    </row>
    <row r="147" spans="1:2" x14ac:dyDescent="0.3">
      <c r="A147"/>
      <c r="B147" s="2"/>
    </row>
    <row r="149" spans="1:2" x14ac:dyDescent="0.3">
      <c r="B149" s="4"/>
    </row>
    <row r="150" spans="1:2" x14ac:dyDescent="0.3">
      <c r="A150"/>
      <c r="B150" s="2"/>
    </row>
    <row r="151" spans="1:2" x14ac:dyDescent="0.3">
      <c r="A151"/>
      <c r="B151" s="2"/>
    </row>
    <row r="152" spans="1:2" x14ac:dyDescent="0.3">
      <c r="A152"/>
      <c r="B152" s="2"/>
    </row>
    <row r="153" spans="1:2" x14ac:dyDescent="0.3">
      <c r="B153" s="4"/>
    </row>
    <row r="154" spans="1:2" x14ac:dyDescent="0.3">
      <c r="B154" s="4"/>
    </row>
    <row r="155" spans="1:2" x14ac:dyDescent="0.3">
      <c r="B155" s="4"/>
    </row>
    <row r="156" spans="1:2" x14ac:dyDescent="0.3">
      <c r="B156" s="4"/>
    </row>
    <row r="159" spans="1:2" x14ac:dyDescent="0.3">
      <c r="B159" s="4"/>
    </row>
    <row r="162" spans="1:2" x14ac:dyDescent="0.3">
      <c r="A162"/>
      <c r="B162" s="2"/>
    </row>
    <row r="163" spans="1:2" x14ac:dyDescent="0.3">
      <c r="A163"/>
      <c r="B163" s="4"/>
    </row>
    <row r="165" spans="1:2" x14ac:dyDescent="0.3">
      <c r="B165" s="4"/>
    </row>
    <row r="166" spans="1:2" x14ac:dyDescent="0.3">
      <c r="B166" s="4"/>
    </row>
    <row r="167" spans="1:2" x14ac:dyDescent="0.3">
      <c r="B167" s="4"/>
    </row>
  </sheetData>
  <sortState xmlns:xlrd2="http://schemas.microsoft.com/office/spreadsheetml/2017/richdata2" ref="A2:AG167">
    <sortCondition ref="AD1:AD167"/>
  </sortState>
  <phoneticPr fontId="2" type="noConversion"/>
  <hyperlinks>
    <hyperlink ref="B52" r:id="rId1" xr:uid="{1F4C50AE-8972-4C77-903F-9E25C194B953}"/>
    <hyperlink ref="B18" r:id="rId2" tooltip="Persistent link using digital object identifier" xr:uid="{36B675A2-FC3E-4E1C-B142-661E135F8D4D}"/>
    <hyperlink ref="B2" r:id="rId3" tooltip="Persistent link using digital object identifier" xr:uid="{6FE626D7-A5BB-4A27-9DF6-ECE4A458C0EF}"/>
    <hyperlink ref="B17" r:id="rId4" xr:uid="{9788EAE7-9D10-4F56-9F7E-7CE8C4A6AFC1}"/>
    <hyperlink ref="B19" r:id="rId5" xr:uid="{27A05E1B-F739-4379-8F3D-C0577FE68D70}"/>
    <hyperlink ref="B20" r:id="rId6" xr:uid="{B1CB2B95-932B-4006-8070-5B72E996F4F3}"/>
    <hyperlink ref="B9" r:id="rId7" tooltip="Persistent link using digital object identifier" xr:uid="{DBBFD697-79C5-4BF4-8600-8C745992FBC4}"/>
    <hyperlink ref="B77" r:id="rId8" tooltip="Persistent link using digital object identifier" xr:uid="{563DB38D-0CDA-45B7-8E52-B90A9D781729}"/>
    <hyperlink ref="B73" r:id="rId9" tooltip="Persistent link using digital object identifier" xr:uid="{318C24C2-F784-48EC-9C0B-B60460A46815}"/>
    <hyperlink ref="B35" r:id="rId10" display="https://doi.org/10.2320/matertrans.MRA2008031" xr:uid="{041BFE32-9EFA-4812-8B9E-8D6755F3D2B5}"/>
    <hyperlink ref="B44" r:id="rId11" display="https://doi.org/10.2320/matertrans.MRA2008031" xr:uid="{D9C0A186-F95F-4223-92B1-05F189A24955}"/>
    <hyperlink ref="B64" r:id="rId12" display="https://doi.org/10.2320/matertrans.MRA2008031" xr:uid="{5F17C0BD-A0EA-4B82-8B6A-1156F899C9BF}"/>
    <hyperlink ref="B7" r:id="rId13" tooltip="Persistent link using digital object identifier" xr:uid="{B1380160-9C1A-4098-8F73-B3408B9F6D7B}"/>
    <hyperlink ref="B46" r:id="rId14" tooltip="Persistent link using digital object identifier" xr:uid="{660CD488-40F7-4CCB-B17B-8863605BD042}"/>
    <hyperlink ref="B10" r:id="rId15" xr:uid="{865F6230-9229-4B5A-AF6E-E56ED097DA5F}"/>
    <hyperlink ref="B50" r:id="rId16" xr:uid="{A90FC3EF-625B-4824-A2F2-2D6725C9CFC0}"/>
    <hyperlink ref="B16" r:id="rId17" xr:uid="{DCDD41ED-77B7-467A-BA2E-05834DF858C8}"/>
    <hyperlink ref="B49" r:id="rId18" xr:uid="{4C3A841C-E505-43FF-88C4-A6E65BF9DA97}"/>
    <hyperlink ref="B32" r:id="rId19" xr:uid="{34A45408-6C11-4B90-ABE4-2826083BCAED}"/>
    <hyperlink ref="B25" r:id="rId20" xr:uid="{5EF65C6D-2D00-48FB-A9E0-6CDE1A68D671}"/>
    <hyperlink ref="B59" r:id="rId21" xr:uid="{DFAFD4F6-6138-4A3E-BEE2-6F009F5A24E8}"/>
    <hyperlink ref="B5" r:id="rId22" xr:uid="{DE5D6709-B228-4F4A-85C7-E45BC82E7D48}"/>
    <hyperlink ref="B43" r:id="rId23" xr:uid="{7EA77531-4550-45E3-B63A-014983289DC4}"/>
    <hyperlink ref="B54" r:id="rId24" xr:uid="{A2730D49-4BB7-4C3B-965C-560244C8305A}"/>
    <hyperlink ref="B39:B40" r:id="rId25" display="https://doi.org/10.1179/136217108X325470" xr:uid="{ECECB21F-0351-4947-930A-CA46B39B1DD7}"/>
    <hyperlink ref="B60" r:id="rId26" xr:uid="{E13B7E75-46D9-4F79-99CF-C7138FE327ED}"/>
    <hyperlink ref="B11" r:id="rId27" xr:uid="{1E4988FF-7BA8-454A-B090-BBC4342696D2}"/>
    <hyperlink ref="B40" r:id="rId28" xr:uid="{7D5DF6AE-8E8E-4F77-B5AB-5B0C150A9336}"/>
    <hyperlink ref="B63" r:id="rId29" xr:uid="{09D219E0-2D2F-45C2-B9D5-6078E5A78E0B}"/>
    <hyperlink ref="B26" r:id="rId30" tooltip="Persistent link using digital object identifier" xr:uid="{46F4CD7A-4A32-455A-8CE8-6540C60233D7}"/>
    <hyperlink ref="B29" r:id="rId31" tooltip="Persistent link using digital object identifier" xr:uid="{2DF22BE2-FD9A-46F6-8638-F57C93E687BB}"/>
    <hyperlink ref="B14" r:id="rId32" xr:uid="{ED64A457-ED54-4AFD-A428-2022CA495AF8}"/>
    <hyperlink ref="B45" r:id="rId33" tooltip="Persistent link using digital object identifier" xr:uid="{5A22C7AB-473D-450E-B630-84838C6EBF8D}"/>
    <hyperlink ref="B24" r:id="rId34" xr:uid="{B99519C8-2D64-48E9-B94D-11FCDD90003D}"/>
    <hyperlink ref="B48" r:id="rId35" tooltip="Persistent link using digital object identifier" xr:uid="{C4C4871E-F6AE-46FB-8C6A-1221AD29917C}"/>
    <hyperlink ref="B38" r:id="rId36" xr:uid="{BC38797B-31D0-48A1-AB4D-2F0EDBF5321A}"/>
    <hyperlink ref="B63:B65" r:id="rId37" display="https://doi.org/10.3390/met6050111" xr:uid="{FE9C25D9-F78B-4123-AA09-43D36A8EAEA5}"/>
    <hyperlink ref="B34" r:id="rId38" xr:uid="{88ED7E0C-FE5B-43E3-B1E6-B6B5B17269AA}"/>
    <hyperlink ref="B3" r:id="rId39" xr:uid="{F822882E-AB1F-4FE7-9ECB-21CA3E23CDB3}"/>
    <hyperlink ref="B30" r:id="rId40" display="https://doi.org/10.1179/136217110X12813393169732" xr:uid="{C7465276-B626-44C7-B793-A4487C9FF87E}"/>
    <hyperlink ref="B57" r:id="rId41" xr:uid="{21659C37-9DE4-4CE2-8CFC-2CB9ECBBCA27}"/>
    <hyperlink ref="B13" r:id="rId42" xr:uid="{18290CA9-C64A-48EC-9674-A626EA9AB36D}"/>
    <hyperlink ref="B41" r:id="rId43" xr:uid="{D494F8B2-647F-458D-ACA0-BEDB045B212A}"/>
    <hyperlink ref="B72" r:id="rId44" xr:uid="{B166FB7D-3C82-474C-812F-FCEC67B90CA2}"/>
    <hyperlink ref="B85" r:id="rId45" xr:uid="{661A9361-122E-47FD-898D-660540DCF3FA}"/>
    <hyperlink ref="B70" r:id="rId46" xr:uid="{4D16AB09-1304-4803-8FB8-6FDD82493A74}"/>
    <hyperlink ref="B80" r:id="rId47" display="https://doi.org/10.1080/13621718.2016.1226569" xr:uid="{07CCB241-128D-4BAD-BA90-0FA51CE911FB}"/>
    <hyperlink ref="B75" r:id="rId48" xr:uid="{168AF4D8-CAAB-4A77-8D08-DDF793D99AF3}"/>
    <hyperlink ref="B33" r:id="rId49" display="https://doi.org/10.1016/j.jmrt.2023.08.251" xr:uid="{D7570218-228F-44D1-BD87-3366154E7AF2}"/>
    <hyperlink ref="B42" r:id="rId50" display="https://doi.org/10.1016/j.jmrt.2023.08.251" xr:uid="{CAFD290B-EAB5-408F-AF71-4F50F66956AF}"/>
    <hyperlink ref="B83" r:id="rId51" xr:uid="{835424F0-BC46-437F-AB93-8D1E195E478D}"/>
    <hyperlink ref="B6" r:id="rId52" tooltip="Persistent link using digital object identifier" display="https://doi.org/10.1016/j.msea.2012.03.040" xr:uid="{B2A1B0F6-17A5-4BEA-81A1-B3E456A85500}"/>
    <hyperlink ref="B15" r:id="rId53" xr:uid="{87816171-BCFB-4826-9B78-521AD5062035}"/>
    <hyperlink ref="B67" r:id="rId54" xr:uid="{1CFEFE26-2FC7-401D-BAD7-8A6B9FED282C}"/>
    <hyperlink ref="B62" r:id="rId55" xr:uid="{73628DBD-82A5-43F8-AB1E-F43CAD5D36DE}"/>
    <hyperlink ref="B71" r:id="rId56" xr:uid="{8CED8AAB-BF54-4987-9EBC-51E05F08B3E4}"/>
    <hyperlink ref="B79" r:id="rId57" xr:uid="{509713F1-48FD-4ED4-80BE-034D1DC48ECF}"/>
    <hyperlink ref="B84" r:id="rId58" xr:uid="{8FB1944A-5840-49B9-B86C-A233E1180C81}"/>
    <hyperlink ref="B51" r:id="rId59" xr:uid="{DF217BA8-AFA3-4804-8158-6B9294A960C7}"/>
    <hyperlink ref="B53" r:id="rId60" display="https://doi.org/10.1016/j.engfracmech.2023.109474" xr:uid="{62E628D8-4EE3-453D-80F6-5BF0B5EDDF1A}"/>
    <hyperlink ref="B66" r:id="rId61" display="https://doi.org/10.1016/j.engfracmech.2023.109474" xr:uid="{BC0384A4-CD79-44F0-AD7A-D5F315FD5334}"/>
    <hyperlink ref="B65" r:id="rId62" xr:uid="{308414EC-B8F1-4CC6-9651-4BD9E1027200}"/>
    <hyperlink ref="B55" r:id="rId63" xr:uid="{66404F60-AD50-4B3E-9C0D-62EED552C71B}"/>
    <hyperlink ref="B28" r:id="rId64" xr:uid="{99880E76-AA46-4714-96E6-FA76C4A6A553}"/>
    <hyperlink ref="B23" r:id="rId65" xr:uid="{66CB7DEC-1697-476D-8164-A7BAD3853813}"/>
    <hyperlink ref="B68" r:id="rId66" xr:uid="{C1A7F915-83EF-4614-81CD-E8DC0F290E7C}"/>
    <hyperlink ref="B76" r:id="rId67" xr:uid="{917A39E4-92D4-48A1-815C-12101853A358}"/>
    <hyperlink ref="B22" r:id="rId68" xr:uid="{21CEFAD0-F2ED-4F65-A280-DF25CEAAEC3E}"/>
    <hyperlink ref="B82" r:id="rId69" xr:uid="{BFA9980C-29D8-48D1-9925-C906172F1473}"/>
    <hyperlink ref="B81" r:id="rId70" xr:uid="{AB25741D-E8D6-41A3-89CD-FD3F43A40070}"/>
    <hyperlink ref="B74" r:id="rId71" xr:uid="{E17F8358-8B58-4DA4-9A9F-901B9FDF0075}"/>
    <hyperlink ref="B31" r:id="rId72" xr:uid="{F8F147A1-35A0-4E96-AB0C-3EE5462CC1E2}"/>
    <hyperlink ref="B58" r:id="rId73" xr:uid="{BCC1FB50-CBC4-47E7-8C8F-568765E5FF53}"/>
    <hyperlink ref="B69" r:id="rId74" xr:uid="{E4074CE0-6520-46D2-B774-FCC2B2E9DC63}"/>
    <hyperlink ref="B8" r:id="rId75" xr:uid="{4718C577-CC7E-4702-8D74-39C9F67B29EC}"/>
    <hyperlink ref="B27" r:id="rId76" xr:uid="{4A8F03C8-EDF4-456D-9731-ED1962B42426}"/>
    <hyperlink ref="B86" r:id="rId77" xr:uid="{6E57C195-88E7-429B-9839-31219CCFED6B}"/>
    <hyperlink ref="B78" r:id="rId78" xr:uid="{E15BED0D-5C17-4B88-B5C0-8C3E1C02196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E5367-7CC0-423E-816E-A0A080C93FAE}">
  <sheetPr>
    <tabColor theme="7" tint="-0.249977111117893"/>
  </sheetPr>
  <dimension ref="A1:AH186"/>
  <sheetViews>
    <sheetView zoomScaleNormal="100" workbookViewId="0">
      <selection activeCell="B9" sqref="B9"/>
    </sheetView>
  </sheetViews>
  <sheetFormatPr defaultRowHeight="14.4" x14ac:dyDescent="0.3"/>
  <cols>
    <col min="1" max="1" width="24.5546875" style="1" customWidth="1"/>
    <col min="2" max="2" width="45.109375" style="1" customWidth="1"/>
    <col min="3" max="3" width="23.33203125" style="1" customWidth="1"/>
    <col min="4" max="4" width="22.5546875" style="1" customWidth="1"/>
    <col min="5" max="5" width="28.33203125" style="1" customWidth="1"/>
    <col min="6" max="6" width="27.77734375" style="1" customWidth="1"/>
    <col min="7" max="7" width="33.6640625" style="1" customWidth="1"/>
    <col min="8" max="9" width="22.5546875" style="1" customWidth="1"/>
    <col min="10" max="11" width="17.44140625" style="1" customWidth="1"/>
    <col min="12" max="13" width="19.21875" style="1" customWidth="1"/>
    <col min="14" max="15" width="18.44140625" style="1" customWidth="1"/>
    <col min="16" max="17" width="19.21875" style="1" customWidth="1"/>
    <col min="18" max="19" width="17.77734375" style="1" customWidth="1"/>
    <col min="20" max="21" width="17.88671875" style="1" customWidth="1"/>
    <col min="22" max="22" width="18.44140625" style="1" customWidth="1"/>
    <col min="23" max="25" width="18.33203125" style="1" customWidth="1"/>
    <col min="26" max="26" width="23.33203125" style="1" customWidth="1"/>
    <col min="27" max="27" width="22.5546875" style="1" customWidth="1"/>
    <col min="28" max="28" width="16.44140625" style="1" customWidth="1"/>
    <col min="29" max="29" width="33.6640625" style="1" customWidth="1"/>
    <col min="30" max="30" width="16.44140625" style="1" customWidth="1"/>
    <col min="31" max="32" width="21.33203125" style="1" customWidth="1"/>
    <col min="35" max="35" width="17.88671875" style="1" customWidth="1"/>
    <col min="36" max="16384" width="8.88671875" style="1"/>
  </cols>
  <sheetData>
    <row r="1" spans="1:32" x14ac:dyDescent="0.3">
      <c r="A1" s="3" t="s">
        <v>74</v>
      </c>
      <c r="B1" s="3" t="s">
        <v>7</v>
      </c>
      <c r="C1" s="3" t="s">
        <v>0</v>
      </c>
      <c r="D1" s="3" t="s">
        <v>1</v>
      </c>
      <c r="E1" s="3" t="s">
        <v>4</v>
      </c>
      <c r="F1" s="3" t="s">
        <v>5</v>
      </c>
      <c r="G1" s="3" t="s">
        <v>9</v>
      </c>
      <c r="H1" s="3" t="s">
        <v>13</v>
      </c>
      <c r="I1" s="3" t="s">
        <v>14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24</v>
      </c>
      <c r="R1" s="3" t="s">
        <v>25</v>
      </c>
      <c r="S1" s="3" t="s">
        <v>27</v>
      </c>
      <c r="T1" s="3" t="s">
        <v>26</v>
      </c>
      <c r="U1" s="3" t="s">
        <v>28</v>
      </c>
      <c r="V1" s="3" t="s">
        <v>29</v>
      </c>
      <c r="W1" s="3" t="s">
        <v>30</v>
      </c>
      <c r="X1" s="3" t="s">
        <v>31</v>
      </c>
      <c r="Y1" s="3" t="s">
        <v>32</v>
      </c>
      <c r="Z1" s="3" t="s">
        <v>0</v>
      </c>
      <c r="AA1" s="3" t="s">
        <v>1</v>
      </c>
      <c r="AB1" s="3" t="s">
        <v>33</v>
      </c>
      <c r="AC1" s="3" t="s">
        <v>9</v>
      </c>
      <c r="AD1" s="3" t="s">
        <v>34</v>
      </c>
      <c r="AE1" s="3" t="s">
        <v>35</v>
      </c>
      <c r="AF1" s="3" t="s">
        <v>36</v>
      </c>
    </row>
    <row r="2" spans="1:32" x14ac:dyDescent="0.3">
      <c r="A2" s="1" t="s">
        <v>239</v>
      </c>
      <c r="B2" s="2" t="s">
        <v>371</v>
      </c>
      <c r="C2" s="1" t="s">
        <v>258</v>
      </c>
      <c r="D2" s="1" t="s">
        <v>53</v>
      </c>
      <c r="E2" s="1">
        <v>1.2</v>
      </c>
      <c r="F2" s="1">
        <v>1.2</v>
      </c>
      <c r="G2" s="1">
        <v>425</v>
      </c>
      <c r="H2" s="1">
        <v>1205</v>
      </c>
      <c r="I2" s="1">
        <v>1022</v>
      </c>
      <c r="Z2" s="1" t="s">
        <v>258</v>
      </c>
      <c r="AA2" s="1" t="s">
        <v>53</v>
      </c>
      <c r="AB2" s="1">
        <v>0.57999999999999996</v>
      </c>
      <c r="AC2" s="1">
        <v>425</v>
      </c>
      <c r="AD2" s="1">
        <v>0.26</v>
      </c>
      <c r="AE2" s="1">
        <v>0.57999999999999996</v>
      </c>
      <c r="AF2" s="1">
        <v>0.26</v>
      </c>
    </row>
    <row r="3" spans="1:32" x14ac:dyDescent="0.3">
      <c r="A3" s="1" t="s">
        <v>239</v>
      </c>
      <c r="B3" s="2" t="s">
        <v>372</v>
      </c>
      <c r="C3" s="1" t="s">
        <v>258</v>
      </c>
      <c r="D3" s="1" t="s">
        <v>258</v>
      </c>
      <c r="E3" s="1">
        <v>1.2</v>
      </c>
      <c r="F3" s="1">
        <v>1.2</v>
      </c>
      <c r="G3" s="1">
        <v>500</v>
      </c>
      <c r="H3" s="1">
        <v>1205</v>
      </c>
      <c r="I3" s="1">
        <v>1205</v>
      </c>
      <c r="Z3" s="1" t="s">
        <v>258</v>
      </c>
      <c r="AA3" s="1" t="s">
        <v>258</v>
      </c>
      <c r="AB3" s="1">
        <v>0.57999999999999996</v>
      </c>
      <c r="AC3" s="1">
        <v>500</v>
      </c>
      <c r="AD3" s="1">
        <v>0.57999999999999996</v>
      </c>
      <c r="AE3" s="1">
        <v>0.57999999999999996</v>
      </c>
      <c r="AF3" s="1">
        <v>0.57999999999999996</v>
      </c>
    </row>
    <row r="4" spans="1:32" x14ac:dyDescent="0.3">
      <c r="A4" s="1" t="s">
        <v>363</v>
      </c>
      <c r="B4" s="2" t="s">
        <v>362</v>
      </c>
      <c r="C4" s="1" t="s">
        <v>258</v>
      </c>
      <c r="D4" s="1" t="s">
        <v>258</v>
      </c>
      <c r="E4" s="1">
        <v>1.96</v>
      </c>
      <c r="F4" s="1">
        <v>1.96</v>
      </c>
      <c r="G4" s="1">
        <v>415</v>
      </c>
      <c r="H4" s="1">
        <v>752</v>
      </c>
      <c r="I4" s="1">
        <v>752</v>
      </c>
      <c r="J4" s="1">
        <v>0.1</v>
      </c>
      <c r="K4" s="1">
        <v>0.1</v>
      </c>
      <c r="L4" s="1">
        <v>5</v>
      </c>
      <c r="M4" s="1">
        <v>5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 t="s">
        <v>258</v>
      </c>
      <c r="AA4" s="1" t="s">
        <v>258</v>
      </c>
      <c r="AB4" s="1">
        <f t="shared" ref="AB4:AB16" si="0">J4+L4/6+(N4+P4+R4)/5+T4/24+(V4+X4)/15</f>
        <v>0.93333333333333335</v>
      </c>
      <c r="AC4" s="1">
        <v>415</v>
      </c>
      <c r="AD4" s="1">
        <f t="shared" ref="AD4:AD16" si="1">K4+M4/6+(O4+Q4+S4)/5+U4/24+(W4+Y4)/15</f>
        <v>0.93333333333333335</v>
      </c>
      <c r="AE4" s="1">
        <f t="shared" ref="AE4:AE16" si="2">J4+L4/6+N4/5+P4/4+R4/14+V4/40+T4/24</f>
        <v>0.93333333333333335</v>
      </c>
      <c r="AF4" s="1">
        <f t="shared" ref="AF4:AF16" si="3">K4+M4/6+O4/5+Q4/4+S4/14+U4/24+W4/40</f>
        <v>0.93333333333333335</v>
      </c>
    </row>
    <row r="5" spans="1:32" x14ac:dyDescent="0.3">
      <c r="A5" t="s">
        <v>260</v>
      </c>
      <c r="B5" s="2" t="s">
        <v>259</v>
      </c>
      <c r="C5" s="1" t="s">
        <v>253</v>
      </c>
      <c r="D5" s="1" t="s">
        <v>253</v>
      </c>
      <c r="E5" s="1">
        <v>1.18</v>
      </c>
      <c r="F5" s="1">
        <v>1.18</v>
      </c>
      <c r="G5" s="1">
        <v>425</v>
      </c>
      <c r="H5" s="1">
        <v>780</v>
      </c>
      <c r="I5" s="1">
        <v>780</v>
      </c>
      <c r="J5" s="1">
        <v>0.1</v>
      </c>
      <c r="K5" s="1">
        <v>0.1</v>
      </c>
      <c r="L5" s="1">
        <v>6.4</v>
      </c>
      <c r="M5" s="1">
        <v>6.4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0.6</v>
      </c>
      <c r="U5" s="1">
        <v>0.6</v>
      </c>
      <c r="V5" s="1">
        <v>0</v>
      </c>
      <c r="W5" s="1">
        <v>0</v>
      </c>
      <c r="X5" s="1">
        <v>0</v>
      </c>
      <c r="Y5" s="1">
        <v>0</v>
      </c>
      <c r="Z5" s="1" t="s">
        <v>253</v>
      </c>
      <c r="AA5" s="1" t="s">
        <v>253</v>
      </c>
      <c r="AB5" s="1">
        <f t="shared" si="0"/>
        <v>1.1916666666666667</v>
      </c>
      <c r="AC5" s="1">
        <v>425</v>
      </c>
      <c r="AD5" s="1">
        <f t="shared" si="1"/>
        <v>1.1916666666666667</v>
      </c>
      <c r="AE5" s="1">
        <f t="shared" si="2"/>
        <v>1.1916666666666667</v>
      </c>
      <c r="AF5" s="1">
        <f t="shared" si="3"/>
        <v>1.1916666666666667</v>
      </c>
    </row>
    <row r="6" spans="1:32" x14ac:dyDescent="0.3">
      <c r="A6" t="s">
        <v>260</v>
      </c>
      <c r="B6" s="2" t="s">
        <v>364</v>
      </c>
      <c r="C6" s="1" t="s">
        <v>253</v>
      </c>
      <c r="D6" s="1" t="s">
        <v>253</v>
      </c>
      <c r="E6" s="1">
        <v>1.18</v>
      </c>
      <c r="F6" s="1">
        <v>1.18</v>
      </c>
      <c r="G6" s="1">
        <v>427</v>
      </c>
      <c r="H6" s="1">
        <v>864</v>
      </c>
      <c r="I6" s="1">
        <v>864</v>
      </c>
      <c r="J6" s="1">
        <v>0.1</v>
      </c>
      <c r="K6" s="1">
        <v>0.1</v>
      </c>
      <c r="L6" s="1">
        <v>6.4</v>
      </c>
      <c r="M6" s="1">
        <v>6.4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0.6</v>
      </c>
      <c r="U6" s="1">
        <v>0.6</v>
      </c>
      <c r="V6" s="1">
        <v>0</v>
      </c>
      <c r="W6" s="1">
        <v>0</v>
      </c>
      <c r="X6" s="1">
        <v>0</v>
      </c>
      <c r="Y6" s="1">
        <v>0</v>
      </c>
      <c r="Z6" s="1" t="s">
        <v>253</v>
      </c>
      <c r="AA6" s="1" t="s">
        <v>253</v>
      </c>
      <c r="AB6" s="1">
        <f t="shared" si="0"/>
        <v>1.1916666666666667</v>
      </c>
      <c r="AC6" s="1">
        <v>427</v>
      </c>
      <c r="AD6" s="1">
        <f t="shared" si="1"/>
        <v>1.1916666666666667</v>
      </c>
      <c r="AE6" s="1">
        <f t="shared" si="2"/>
        <v>1.1916666666666667</v>
      </c>
      <c r="AF6" s="1">
        <f t="shared" si="3"/>
        <v>1.1916666666666667</v>
      </c>
    </row>
    <row r="7" spans="1:32" x14ac:dyDescent="0.3">
      <c r="A7" s="1" t="s">
        <v>221</v>
      </c>
      <c r="B7" s="4" t="s">
        <v>261</v>
      </c>
      <c r="C7" s="1" t="s">
        <v>253</v>
      </c>
      <c r="D7" s="1" t="s">
        <v>253</v>
      </c>
      <c r="E7" s="1">
        <v>1.4</v>
      </c>
      <c r="F7" s="1">
        <v>1.4</v>
      </c>
      <c r="G7" s="1">
        <v>520</v>
      </c>
      <c r="J7" s="1">
        <v>0.13</v>
      </c>
      <c r="K7" s="1">
        <v>0.13</v>
      </c>
      <c r="L7" s="1">
        <v>6.98</v>
      </c>
      <c r="M7" s="1">
        <v>6.98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0.22</v>
      </c>
      <c r="U7" s="1">
        <v>0.22</v>
      </c>
      <c r="V7" s="1">
        <v>0</v>
      </c>
      <c r="W7" s="1">
        <v>0</v>
      </c>
      <c r="X7" s="1">
        <v>0</v>
      </c>
      <c r="Y7" s="1">
        <v>0</v>
      </c>
      <c r="Z7" s="1" t="s">
        <v>253</v>
      </c>
      <c r="AA7" s="1" t="s">
        <v>253</v>
      </c>
      <c r="AB7" s="1">
        <f t="shared" si="0"/>
        <v>1.3025000000000002</v>
      </c>
      <c r="AC7" s="1">
        <v>520</v>
      </c>
      <c r="AD7" s="1">
        <f t="shared" si="1"/>
        <v>1.3025000000000002</v>
      </c>
      <c r="AE7" s="1">
        <f t="shared" si="2"/>
        <v>1.3025000000000002</v>
      </c>
      <c r="AF7" s="1">
        <f t="shared" si="3"/>
        <v>1.3025000000000002</v>
      </c>
    </row>
    <row r="8" spans="1:32" x14ac:dyDescent="0.3">
      <c r="A8" s="1" t="s">
        <v>265</v>
      </c>
      <c r="B8" s="4" t="s">
        <v>266</v>
      </c>
      <c r="C8" s="1" t="s">
        <v>253</v>
      </c>
      <c r="D8" s="1" t="s">
        <v>253</v>
      </c>
      <c r="E8" s="1">
        <v>1.4</v>
      </c>
      <c r="F8" s="1">
        <v>1.4</v>
      </c>
      <c r="G8" s="1">
        <v>520</v>
      </c>
      <c r="J8" s="1">
        <v>0.13</v>
      </c>
      <c r="K8" s="1">
        <v>0.13</v>
      </c>
      <c r="L8" s="1">
        <v>6.98</v>
      </c>
      <c r="M8" s="1">
        <v>6.98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0.22</v>
      </c>
      <c r="U8" s="1">
        <v>0.22</v>
      </c>
      <c r="V8" s="1">
        <v>0</v>
      </c>
      <c r="W8" s="1">
        <v>0</v>
      </c>
      <c r="X8" s="1">
        <v>0</v>
      </c>
      <c r="Y8" s="1">
        <v>0</v>
      </c>
      <c r="Z8" s="1" t="s">
        <v>253</v>
      </c>
      <c r="AA8" s="1" t="s">
        <v>253</v>
      </c>
      <c r="AB8" s="1">
        <f t="shared" si="0"/>
        <v>1.3025000000000002</v>
      </c>
      <c r="AC8" s="1">
        <v>520</v>
      </c>
      <c r="AD8" s="1">
        <f t="shared" si="1"/>
        <v>1.3025000000000002</v>
      </c>
      <c r="AE8" s="1">
        <f t="shared" si="2"/>
        <v>1.3025000000000002</v>
      </c>
      <c r="AF8" s="1">
        <f t="shared" si="3"/>
        <v>1.3025000000000002</v>
      </c>
    </row>
    <row r="9" spans="1:32" x14ac:dyDescent="0.3">
      <c r="A9" t="s">
        <v>365</v>
      </c>
      <c r="B9" s="2" t="s">
        <v>366</v>
      </c>
      <c r="C9" s="1" t="s">
        <v>253</v>
      </c>
      <c r="D9" s="1" t="s">
        <v>253</v>
      </c>
      <c r="E9" s="1">
        <v>1.4</v>
      </c>
      <c r="F9" s="1">
        <v>1.4</v>
      </c>
      <c r="G9" s="1">
        <v>335</v>
      </c>
      <c r="J9" s="1">
        <v>0.13</v>
      </c>
      <c r="K9" s="1">
        <v>0.13</v>
      </c>
      <c r="L9" s="1">
        <v>6.98</v>
      </c>
      <c r="M9" s="1">
        <v>6.98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0.22</v>
      </c>
      <c r="U9" s="1">
        <v>0.22</v>
      </c>
      <c r="V9" s="1">
        <v>0</v>
      </c>
      <c r="W9" s="1">
        <v>0</v>
      </c>
      <c r="X9" s="1">
        <v>0</v>
      </c>
      <c r="Y9" s="1">
        <v>0</v>
      </c>
      <c r="Z9" s="1" t="s">
        <v>253</v>
      </c>
      <c r="AA9" s="1" t="s">
        <v>253</v>
      </c>
      <c r="AB9" s="1">
        <f t="shared" si="0"/>
        <v>1.3025000000000002</v>
      </c>
      <c r="AC9" s="1">
        <v>335</v>
      </c>
      <c r="AD9" s="1">
        <f t="shared" si="1"/>
        <v>1.3025000000000002</v>
      </c>
      <c r="AE9" s="1">
        <f t="shared" si="2"/>
        <v>1.3025000000000002</v>
      </c>
      <c r="AF9" s="1">
        <f t="shared" si="3"/>
        <v>1.3025000000000002</v>
      </c>
    </row>
    <row r="10" spans="1:32" x14ac:dyDescent="0.3">
      <c r="A10" s="1" t="s">
        <v>265</v>
      </c>
      <c r="B10" s="2" t="s">
        <v>373</v>
      </c>
      <c r="C10" s="1" t="s">
        <v>253</v>
      </c>
      <c r="D10" s="1" t="s">
        <v>253</v>
      </c>
      <c r="E10" s="1">
        <v>1.4</v>
      </c>
      <c r="F10" s="1">
        <v>1.4</v>
      </c>
      <c r="G10" s="1">
        <v>525</v>
      </c>
      <c r="J10" s="1">
        <v>0.13</v>
      </c>
      <c r="K10" s="1">
        <v>0.13</v>
      </c>
      <c r="L10" s="1">
        <v>6.98</v>
      </c>
      <c r="M10" s="1">
        <v>6.98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0.22</v>
      </c>
      <c r="U10" s="1">
        <v>0.22</v>
      </c>
      <c r="V10" s="1">
        <v>0</v>
      </c>
      <c r="W10" s="1">
        <v>0</v>
      </c>
      <c r="X10" s="1">
        <v>0</v>
      </c>
      <c r="Y10" s="1">
        <v>0</v>
      </c>
      <c r="Z10" s="1" t="s">
        <v>253</v>
      </c>
      <c r="AA10" s="1" t="s">
        <v>253</v>
      </c>
      <c r="AB10" s="1">
        <f t="shared" si="0"/>
        <v>1.3025000000000002</v>
      </c>
      <c r="AC10" s="1">
        <v>525</v>
      </c>
      <c r="AD10" s="1">
        <f t="shared" si="1"/>
        <v>1.3025000000000002</v>
      </c>
      <c r="AE10" s="1">
        <f t="shared" si="2"/>
        <v>1.3025000000000002</v>
      </c>
      <c r="AF10" s="1">
        <f t="shared" si="3"/>
        <v>1.3025000000000002</v>
      </c>
    </row>
    <row r="11" spans="1:32" x14ac:dyDescent="0.3">
      <c r="A11" t="s">
        <v>367</v>
      </c>
      <c r="B11" s="2" t="s">
        <v>368</v>
      </c>
      <c r="C11" s="1" t="s">
        <v>258</v>
      </c>
      <c r="D11" s="1" t="s">
        <v>49</v>
      </c>
      <c r="E11" s="1">
        <v>1.6</v>
      </c>
      <c r="F11" s="1">
        <v>1.2</v>
      </c>
      <c r="G11" s="1">
        <v>450</v>
      </c>
      <c r="H11" s="1">
        <v>1664</v>
      </c>
      <c r="I11" s="1">
        <v>727</v>
      </c>
      <c r="J11" s="1">
        <v>0.13</v>
      </c>
      <c r="K11" s="1">
        <v>7.0999999999999994E-2</v>
      </c>
      <c r="L11" s="1">
        <v>6.98</v>
      </c>
      <c r="M11" s="1">
        <v>1.84</v>
      </c>
      <c r="N11" s="1">
        <v>0.09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0.22</v>
      </c>
      <c r="U11" s="1">
        <v>0.43</v>
      </c>
      <c r="V11" s="1">
        <v>0</v>
      </c>
      <c r="W11" s="1">
        <v>0</v>
      </c>
      <c r="X11" s="1">
        <v>0</v>
      </c>
      <c r="Y11" s="1">
        <v>0</v>
      </c>
      <c r="Z11" s="1" t="s">
        <v>258</v>
      </c>
      <c r="AA11" s="1" t="s">
        <v>49</v>
      </c>
      <c r="AB11" s="1">
        <f t="shared" si="0"/>
        <v>1.3205000000000002</v>
      </c>
      <c r="AC11" s="1">
        <v>450</v>
      </c>
      <c r="AD11" s="1">
        <f t="shared" si="1"/>
        <v>0.3955833333333334</v>
      </c>
      <c r="AE11" s="1">
        <f t="shared" si="2"/>
        <v>1.3205000000000002</v>
      </c>
      <c r="AF11" s="1">
        <f t="shared" si="3"/>
        <v>0.3955833333333334</v>
      </c>
    </row>
    <row r="12" spans="1:32" x14ac:dyDescent="0.3">
      <c r="A12" s="8" t="s">
        <v>369</v>
      </c>
      <c r="B12" s="2" t="s">
        <v>370</v>
      </c>
      <c r="C12" s="1" t="s">
        <v>258</v>
      </c>
      <c r="D12" s="1" t="s">
        <v>258</v>
      </c>
      <c r="E12" s="1">
        <v>1.6</v>
      </c>
      <c r="F12" s="1">
        <v>1.6</v>
      </c>
      <c r="G12" s="1">
        <v>500</v>
      </c>
      <c r="J12" s="1">
        <v>0.13</v>
      </c>
      <c r="K12" s="1">
        <v>0.13</v>
      </c>
      <c r="L12" s="1">
        <v>6.98</v>
      </c>
      <c r="M12" s="1">
        <v>6.98</v>
      </c>
      <c r="N12" s="1">
        <v>0.09</v>
      </c>
      <c r="O12" s="1">
        <v>0.09</v>
      </c>
      <c r="P12" s="1">
        <v>0</v>
      </c>
      <c r="Q12" s="1">
        <v>0</v>
      </c>
      <c r="R12" s="1">
        <v>0</v>
      </c>
      <c r="S12" s="1">
        <v>0</v>
      </c>
      <c r="T12" s="1">
        <v>0.22</v>
      </c>
      <c r="U12" s="1">
        <v>0.22</v>
      </c>
      <c r="V12" s="1">
        <v>0.1</v>
      </c>
      <c r="W12" s="1">
        <v>0.1</v>
      </c>
      <c r="X12" s="1">
        <v>0</v>
      </c>
      <c r="Y12" s="1">
        <v>0</v>
      </c>
      <c r="Z12" s="1" t="s">
        <v>258</v>
      </c>
      <c r="AA12" s="1" t="s">
        <v>258</v>
      </c>
      <c r="AB12" s="1">
        <f t="shared" si="0"/>
        <v>1.3271666666666668</v>
      </c>
      <c r="AC12" s="1">
        <v>500</v>
      </c>
      <c r="AD12" s="1">
        <f t="shared" si="1"/>
        <v>1.3271666666666668</v>
      </c>
      <c r="AE12" s="1">
        <f t="shared" si="2"/>
        <v>1.3230000000000002</v>
      </c>
      <c r="AF12" s="1">
        <f t="shared" si="3"/>
        <v>1.3230000000000002</v>
      </c>
    </row>
    <row r="13" spans="1:32" x14ac:dyDescent="0.3">
      <c r="A13" s="1" t="s">
        <v>361</v>
      </c>
      <c r="B13" s="4" t="s">
        <v>360</v>
      </c>
      <c r="C13" s="1" t="s">
        <v>258</v>
      </c>
      <c r="D13" s="1" t="s">
        <v>258</v>
      </c>
      <c r="E13" s="1">
        <v>1.4</v>
      </c>
      <c r="F13" s="1">
        <v>1.4</v>
      </c>
      <c r="G13" s="1">
        <v>460</v>
      </c>
      <c r="H13" s="1">
        <v>1100</v>
      </c>
      <c r="I13" s="1">
        <v>1100</v>
      </c>
      <c r="J13" s="1">
        <v>0.14000000000000001</v>
      </c>
      <c r="K13" s="1">
        <v>0.14000000000000001</v>
      </c>
      <c r="L13" s="1">
        <v>7.14</v>
      </c>
      <c r="M13" s="1">
        <v>7.14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0.23</v>
      </c>
      <c r="U13" s="1">
        <v>0.23</v>
      </c>
      <c r="V13" s="1">
        <v>0</v>
      </c>
      <c r="W13" s="1">
        <v>0</v>
      </c>
      <c r="X13" s="1">
        <v>0</v>
      </c>
      <c r="Y13" s="1">
        <v>0</v>
      </c>
      <c r="Z13" s="1" t="s">
        <v>258</v>
      </c>
      <c r="AA13" s="1" t="s">
        <v>258</v>
      </c>
      <c r="AB13" s="1">
        <f t="shared" si="0"/>
        <v>1.3395833333333333</v>
      </c>
      <c r="AC13" s="1">
        <v>460</v>
      </c>
      <c r="AD13" s="1">
        <f t="shared" si="1"/>
        <v>1.3395833333333333</v>
      </c>
      <c r="AE13" s="1">
        <f t="shared" si="2"/>
        <v>1.3395833333333333</v>
      </c>
      <c r="AF13" s="1">
        <f t="shared" si="3"/>
        <v>1.3395833333333333</v>
      </c>
    </row>
    <row r="14" spans="1:32" x14ac:dyDescent="0.3">
      <c r="A14" s="1" t="s">
        <v>239</v>
      </c>
      <c r="B14" s="4" t="s">
        <v>240</v>
      </c>
      <c r="C14" s="1" t="s">
        <v>258</v>
      </c>
      <c r="D14" s="1" t="s">
        <v>50</v>
      </c>
      <c r="E14" s="1">
        <v>1.2</v>
      </c>
      <c r="F14" s="1">
        <v>1.2</v>
      </c>
      <c r="G14" s="1">
        <v>495</v>
      </c>
      <c r="H14" s="1">
        <v>1205</v>
      </c>
      <c r="I14" s="1">
        <v>1022</v>
      </c>
      <c r="J14" s="1">
        <v>0.13</v>
      </c>
      <c r="K14" s="1">
        <v>0.06</v>
      </c>
      <c r="L14" s="1">
        <v>8</v>
      </c>
      <c r="M14" s="1">
        <v>2.2999999999999998</v>
      </c>
      <c r="N14" s="1">
        <v>0</v>
      </c>
      <c r="O14" s="1">
        <v>0</v>
      </c>
      <c r="P14" s="1">
        <v>0.4</v>
      </c>
      <c r="Q14" s="1">
        <v>0.1</v>
      </c>
      <c r="R14" s="1">
        <v>0</v>
      </c>
      <c r="S14" s="1">
        <v>0</v>
      </c>
      <c r="T14" s="1">
        <v>0</v>
      </c>
      <c r="U14" s="1">
        <v>0.4</v>
      </c>
      <c r="V14" s="1">
        <v>0</v>
      </c>
      <c r="W14" s="1">
        <v>0</v>
      </c>
      <c r="X14" s="1">
        <v>0</v>
      </c>
      <c r="Y14" s="1">
        <v>0</v>
      </c>
      <c r="Z14" s="1" t="s">
        <v>258</v>
      </c>
      <c r="AA14" s="1" t="s">
        <v>50</v>
      </c>
      <c r="AB14" s="1">
        <f t="shared" si="0"/>
        <v>1.5433333333333334</v>
      </c>
      <c r="AC14" s="1">
        <v>495</v>
      </c>
      <c r="AD14" s="1">
        <f t="shared" si="1"/>
        <v>0.48</v>
      </c>
      <c r="AE14" s="1">
        <f t="shared" si="2"/>
        <v>1.5633333333333335</v>
      </c>
      <c r="AF14" s="1">
        <f t="shared" si="3"/>
        <v>0.48499999999999999</v>
      </c>
    </row>
    <row r="15" spans="1:32" x14ac:dyDescent="0.3">
      <c r="A15" s="1" t="s">
        <v>255</v>
      </c>
      <c r="B15" s="4" t="s">
        <v>254</v>
      </c>
      <c r="C15" s="1" t="s">
        <v>253</v>
      </c>
      <c r="D15" s="1" t="s">
        <v>253</v>
      </c>
      <c r="E15" s="1">
        <v>1.1000000000000001</v>
      </c>
      <c r="F15" s="1">
        <v>1.1000000000000001</v>
      </c>
      <c r="G15" s="1">
        <v>495</v>
      </c>
      <c r="J15" s="1">
        <v>0.21</v>
      </c>
      <c r="K15" s="1">
        <v>0.21</v>
      </c>
      <c r="L15" s="1">
        <v>7.61</v>
      </c>
      <c r="M15" s="1">
        <v>7.61</v>
      </c>
      <c r="N15" s="1">
        <v>0</v>
      </c>
      <c r="O15" s="1">
        <v>0</v>
      </c>
      <c r="P15" s="1">
        <v>1.19</v>
      </c>
      <c r="Q15" s="1">
        <v>1.19</v>
      </c>
      <c r="R15" s="1">
        <v>0</v>
      </c>
      <c r="S15" s="1">
        <v>0</v>
      </c>
      <c r="T15" s="1">
        <v>0.6</v>
      </c>
      <c r="U15" s="1">
        <v>0.6</v>
      </c>
      <c r="V15" s="1">
        <v>0</v>
      </c>
      <c r="W15" s="1">
        <v>0</v>
      </c>
      <c r="X15" s="1">
        <v>0</v>
      </c>
      <c r="Y15" s="1">
        <v>0</v>
      </c>
      <c r="Z15" s="1" t="s">
        <v>253</v>
      </c>
      <c r="AA15" s="1" t="s">
        <v>253</v>
      </c>
      <c r="AB15" s="1">
        <f t="shared" si="0"/>
        <v>1.7413333333333332</v>
      </c>
      <c r="AC15" s="1">
        <v>495</v>
      </c>
      <c r="AD15" s="1">
        <f t="shared" si="1"/>
        <v>1.7413333333333332</v>
      </c>
      <c r="AE15" s="1">
        <f t="shared" si="2"/>
        <v>1.8008333333333333</v>
      </c>
      <c r="AF15" s="1">
        <f t="shared" si="3"/>
        <v>1.8008333333333333</v>
      </c>
    </row>
    <row r="16" spans="1:32" x14ac:dyDescent="0.3">
      <c r="A16" s="1" t="s">
        <v>267</v>
      </c>
      <c r="B16" s="4" t="s">
        <v>268</v>
      </c>
      <c r="C16" s="1" t="s">
        <v>253</v>
      </c>
      <c r="D16" s="1" t="s">
        <v>253</v>
      </c>
      <c r="E16" s="1">
        <v>1.5</v>
      </c>
      <c r="F16" s="1">
        <v>1.5</v>
      </c>
      <c r="G16" s="1">
        <v>425</v>
      </c>
      <c r="J16" s="1">
        <v>0.15</v>
      </c>
      <c r="K16" s="1">
        <v>0.15</v>
      </c>
      <c r="L16" s="1">
        <v>10.4</v>
      </c>
      <c r="M16" s="1">
        <v>10.4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0.17</v>
      </c>
      <c r="U16" s="1">
        <v>0.17</v>
      </c>
      <c r="V16" s="1">
        <v>0</v>
      </c>
      <c r="W16" s="1">
        <v>0</v>
      </c>
      <c r="X16" s="1">
        <v>0</v>
      </c>
      <c r="Y16" s="1">
        <v>0</v>
      </c>
      <c r="Z16" s="1" t="s">
        <v>253</v>
      </c>
      <c r="AA16" s="1" t="s">
        <v>253</v>
      </c>
      <c r="AB16" s="1">
        <f t="shared" si="0"/>
        <v>1.8904166666666666</v>
      </c>
      <c r="AC16" s="1">
        <v>425</v>
      </c>
      <c r="AD16" s="1">
        <f t="shared" si="1"/>
        <v>1.8904166666666666</v>
      </c>
      <c r="AE16" s="1">
        <f t="shared" si="2"/>
        <v>1.8904166666666666</v>
      </c>
      <c r="AF16" s="1">
        <f t="shared" si="3"/>
        <v>1.8904166666666666</v>
      </c>
    </row>
    <row r="17" spans="1:2" x14ac:dyDescent="0.3">
      <c r="B17" s="9"/>
    </row>
    <row r="18" spans="1:2" x14ac:dyDescent="0.3">
      <c r="B18" s="9"/>
    </row>
    <row r="19" spans="1:2" x14ac:dyDescent="0.3">
      <c r="B19" s="9"/>
    </row>
    <row r="20" spans="1:2" x14ac:dyDescent="0.3">
      <c r="B20" s="9"/>
    </row>
    <row r="21" spans="1:2" x14ac:dyDescent="0.3">
      <c r="A21" s="8"/>
      <c r="B21" s="4"/>
    </row>
    <row r="22" spans="1:2" x14ac:dyDescent="0.3">
      <c r="A22" s="8"/>
      <c r="B22" s="2"/>
    </row>
    <row r="23" spans="1:2" x14ac:dyDescent="0.3">
      <c r="A23"/>
      <c r="B23" s="4"/>
    </row>
    <row r="24" spans="1:2" x14ac:dyDescent="0.3">
      <c r="A24" s="8"/>
      <c r="B24" s="2"/>
    </row>
    <row r="25" spans="1:2" x14ac:dyDescent="0.3">
      <c r="A25" s="8"/>
      <c r="B25" s="2"/>
    </row>
    <row r="26" spans="1:2" x14ac:dyDescent="0.3">
      <c r="A26" s="8"/>
      <c r="B26" s="4"/>
    </row>
    <row r="27" spans="1:2" x14ac:dyDescent="0.3">
      <c r="A27" s="8"/>
      <c r="B27" s="2"/>
    </row>
    <row r="28" spans="1:2" x14ac:dyDescent="0.3">
      <c r="A28" s="8"/>
      <c r="B28" s="4"/>
    </row>
    <row r="29" spans="1:2" x14ac:dyDescent="0.3">
      <c r="B29" s="4"/>
    </row>
    <row r="30" spans="1:2" x14ac:dyDescent="0.3">
      <c r="B30" s="4"/>
    </row>
    <row r="31" spans="1:2" x14ac:dyDescent="0.3">
      <c r="B31" s="4"/>
    </row>
    <row r="32" spans="1:2" x14ac:dyDescent="0.3">
      <c r="B32" s="9"/>
    </row>
    <row r="33" spans="1:2" x14ac:dyDescent="0.3">
      <c r="B33" s="2"/>
    </row>
    <row r="34" spans="1:2" x14ac:dyDescent="0.3">
      <c r="B34" s="2"/>
    </row>
    <row r="35" spans="1:2" x14ac:dyDescent="0.3">
      <c r="B35" s="2"/>
    </row>
    <row r="36" spans="1:2" x14ac:dyDescent="0.3">
      <c r="B36" s="4"/>
    </row>
    <row r="37" spans="1:2" x14ac:dyDescent="0.3">
      <c r="B37" s="2"/>
    </row>
    <row r="38" spans="1:2" x14ac:dyDescent="0.3">
      <c r="B38" s="2"/>
    </row>
    <row r="39" spans="1:2" x14ac:dyDescent="0.3">
      <c r="B39" s="2"/>
    </row>
    <row r="40" spans="1:2" x14ac:dyDescent="0.3">
      <c r="A40"/>
      <c r="B40" s="2"/>
    </row>
    <row r="41" spans="1:2" x14ac:dyDescent="0.3">
      <c r="A41"/>
      <c r="B41" s="2"/>
    </row>
    <row r="42" spans="1:2" x14ac:dyDescent="0.3">
      <c r="A42"/>
      <c r="B42" s="2"/>
    </row>
    <row r="43" spans="1:2" x14ac:dyDescent="0.3">
      <c r="B43" s="4"/>
    </row>
    <row r="44" spans="1:2" x14ac:dyDescent="0.3">
      <c r="B44" s="2"/>
    </row>
    <row r="45" spans="1:2" x14ac:dyDescent="0.3">
      <c r="B45" s="4"/>
    </row>
    <row r="46" spans="1:2" x14ac:dyDescent="0.3">
      <c r="B46" s="4"/>
    </row>
    <row r="47" spans="1:2" x14ac:dyDescent="0.3">
      <c r="B47" s="2"/>
    </row>
    <row r="48" spans="1:2" x14ac:dyDescent="0.3">
      <c r="B48" s="2"/>
    </row>
    <row r="49" spans="1:2" x14ac:dyDescent="0.3">
      <c r="A49"/>
      <c r="B49" s="4"/>
    </row>
    <row r="50" spans="1:2" x14ac:dyDescent="0.3">
      <c r="A50"/>
      <c r="B50" s="2"/>
    </row>
    <row r="51" spans="1:2" x14ac:dyDescent="0.3">
      <c r="A51"/>
      <c r="B51" s="4"/>
    </row>
    <row r="52" spans="1:2" x14ac:dyDescent="0.3">
      <c r="B52" s="2"/>
    </row>
    <row r="53" spans="1:2" x14ac:dyDescent="0.3">
      <c r="B53" s="2"/>
    </row>
    <row r="54" spans="1:2" x14ac:dyDescent="0.3">
      <c r="B54" s="2"/>
    </row>
    <row r="55" spans="1:2" x14ac:dyDescent="0.3">
      <c r="B55" s="4"/>
    </row>
    <row r="56" spans="1:2" x14ac:dyDescent="0.3">
      <c r="B56" s="2"/>
    </row>
    <row r="57" spans="1:2" x14ac:dyDescent="0.3">
      <c r="B57" s="4"/>
    </row>
    <row r="58" spans="1:2" x14ac:dyDescent="0.3">
      <c r="B58" s="2"/>
    </row>
    <row r="59" spans="1:2" x14ac:dyDescent="0.3">
      <c r="B59" s="2"/>
    </row>
    <row r="60" spans="1:2" x14ac:dyDescent="0.3">
      <c r="B60" s="2"/>
    </row>
    <row r="61" spans="1:2" x14ac:dyDescent="0.3">
      <c r="B61" s="4"/>
    </row>
    <row r="62" spans="1:2" x14ac:dyDescent="0.3">
      <c r="B62" s="2"/>
    </row>
    <row r="63" spans="1:2" x14ac:dyDescent="0.3">
      <c r="B63" s="2"/>
    </row>
    <row r="64" spans="1:2" x14ac:dyDescent="0.3">
      <c r="B64" s="2"/>
    </row>
    <row r="65" spans="1:2" x14ac:dyDescent="0.3">
      <c r="B65" s="2"/>
    </row>
    <row r="66" spans="1:2" x14ac:dyDescent="0.3">
      <c r="B66" s="2"/>
    </row>
    <row r="67" spans="1:2" x14ac:dyDescent="0.3">
      <c r="B67" s="2"/>
    </row>
    <row r="68" spans="1:2" x14ac:dyDescent="0.3">
      <c r="B68" s="2"/>
    </row>
    <row r="69" spans="1:2" x14ac:dyDescent="0.3">
      <c r="B69" s="4"/>
    </row>
    <row r="70" spans="1:2" x14ac:dyDescent="0.3">
      <c r="A70" s="8"/>
      <c r="B70" s="2"/>
    </row>
    <row r="71" spans="1:2" x14ac:dyDescent="0.3">
      <c r="B71" s="4"/>
    </row>
    <row r="72" spans="1:2" x14ac:dyDescent="0.3">
      <c r="B72" s="4"/>
    </row>
    <row r="73" spans="1:2" x14ac:dyDescent="0.3">
      <c r="B73" s="4"/>
    </row>
    <row r="74" spans="1:2" x14ac:dyDescent="0.3">
      <c r="B74" s="4"/>
    </row>
    <row r="75" spans="1:2" x14ac:dyDescent="0.3">
      <c r="B75" s="4"/>
    </row>
    <row r="76" spans="1:2" x14ac:dyDescent="0.3">
      <c r="A76"/>
      <c r="B76" s="2"/>
    </row>
    <row r="77" spans="1:2" x14ac:dyDescent="0.3">
      <c r="B77" s="4"/>
    </row>
    <row r="78" spans="1:2" x14ac:dyDescent="0.3">
      <c r="B78" s="4"/>
    </row>
    <row r="79" spans="1:2" x14ac:dyDescent="0.3">
      <c r="B79" s="4"/>
    </row>
    <row r="80" spans="1:2" x14ac:dyDescent="0.3">
      <c r="A80"/>
      <c r="B80" s="2"/>
    </row>
    <row r="81" spans="2:2" x14ac:dyDescent="0.3">
      <c r="B81" s="4"/>
    </row>
    <row r="82" spans="2:2" x14ac:dyDescent="0.3">
      <c r="B82" s="4"/>
    </row>
    <row r="83" spans="2:2" x14ac:dyDescent="0.3">
      <c r="B83" s="2"/>
    </row>
    <row r="84" spans="2:2" x14ac:dyDescent="0.3">
      <c r="B84" s="2"/>
    </row>
    <row r="85" spans="2:2" x14ac:dyDescent="0.3">
      <c r="B85" s="2"/>
    </row>
    <row r="86" spans="2:2" x14ac:dyDescent="0.3">
      <c r="B86" s="2"/>
    </row>
    <row r="87" spans="2:2" x14ac:dyDescent="0.3">
      <c r="B87" s="4"/>
    </row>
    <row r="88" spans="2:2" x14ac:dyDescent="0.3">
      <c r="B88" s="4"/>
    </row>
    <row r="89" spans="2:2" x14ac:dyDescent="0.3">
      <c r="B89" s="4"/>
    </row>
    <row r="90" spans="2:2" x14ac:dyDescent="0.3">
      <c r="B90" s="10"/>
    </row>
    <row r="91" spans="2:2" x14ac:dyDescent="0.3">
      <c r="B91" s="4"/>
    </row>
    <row r="92" spans="2:2" x14ac:dyDescent="0.3">
      <c r="B92" s="4"/>
    </row>
    <row r="93" spans="2:2" x14ac:dyDescent="0.3">
      <c r="B93" s="4"/>
    </row>
    <row r="94" spans="2:2" x14ac:dyDescent="0.3">
      <c r="B94" s="4"/>
    </row>
    <row r="95" spans="2:2" x14ac:dyDescent="0.3">
      <c r="B95" s="4"/>
    </row>
    <row r="96" spans="2:2" x14ac:dyDescent="0.3">
      <c r="B96" s="4"/>
    </row>
    <row r="97" spans="1:2" x14ac:dyDescent="0.3">
      <c r="B97" s="4"/>
    </row>
    <row r="98" spans="1:2" x14ac:dyDescent="0.3">
      <c r="A98"/>
      <c r="B98" s="2"/>
    </row>
    <row r="99" spans="1:2" x14ac:dyDescent="0.3">
      <c r="B99" s="2"/>
    </row>
    <row r="100" spans="1:2" x14ac:dyDescent="0.3">
      <c r="B100" s="2"/>
    </row>
    <row r="101" spans="1:2" x14ac:dyDescent="0.3">
      <c r="B101" s="2"/>
    </row>
    <row r="102" spans="1:2" x14ac:dyDescent="0.3">
      <c r="B102" s="4"/>
    </row>
    <row r="103" spans="1:2" x14ac:dyDescent="0.3">
      <c r="B103" s="4"/>
    </row>
    <row r="104" spans="1:2" x14ac:dyDescent="0.3">
      <c r="B104" s="4"/>
    </row>
    <row r="105" spans="1:2" x14ac:dyDescent="0.3">
      <c r="B105" s="4"/>
    </row>
    <row r="106" spans="1:2" x14ac:dyDescent="0.3">
      <c r="B106" s="4"/>
    </row>
    <row r="107" spans="1:2" x14ac:dyDescent="0.3">
      <c r="B107" s="4"/>
    </row>
    <row r="108" spans="1:2" x14ac:dyDescent="0.3">
      <c r="B108" s="2"/>
    </row>
    <row r="109" spans="1:2" x14ac:dyDescent="0.3">
      <c r="B109" s="4"/>
    </row>
    <row r="110" spans="1:2" x14ac:dyDescent="0.3">
      <c r="B110" s="4"/>
    </row>
    <row r="111" spans="1:2" x14ac:dyDescent="0.3">
      <c r="B111" s="4"/>
    </row>
    <row r="113" spans="2:2" x14ac:dyDescent="0.3">
      <c r="B113" s="2"/>
    </row>
    <row r="114" spans="2:2" x14ac:dyDescent="0.3">
      <c r="B114" s="2"/>
    </row>
    <row r="115" spans="2:2" x14ac:dyDescent="0.3">
      <c r="B115" s="4"/>
    </row>
    <row r="116" spans="2:2" x14ac:dyDescent="0.3">
      <c r="B116" s="4"/>
    </row>
    <row r="117" spans="2:2" x14ac:dyDescent="0.3">
      <c r="B117" s="4"/>
    </row>
    <row r="118" spans="2:2" x14ac:dyDescent="0.3">
      <c r="B118" s="4"/>
    </row>
    <row r="119" spans="2:2" x14ac:dyDescent="0.3">
      <c r="B119" s="4"/>
    </row>
    <row r="120" spans="2:2" x14ac:dyDescent="0.3">
      <c r="B120" s="4"/>
    </row>
    <row r="121" spans="2:2" x14ac:dyDescent="0.3">
      <c r="B121" s="4"/>
    </row>
    <row r="122" spans="2:2" x14ac:dyDescent="0.3">
      <c r="B122" s="4"/>
    </row>
    <row r="124" spans="2:2" x14ac:dyDescent="0.3">
      <c r="B124" s="4"/>
    </row>
    <row r="127" spans="2:2" x14ac:dyDescent="0.3">
      <c r="B127" s="2"/>
    </row>
    <row r="130" spans="2:2" x14ac:dyDescent="0.3">
      <c r="B130" s="4"/>
    </row>
    <row r="131" spans="2:2" x14ac:dyDescent="0.3">
      <c r="B131" s="4"/>
    </row>
    <row r="132" spans="2:2" x14ac:dyDescent="0.3">
      <c r="B132" s="4"/>
    </row>
    <row r="133" spans="2:2" x14ac:dyDescent="0.3">
      <c r="B133" s="4"/>
    </row>
    <row r="134" spans="2:2" x14ac:dyDescent="0.3">
      <c r="B134" s="4"/>
    </row>
    <row r="135" spans="2:2" x14ac:dyDescent="0.3">
      <c r="B135" s="4"/>
    </row>
    <row r="136" spans="2:2" x14ac:dyDescent="0.3">
      <c r="B136" s="4"/>
    </row>
    <row r="137" spans="2:2" x14ac:dyDescent="0.3">
      <c r="B137" s="4"/>
    </row>
    <row r="138" spans="2:2" x14ac:dyDescent="0.3">
      <c r="B138" s="4"/>
    </row>
    <row r="139" spans="2:2" x14ac:dyDescent="0.3">
      <c r="B139" s="2"/>
    </row>
    <row r="140" spans="2:2" x14ac:dyDescent="0.3">
      <c r="B140" s="2"/>
    </row>
    <row r="141" spans="2:2" x14ac:dyDescent="0.3">
      <c r="B141" s="2"/>
    </row>
    <row r="142" spans="2:2" x14ac:dyDescent="0.3">
      <c r="B142" s="2"/>
    </row>
    <row r="143" spans="2:2" x14ac:dyDescent="0.3">
      <c r="B143" s="2"/>
    </row>
    <row r="144" spans="2:2" x14ac:dyDescent="0.3">
      <c r="B144" s="4"/>
    </row>
    <row r="145" spans="1:2" x14ac:dyDescent="0.3">
      <c r="B145" s="4"/>
    </row>
    <row r="146" spans="1:2" x14ac:dyDescent="0.3">
      <c r="B146" s="2"/>
    </row>
    <row r="147" spans="1:2" x14ac:dyDescent="0.3">
      <c r="B147" s="2"/>
    </row>
    <row r="148" spans="1:2" x14ac:dyDescent="0.3">
      <c r="B148" s="2"/>
    </row>
    <row r="149" spans="1:2" x14ac:dyDescent="0.3">
      <c r="B149" s="4"/>
    </row>
    <row r="150" spans="1:2" x14ac:dyDescent="0.3">
      <c r="B150" s="4"/>
    </row>
    <row r="151" spans="1:2" x14ac:dyDescent="0.3">
      <c r="A151"/>
      <c r="B151" s="2"/>
    </row>
    <row r="152" spans="1:2" x14ac:dyDescent="0.3">
      <c r="B152" s="4"/>
    </row>
    <row r="153" spans="1:2" x14ac:dyDescent="0.3">
      <c r="B153" s="4"/>
    </row>
    <row r="154" spans="1:2" x14ac:dyDescent="0.3">
      <c r="A154"/>
      <c r="B154" s="2"/>
    </row>
    <row r="155" spans="1:2" x14ac:dyDescent="0.3">
      <c r="A155"/>
      <c r="B155" s="2"/>
    </row>
    <row r="156" spans="1:2" x14ac:dyDescent="0.3">
      <c r="A156"/>
      <c r="B156" s="2"/>
    </row>
    <row r="157" spans="1:2" x14ac:dyDescent="0.3">
      <c r="B157" s="4"/>
    </row>
    <row r="158" spans="1:2" x14ac:dyDescent="0.3">
      <c r="B158" s="4"/>
    </row>
    <row r="159" spans="1:2" x14ac:dyDescent="0.3">
      <c r="B159" s="4"/>
    </row>
    <row r="160" spans="1:2" x14ac:dyDescent="0.3">
      <c r="B160" s="4"/>
    </row>
    <row r="161" spans="1:2" x14ac:dyDescent="0.3">
      <c r="B161" s="4"/>
    </row>
    <row r="162" spans="1:2" x14ac:dyDescent="0.3">
      <c r="B162" s="4"/>
    </row>
    <row r="163" spans="1:2" x14ac:dyDescent="0.3">
      <c r="B163" s="4"/>
    </row>
    <row r="164" spans="1:2" x14ac:dyDescent="0.3">
      <c r="B164" s="4"/>
    </row>
    <row r="165" spans="1:2" x14ac:dyDescent="0.3">
      <c r="B165" s="4"/>
    </row>
    <row r="166" spans="1:2" x14ac:dyDescent="0.3">
      <c r="A166"/>
      <c r="B166" s="2"/>
    </row>
    <row r="167" spans="1:2" x14ac:dyDescent="0.3">
      <c r="A167"/>
      <c r="B167" s="4"/>
    </row>
    <row r="168" spans="1:2" x14ac:dyDescent="0.3">
      <c r="B168" s="4"/>
    </row>
    <row r="169" spans="1:2" x14ac:dyDescent="0.3">
      <c r="B169" s="4"/>
    </row>
    <row r="170" spans="1:2" x14ac:dyDescent="0.3">
      <c r="B170" s="4"/>
    </row>
    <row r="171" spans="1:2" x14ac:dyDescent="0.3">
      <c r="B171" s="4"/>
    </row>
    <row r="172" spans="1:2" x14ac:dyDescent="0.3">
      <c r="B172" s="4"/>
    </row>
    <row r="173" spans="1:2" x14ac:dyDescent="0.3">
      <c r="B173" s="4"/>
    </row>
    <row r="174" spans="1:2" x14ac:dyDescent="0.3">
      <c r="B174" s="4"/>
    </row>
    <row r="175" spans="1:2" x14ac:dyDescent="0.3">
      <c r="B175" s="4"/>
    </row>
    <row r="176" spans="1:2" x14ac:dyDescent="0.3">
      <c r="B176" s="4"/>
    </row>
    <row r="177" spans="1:2" x14ac:dyDescent="0.3">
      <c r="B177" s="4"/>
    </row>
    <row r="178" spans="1:2" x14ac:dyDescent="0.3">
      <c r="B178" s="4"/>
    </row>
    <row r="179" spans="1:2" x14ac:dyDescent="0.3">
      <c r="B179" s="4"/>
    </row>
    <row r="180" spans="1:2" x14ac:dyDescent="0.3">
      <c r="A180" s="8"/>
      <c r="B180" s="2"/>
    </row>
    <row r="181" spans="1:2" x14ac:dyDescent="0.3">
      <c r="A181" s="8"/>
      <c r="B181" s="2"/>
    </row>
    <row r="182" spans="1:2" x14ac:dyDescent="0.3">
      <c r="A182" s="8"/>
      <c r="B182" s="2"/>
    </row>
    <row r="183" spans="1:2" x14ac:dyDescent="0.3">
      <c r="A183" s="8"/>
      <c r="B183" s="2"/>
    </row>
    <row r="184" spans="1:2" x14ac:dyDescent="0.3">
      <c r="A184" s="8"/>
      <c r="B184" s="2"/>
    </row>
    <row r="185" spans="1:2" ht="14.4" customHeight="1" x14ac:dyDescent="0.3">
      <c r="B185" s="9"/>
    </row>
    <row r="186" spans="1:2" x14ac:dyDescent="0.3">
      <c r="B186" s="9"/>
    </row>
  </sheetData>
  <sortState xmlns:xlrd2="http://schemas.microsoft.com/office/spreadsheetml/2017/richdata2" ref="A2:AF186">
    <sortCondition ref="AB1:AB186"/>
  </sortState>
  <phoneticPr fontId="2" type="noConversion"/>
  <hyperlinks>
    <hyperlink ref="B14" r:id="rId1" xr:uid="{0413BF21-AB0B-4CA9-8119-5CE8BFE3DA70}"/>
    <hyperlink ref="B15" r:id="rId2" xr:uid="{99C1F38B-9255-4D2D-AF98-EC9CA8659976}"/>
    <hyperlink ref="B5" r:id="rId3" xr:uid="{95115728-6CC1-466B-9126-226E81DFD823}"/>
    <hyperlink ref="B7" r:id="rId4" xr:uid="{282D7367-9751-4DE2-AFC6-A4F9874AB505}"/>
    <hyperlink ref="B8" r:id="rId5" xr:uid="{3D1A398B-11A2-4757-AC5D-2BBD7D67917C}"/>
    <hyperlink ref="B16" r:id="rId6" xr:uid="{1F37C537-4310-41EA-8F58-5C0E4704E4DA}"/>
    <hyperlink ref="B13" r:id="rId7" xr:uid="{37267F71-5B41-47EB-A0CB-D19488614BF4}"/>
    <hyperlink ref="B4" r:id="rId8" xr:uid="{D0805FE4-A325-4ADB-A8E9-EC6F30BDBD92}"/>
    <hyperlink ref="B6" r:id="rId9" xr:uid="{94C349F2-4236-4A80-B36F-C8750B988D5C}"/>
    <hyperlink ref="B11" r:id="rId10" xr:uid="{A13AFC8C-99AA-42C2-8410-7883AD421F36}"/>
    <hyperlink ref="B12" r:id="rId11" xr:uid="{F912E689-5A51-448D-BDD2-95C9C8A5FC2C}"/>
    <hyperlink ref="B2" r:id="rId12" xr:uid="{149BC1B2-0225-4C5B-997B-C3889B5FFEA7}"/>
    <hyperlink ref="B3" r:id="rId13" display="https://doi.org/10.1016/j.msea.2019.03.023" xr:uid="{EE054E64-DAD9-4C38-B0ED-20498C92269E}"/>
    <hyperlink ref="B9" r:id="rId14" xr:uid="{ED5DEE30-7E17-4804-BD08-679BE120A643}"/>
    <hyperlink ref="B10" r:id="rId15" xr:uid="{FB002060-879A-4904-B5C6-DA24EA19C84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80725-4772-4C11-A733-632867441BDF}">
  <sheetPr>
    <tabColor theme="1" tint="0.499984740745262"/>
  </sheetPr>
  <dimension ref="A1:AH195"/>
  <sheetViews>
    <sheetView zoomScaleNormal="100" workbookViewId="0">
      <selection activeCell="AC2" sqref="AC2"/>
    </sheetView>
  </sheetViews>
  <sheetFormatPr defaultRowHeight="14.4" x14ac:dyDescent="0.3"/>
  <cols>
    <col min="1" max="1" width="24.5546875" style="1" customWidth="1"/>
    <col min="2" max="2" width="45.109375" style="1" customWidth="1"/>
    <col min="3" max="3" width="23.33203125" style="1" customWidth="1"/>
    <col min="4" max="4" width="22.5546875" style="1" customWidth="1"/>
    <col min="5" max="5" width="28.33203125" style="1" customWidth="1"/>
    <col min="6" max="6" width="27.77734375" style="1" customWidth="1"/>
    <col min="7" max="7" width="33.6640625" style="1" customWidth="1"/>
    <col min="8" max="9" width="22.5546875" style="1" customWidth="1"/>
    <col min="10" max="11" width="17.44140625" style="1" customWidth="1"/>
    <col min="12" max="13" width="19.21875" style="1" customWidth="1"/>
    <col min="14" max="15" width="18.44140625" style="1" customWidth="1"/>
    <col min="16" max="17" width="19.21875" style="1" customWidth="1"/>
    <col min="18" max="19" width="17.77734375" style="1" customWidth="1"/>
    <col min="20" max="21" width="17.88671875" style="1" customWidth="1"/>
    <col min="22" max="22" width="18.44140625" style="1" customWidth="1"/>
    <col min="23" max="25" width="18.33203125" style="1" customWidth="1"/>
    <col min="26" max="26" width="23.33203125" style="1" customWidth="1"/>
    <col min="27" max="27" width="22.5546875" style="1" customWidth="1"/>
    <col min="28" max="28" width="16.44140625" style="1" customWidth="1"/>
    <col min="29" max="29" width="33.6640625" style="1" customWidth="1"/>
    <col min="30" max="30" width="16.44140625" style="1" customWidth="1"/>
    <col min="31" max="32" width="21.33203125" style="1" customWidth="1"/>
    <col min="35" max="35" width="17.88671875" style="1" customWidth="1"/>
    <col min="36" max="16384" width="8.88671875" style="1"/>
  </cols>
  <sheetData>
    <row r="1" spans="1:32" x14ac:dyDescent="0.3">
      <c r="A1" s="3" t="s">
        <v>74</v>
      </c>
      <c r="B1" s="3" t="s">
        <v>7</v>
      </c>
      <c r="C1" s="3" t="s">
        <v>0</v>
      </c>
      <c r="D1" s="3" t="s">
        <v>1</v>
      </c>
      <c r="E1" s="3" t="s">
        <v>4</v>
      </c>
      <c r="F1" s="3" t="s">
        <v>5</v>
      </c>
      <c r="G1" s="3" t="s">
        <v>9</v>
      </c>
      <c r="H1" s="3" t="s">
        <v>13</v>
      </c>
      <c r="I1" s="3" t="s">
        <v>14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24</v>
      </c>
      <c r="R1" s="3" t="s">
        <v>25</v>
      </c>
      <c r="S1" s="3" t="s">
        <v>27</v>
      </c>
      <c r="T1" s="3" t="s">
        <v>26</v>
      </c>
      <c r="U1" s="3" t="s">
        <v>28</v>
      </c>
      <c r="V1" s="3" t="s">
        <v>29</v>
      </c>
      <c r="W1" s="3" t="s">
        <v>30</v>
      </c>
      <c r="X1" s="3" t="s">
        <v>31</v>
      </c>
      <c r="Y1" s="3" t="s">
        <v>32</v>
      </c>
      <c r="Z1" s="3" t="s">
        <v>0</v>
      </c>
      <c r="AA1" s="3" t="s">
        <v>1</v>
      </c>
      <c r="AB1" s="3" t="s">
        <v>33</v>
      </c>
      <c r="AC1" s="3" t="s">
        <v>9</v>
      </c>
      <c r="AD1" s="3" t="s">
        <v>34</v>
      </c>
      <c r="AE1" s="3" t="s">
        <v>35</v>
      </c>
      <c r="AF1" s="3" t="s">
        <v>36</v>
      </c>
    </row>
    <row r="2" spans="1:32" x14ac:dyDescent="0.3">
      <c r="A2" s="1" t="s">
        <v>152</v>
      </c>
      <c r="B2" s="2" t="s">
        <v>154</v>
      </c>
      <c r="C2" s="1" t="s">
        <v>151</v>
      </c>
      <c r="D2" s="1" t="s">
        <v>8</v>
      </c>
      <c r="E2" s="1">
        <v>2</v>
      </c>
      <c r="F2" s="1">
        <v>2</v>
      </c>
      <c r="G2" s="1">
        <v>413</v>
      </c>
      <c r="J2" s="1">
        <v>0.218</v>
      </c>
      <c r="K2" s="1">
        <v>8.5000000000000006E-2</v>
      </c>
      <c r="L2" s="1">
        <v>1.149</v>
      </c>
      <c r="M2" s="1">
        <v>1.885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0.26600000000000001</v>
      </c>
      <c r="U2" s="1">
        <v>0.24099999999999999</v>
      </c>
      <c r="V2" s="1">
        <v>0</v>
      </c>
      <c r="W2" s="1">
        <v>0</v>
      </c>
      <c r="X2" s="1">
        <v>0</v>
      </c>
      <c r="Y2" s="1">
        <v>0</v>
      </c>
      <c r="Z2" s="1" t="s">
        <v>151</v>
      </c>
      <c r="AA2" s="1" t="s">
        <v>8</v>
      </c>
      <c r="AB2" s="1">
        <f t="shared" ref="AB2:AB18" si="0">J2+L2/6+(N2+P2+R2)/5+T2/24+(V2+X2)/15</f>
        <v>0.42058333333333331</v>
      </c>
      <c r="AC2" s="1">
        <v>413</v>
      </c>
      <c r="AD2" s="1">
        <f t="shared" ref="AD2:AD18" si="1">K2+M2/6+(O2+Q2+S2)/5+U2/24+(W2+Y2)/15</f>
        <v>0.40920833333333334</v>
      </c>
      <c r="AE2" s="1">
        <f t="shared" ref="AE2:AE18" si="2">J2+L2/6+N2/5+P2/4+R2/14+V2/40+T2/24</f>
        <v>0.42058333333333331</v>
      </c>
      <c r="AF2" s="1">
        <f t="shared" ref="AF2:AF18" si="3">K2+M2/6+O2/5+Q2/4+S2/14+U2/24+W2/40</f>
        <v>0.40920833333333334</v>
      </c>
    </row>
    <row r="3" spans="1:32" x14ac:dyDescent="0.3">
      <c r="A3" s="1" t="s">
        <v>152</v>
      </c>
      <c r="B3" s="2" t="s">
        <v>155</v>
      </c>
      <c r="C3" s="1" t="s">
        <v>151</v>
      </c>
      <c r="D3" s="1" t="s">
        <v>8</v>
      </c>
      <c r="E3" s="1">
        <v>2</v>
      </c>
      <c r="F3" s="1">
        <v>1.2</v>
      </c>
      <c r="G3" s="1">
        <v>470</v>
      </c>
      <c r="J3" s="1">
        <v>0.218</v>
      </c>
      <c r="K3" s="1">
        <v>8.7999999999999995E-2</v>
      </c>
      <c r="L3" s="1">
        <v>1.149</v>
      </c>
      <c r="M3" s="1">
        <v>1.87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0.26600000000000001</v>
      </c>
      <c r="U3" s="1">
        <v>0.15</v>
      </c>
      <c r="V3" s="1">
        <v>0</v>
      </c>
      <c r="W3" s="1">
        <v>0</v>
      </c>
      <c r="X3" s="1">
        <v>0</v>
      </c>
      <c r="Y3" s="1">
        <v>0</v>
      </c>
      <c r="Z3" s="1" t="s">
        <v>151</v>
      </c>
      <c r="AA3" s="1" t="s">
        <v>8</v>
      </c>
      <c r="AB3" s="1">
        <f t="shared" si="0"/>
        <v>0.42058333333333331</v>
      </c>
      <c r="AC3" s="1">
        <v>470</v>
      </c>
      <c r="AD3" s="1">
        <f t="shared" si="1"/>
        <v>0.4059166666666667</v>
      </c>
      <c r="AE3" s="1">
        <f t="shared" si="2"/>
        <v>0.42058333333333331</v>
      </c>
      <c r="AF3" s="1">
        <f t="shared" si="3"/>
        <v>0.4059166666666667</v>
      </c>
    </row>
    <row r="4" spans="1:32" x14ac:dyDescent="0.3">
      <c r="A4" s="1" t="s">
        <v>264</v>
      </c>
      <c r="B4" s="2" t="s">
        <v>263</v>
      </c>
      <c r="C4" s="1" t="s">
        <v>262</v>
      </c>
      <c r="D4" s="1" t="s">
        <v>262</v>
      </c>
      <c r="E4" s="1">
        <v>1.5</v>
      </c>
      <c r="F4" s="1">
        <v>1.5</v>
      </c>
      <c r="G4" s="1">
        <v>545</v>
      </c>
      <c r="H4" s="1">
        <v>1457</v>
      </c>
      <c r="I4" s="1">
        <v>1457</v>
      </c>
      <c r="J4" s="1">
        <v>0.22</v>
      </c>
      <c r="K4" s="1">
        <v>0.22</v>
      </c>
      <c r="L4" s="1">
        <v>1.18</v>
      </c>
      <c r="M4" s="1">
        <v>1.18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0.25900000000000001</v>
      </c>
      <c r="U4" s="1">
        <v>0.25900000000000001</v>
      </c>
      <c r="V4" s="1">
        <v>0</v>
      </c>
      <c r="W4" s="1">
        <v>0</v>
      </c>
      <c r="X4" s="1">
        <v>0</v>
      </c>
      <c r="Y4" s="1">
        <v>0</v>
      </c>
      <c r="Z4" s="1" t="s">
        <v>262</v>
      </c>
      <c r="AA4" s="1" t="s">
        <v>262</v>
      </c>
      <c r="AB4" s="1">
        <f t="shared" si="0"/>
        <v>0.42745833333333327</v>
      </c>
      <c r="AC4" s="1">
        <v>545</v>
      </c>
      <c r="AD4" s="1">
        <f t="shared" si="1"/>
        <v>0.42745833333333327</v>
      </c>
      <c r="AE4" s="1">
        <f t="shared" si="2"/>
        <v>0.42745833333333327</v>
      </c>
      <c r="AF4" s="1">
        <f t="shared" si="3"/>
        <v>0.42745833333333327</v>
      </c>
    </row>
    <row r="5" spans="1:32" x14ac:dyDescent="0.3">
      <c r="A5" s="1" t="s">
        <v>152</v>
      </c>
      <c r="B5" s="2" t="s">
        <v>153</v>
      </c>
      <c r="C5" s="1" t="s">
        <v>151</v>
      </c>
      <c r="D5" s="1" t="s">
        <v>8</v>
      </c>
      <c r="E5" s="1">
        <v>1.2</v>
      </c>
      <c r="F5" s="1">
        <v>1.2</v>
      </c>
      <c r="G5" s="1">
        <v>429</v>
      </c>
      <c r="J5" s="1">
        <v>0.221</v>
      </c>
      <c r="K5" s="1">
        <v>8.7999999999999995E-2</v>
      </c>
      <c r="L5" s="1">
        <v>1.1839999999999999</v>
      </c>
      <c r="M5" s="1">
        <v>1.87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0.25600000000000001</v>
      </c>
      <c r="U5" s="1">
        <v>0.15</v>
      </c>
      <c r="V5" s="1">
        <v>0</v>
      </c>
      <c r="W5" s="1">
        <v>0</v>
      </c>
      <c r="X5" s="1">
        <v>0</v>
      </c>
      <c r="Y5" s="1">
        <v>0</v>
      </c>
      <c r="Z5" s="1" t="s">
        <v>151</v>
      </c>
      <c r="AA5" s="1" t="s">
        <v>8</v>
      </c>
      <c r="AB5" s="1">
        <f t="shared" si="0"/>
        <v>0.42899999999999999</v>
      </c>
      <c r="AC5" s="1">
        <v>429</v>
      </c>
      <c r="AD5" s="1">
        <f t="shared" si="1"/>
        <v>0.4059166666666667</v>
      </c>
      <c r="AE5" s="1">
        <f t="shared" si="2"/>
        <v>0.42899999999999999</v>
      </c>
      <c r="AF5" s="1">
        <f t="shared" si="3"/>
        <v>0.4059166666666667</v>
      </c>
    </row>
    <row r="6" spans="1:32" x14ac:dyDescent="0.3">
      <c r="A6" s="1" t="s">
        <v>152</v>
      </c>
      <c r="B6" s="2" t="s">
        <v>156</v>
      </c>
      <c r="C6" s="1" t="s">
        <v>151</v>
      </c>
      <c r="D6" s="1" t="s">
        <v>8</v>
      </c>
      <c r="E6" s="1">
        <v>1.2</v>
      </c>
      <c r="F6" s="1">
        <v>2</v>
      </c>
      <c r="G6" s="1">
        <v>419</v>
      </c>
      <c r="J6" s="1">
        <v>0.221</v>
      </c>
      <c r="K6" s="1">
        <v>8.5000000000000006E-2</v>
      </c>
      <c r="L6" s="1">
        <v>1.1839999999999999</v>
      </c>
      <c r="M6" s="1">
        <v>1.885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0.25600000000000001</v>
      </c>
      <c r="U6" s="1">
        <v>0.24099999999999999</v>
      </c>
      <c r="V6" s="1">
        <v>0</v>
      </c>
      <c r="W6" s="1">
        <v>0</v>
      </c>
      <c r="X6" s="1">
        <v>0</v>
      </c>
      <c r="Y6" s="1">
        <v>0</v>
      </c>
      <c r="Z6" s="1" t="s">
        <v>151</v>
      </c>
      <c r="AA6" s="1" t="s">
        <v>8</v>
      </c>
      <c r="AB6" s="1">
        <f t="shared" si="0"/>
        <v>0.42899999999999999</v>
      </c>
      <c r="AC6" s="1">
        <v>419</v>
      </c>
      <c r="AD6" s="1">
        <f t="shared" si="1"/>
        <v>0.40920833333333334</v>
      </c>
      <c r="AE6" s="1">
        <f t="shared" si="2"/>
        <v>0.42899999999999999</v>
      </c>
      <c r="AF6" s="1">
        <f t="shared" si="3"/>
        <v>0.40920833333333334</v>
      </c>
    </row>
    <row r="7" spans="1:32" x14ac:dyDescent="0.3">
      <c r="A7" s="1" t="s">
        <v>300</v>
      </c>
      <c r="B7" s="4" t="s">
        <v>301</v>
      </c>
      <c r="C7" s="1" t="s">
        <v>273</v>
      </c>
      <c r="D7" s="1" t="s">
        <v>273</v>
      </c>
      <c r="E7" s="1">
        <v>1.4</v>
      </c>
      <c r="F7" s="1">
        <v>1.4</v>
      </c>
      <c r="G7" s="1">
        <v>507</v>
      </c>
      <c r="J7" s="1">
        <v>0.21</v>
      </c>
      <c r="K7" s="1">
        <v>0.21</v>
      </c>
      <c r="L7" s="1">
        <v>1.1000000000000001</v>
      </c>
      <c r="M7" s="1">
        <v>1.1000000000000001</v>
      </c>
      <c r="N7" s="1">
        <v>0.17</v>
      </c>
      <c r="O7" s="1">
        <v>0.17</v>
      </c>
      <c r="P7" s="1">
        <v>0.01</v>
      </c>
      <c r="Q7" s="1">
        <v>0.01</v>
      </c>
      <c r="R7" s="1">
        <v>0.01</v>
      </c>
      <c r="S7" s="1">
        <v>0.01</v>
      </c>
      <c r="T7" s="1">
        <v>0.06</v>
      </c>
      <c r="U7" s="1">
        <v>0.06</v>
      </c>
      <c r="V7" s="1">
        <v>0</v>
      </c>
      <c r="W7" s="1">
        <v>0</v>
      </c>
      <c r="X7" s="1">
        <v>0</v>
      </c>
      <c r="Y7" s="1">
        <v>0</v>
      </c>
      <c r="Z7" s="1" t="s">
        <v>273</v>
      </c>
      <c r="AA7" s="1" t="s">
        <v>273</v>
      </c>
      <c r="AB7" s="1">
        <f t="shared" si="0"/>
        <v>0.43383333333333335</v>
      </c>
      <c r="AC7" s="1">
        <v>507</v>
      </c>
      <c r="AD7" s="1">
        <f t="shared" si="1"/>
        <v>0.43383333333333335</v>
      </c>
      <c r="AE7" s="1">
        <f t="shared" si="2"/>
        <v>0.43304761904761907</v>
      </c>
      <c r="AF7" s="1">
        <f t="shared" si="3"/>
        <v>0.43304761904761907</v>
      </c>
    </row>
    <row r="8" spans="1:32" x14ac:dyDescent="0.3">
      <c r="A8" s="1" t="s">
        <v>330</v>
      </c>
      <c r="B8" s="4" t="s">
        <v>329</v>
      </c>
      <c r="C8" s="1" t="s">
        <v>273</v>
      </c>
      <c r="D8" s="1" t="s">
        <v>273</v>
      </c>
      <c r="E8" s="1">
        <v>1.4</v>
      </c>
      <c r="F8" s="1">
        <v>1.4</v>
      </c>
      <c r="G8" s="1">
        <v>495</v>
      </c>
      <c r="J8" s="1">
        <v>0.21</v>
      </c>
      <c r="K8" s="1">
        <v>0.21</v>
      </c>
      <c r="L8" s="1">
        <v>1.1000000000000001</v>
      </c>
      <c r="M8" s="1">
        <v>1.1000000000000001</v>
      </c>
      <c r="N8" s="1">
        <v>0.17</v>
      </c>
      <c r="O8" s="1">
        <v>0.17</v>
      </c>
      <c r="P8" s="1">
        <v>0.01</v>
      </c>
      <c r="Q8" s="1">
        <v>0.01</v>
      </c>
      <c r="R8" s="1">
        <v>0.01</v>
      </c>
      <c r="S8" s="1">
        <v>0.01</v>
      </c>
      <c r="T8" s="1">
        <v>0.06</v>
      </c>
      <c r="U8" s="1">
        <v>0.06</v>
      </c>
      <c r="V8" s="1">
        <v>0</v>
      </c>
      <c r="W8" s="1">
        <v>0</v>
      </c>
      <c r="X8" s="1">
        <v>0</v>
      </c>
      <c r="Y8" s="1">
        <v>0</v>
      </c>
      <c r="Z8" s="1" t="s">
        <v>273</v>
      </c>
      <c r="AA8" s="1" t="s">
        <v>273</v>
      </c>
      <c r="AB8" s="1">
        <f t="shared" si="0"/>
        <v>0.43383333333333335</v>
      </c>
      <c r="AC8" s="1">
        <v>495</v>
      </c>
      <c r="AD8" s="1">
        <f t="shared" si="1"/>
        <v>0.43383333333333335</v>
      </c>
      <c r="AE8" s="1">
        <f t="shared" si="2"/>
        <v>0.43304761904761907</v>
      </c>
      <c r="AF8" s="1">
        <f t="shared" si="3"/>
        <v>0.43304761904761907</v>
      </c>
    </row>
    <row r="9" spans="1:32" x14ac:dyDescent="0.3">
      <c r="A9" t="s">
        <v>305</v>
      </c>
      <c r="B9" s="2" t="s">
        <v>304</v>
      </c>
      <c r="C9" s="1" t="s">
        <v>273</v>
      </c>
      <c r="D9" s="1" t="s">
        <v>273</v>
      </c>
      <c r="E9" s="1">
        <v>1.2</v>
      </c>
      <c r="F9" s="1">
        <v>1.2</v>
      </c>
      <c r="G9" s="1">
        <v>508</v>
      </c>
      <c r="J9" s="1">
        <v>0.23</v>
      </c>
      <c r="K9" s="1">
        <v>0.23</v>
      </c>
      <c r="L9" s="1">
        <v>1.17</v>
      </c>
      <c r="M9" s="1">
        <v>1.17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0.25</v>
      </c>
      <c r="U9" s="1">
        <v>0.25</v>
      </c>
      <c r="V9" s="1">
        <v>0</v>
      </c>
      <c r="W9" s="1">
        <v>0</v>
      </c>
      <c r="X9" s="1">
        <v>0</v>
      </c>
      <c r="Y9" s="1">
        <v>0</v>
      </c>
      <c r="Z9" s="1" t="s">
        <v>273</v>
      </c>
      <c r="AA9" s="1" t="s">
        <v>273</v>
      </c>
      <c r="AB9" s="1">
        <f t="shared" si="0"/>
        <v>0.43541666666666667</v>
      </c>
      <c r="AC9" s="1">
        <v>508</v>
      </c>
      <c r="AD9" s="1">
        <f t="shared" si="1"/>
        <v>0.43541666666666667</v>
      </c>
      <c r="AE9" s="1">
        <f t="shared" si="2"/>
        <v>0.43541666666666667</v>
      </c>
      <c r="AF9" s="1">
        <f t="shared" si="3"/>
        <v>0.43541666666666667</v>
      </c>
    </row>
    <row r="10" spans="1:32" x14ac:dyDescent="0.3">
      <c r="A10" s="1" t="s">
        <v>345</v>
      </c>
      <c r="B10" s="4" t="s">
        <v>346</v>
      </c>
      <c r="C10" s="1" t="s">
        <v>273</v>
      </c>
      <c r="D10" s="1" t="s">
        <v>273</v>
      </c>
      <c r="E10" s="1">
        <v>2</v>
      </c>
      <c r="F10" s="1">
        <v>2</v>
      </c>
      <c r="G10" s="1">
        <v>462</v>
      </c>
      <c r="H10" s="1">
        <v>1500</v>
      </c>
      <c r="I10" s="1">
        <v>1500</v>
      </c>
      <c r="J10" s="1">
        <v>0.22700000000000001</v>
      </c>
      <c r="K10" s="1">
        <v>0.22700000000000001</v>
      </c>
      <c r="L10" s="1">
        <v>1.1299999999999999</v>
      </c>
      <c r="M10" s="1">
        <v>1.1299999999999999</v>
      </c>
      <c r="N10" s="1">
        <v>0.18</v>
      </c>
      <c r="O10" s="1">
        <v>0.18</v>
      </c>
      <c r="P10" s="1">
        <v>0.01</v>
      </c>
      <c r="Q10" s="1">
        <v>0.01</v>
      </c>
      <c r="R10" s="1">
        <v>0</v>
      </c>
      <c r="S10" s="1">
        <v>0</v>
      </c>
      <c r="T10" s="1">
        <v>0.23100000000000001</v>
      </c>
      <c r="U10" s="1">
        <v>0.23100000000000001</v>
      </c>
      <c r="V10" s="1">
        <v>0</v>
      </c>
      <c r="W10" s="1">
        <v>0</v>
      </c>
      <c r="X10" s="1">
        <v>0</v>
      </c>
      <c r="Y10" s="1">
        <v>0</v>
      </c>
      <c r="Z10" s="1" t="s">
        <v>273</v>
      </c>
      <c r="AA10" s="1" t="s">
        <v>273</v>
      </c>
      <c r="AB10" s="1">
        <f t="shared" si="0"/>
        <v>0.46295833333333331</v>
      </c>
      <c r="AC10" s="1">
        <v>462</v>
      </c>
      <c r="AD10" s="1">
        <f t="shared" si="1"/>
        <v>0.46295833333333331</v>
      </c>
      <c r="AE10" s="1">
        <f t="shared" si="2"/>
        <v>0.46345833333333331</v>
      </c>
      <c r="AF10" s="1">
        <f t="shared" si="3"/>
        <v>0.46345833333333331</v>
      </c>
    </row>
    <row r="11" spans="1:32" x14ac:dyDescent="0.3">
      <c r="A11" s="1" t="s">
        <v>342</v>
      </c>
      <c r="B11" s="4" t="s">
        <v>341</v>
      </c>
      <c r="C11" s="1" t="s">
        <v>151</v>
      </c>
      <c r="D11" s="1" t="s">
        <v>151</v>
      </c>
      <c r="E11" s="1">
        <v>1.5</v>
      </c>
      <c r="F11" s="1">
        <v>1.5</v>
      </c>
      <c r="G11" s="1">
        <v>495</v>
      </c>
      <c r="J11" s="1">
        <v>0.21</v>
      </c>
      <c r="K11" s="1">
        <v>0.21</v>
      </c>
      <c r="L11" s="1">
        <v>1.22</v>
      </c>
      <c r="M11" s="1">
        <v>1.22</v>
      </c>
      <c r="N11" s="1">
        <v>0.19</v>
      </c>
      <c r="O11" s="1">
        <v>0.19</v>
      </c>
      <c r="P11" s="1">
        <v>3.0000000000000001E-3</v>
      </c>
      <c r="Q11" s="1">
        <v>3.0000000000000001E-3</v>
      </c>
      <c r="R11" s="1">
        <v>3.0000000000000001E-3</v>
      </c>
      <c r="S11" s="1">
        <v>3.0000000000000001E-3</v>
      </c>
      <c r="T11" s="1">
        <v>0.26500000000000001</v>
      </c>
      <c r="U11" s="1">
        <v>0.26500000000000001</v>
      </c>
      <c r="V11" s="1">
        <v>0.01</v>
      </c>
      <c r="W11" s="1">
        <v>0.01</v>
      </c>
      <c r="X11" s="1">
        <v>0.01</v>
      </c>
      <c r="Y11" s="1">
        <v>0.01</v>
      </c>
      <c r="Z11" s="1" t="s">
        <v>151</v>
      </c>
      <c r="AA11" s="1" t="s">
        <v>151</v>
      </c>
      <c r="AB11" s="1">
        <f t="shared" si="0"/>
        <v>0.46490833333333337</v>
      </c>
      <c r="AC11" s="1">
        <v>495</v>
      </c>
      <c r="AD11" s="1">
        <f t="shared" si="1"/>
        <v>0.46490833333333337</v>
      </c>
      <c r="AE11" s="1">
        <f t="shared" si="2"/>
        <v>0.46358928571428565</v>
      </c>
      <c r="AF11" s="1">
        <f t="shared" si="3"/>
        <v>0.46358928571428565</v>
      </c>
    </row>
    <row r="12" spans="1:32" x14ac:dyDescent="0.3">
      <c r="A12" s="1" t="s">
        <v>315</v>
      </c>
      <c r="B12" s="4" t="s">
        <v>303</v>
      </c>
      <c r="C12" s="1" t="s">
        <v>302</v>
      </c>
      <c r="D12" s="1" t="s">
        <v>302</v>
      </c>
      <c r="E12" s="1">
        <v>1.5</v>
      </c>
      <c r="F12" s="1">
        <v>1.5</v>
      </c>
      <c r="G12" s="1">
        <v>570</v>
      </c>
      <c r="J12" s="1">
        <v>0.25</v>
      </c>
      <c r="K12" s="1">
        <v>0.25</v>
      </c>
      <c r="L12" s="1">
        <v>1.25</v>
      </c>
      <c r="M12" s="1">
        <v>1.25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0.5</v>
      </c>
      <c r="U12" s="1">
        <v>0.5</v>
      </c>
      <c r="V12" s="1">
        <v>0.01</v>
      </c>
      <c r="W12" s="1">
        <v>0.01</v>
      </c>
      <c r="X12" s="1">
        <v>0</v>
      </c>
      <c r="Y12" s="1">
        <v>0</v>
      </c>
      <c r="Z12" s="1" t="s">
        <v>302</v>
      </c>
      <c r="AA12" s="1" t="s">
        <v>302</v>
      </c>
      <c r="AB12" s="1">
        <f t="shared" si="0"/>
        <v>0.47983333333333333</v>
      </c>
      <c r="AC12" s="1">
        <v>570</v>
      </c>
      <c r="AD12" s="1">
        <f t="shared" si="1"/>
        <v>0.47983333333333333</v>
      </c>
      <c r="AE12" s="1">
        <f t="shared" si="2"/>
        <v>0.47941666666666666</v>
      </c>
      <c r="AF12" s="1">
        <f t="shared" si="3"/>
        <v>0.47941666666666666</v>
      </c>
    </row>
    <row r="13" spans="1:32" x14ac:dyDescent="0.3">
      <c r="A13" t="s">
        <v>315</v>
      </c>
      <c r="B13" s="2" t="s">
        <v>316</v>
      </c>
      <c r="C13" s="1" t="s">
        <v>302</v>
      </c>
      <c r="D13" s="1" t="s">
        <v>302</v>
      </c>
      <c r="E13" s="1">
        <v>1.56</v>
      </c>
      <c r="F13" s="1">
        <v>1.56</v>
      </c>
      <c r="G13" s="1">
        <v>515</v>
      </c>
      <c r="J13" s="1">
        <v>0.25</v>
      </c>
      <c r="K13" s="1">
        <v>0.25</v>
      </c>
      <c r="L13" s="1">
        <v>1.25</v>
      </c>
      <c r="M13" s="1">
        <v>1.25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0.5</v>
      </c>
      <c r="U13" s="1">
        <v>0.5</v>
      </c>
      <c r="V13" s="1">
        <v>0.01</v>
      </c>
      <c r="W13" s="1">
        <v>0.01</v>
      </c>
      <c r="X13" s="1">
        <v>0</v>
      </c>
      <c r="Y13" s="1">
        <v>0</v>
      </c>
      <c r="Z13" s="1" t="s">
        <v>302</v>
      </c>
      <c r="AA13" s="1" t="s">
        <v>302</v>
      </c>
      <c r="AB13" s="1">
        <f t="shared" si="0"/>
        <v>0.47983333333333333</v>
      </c>
      <c r="AC13" s="1">
        <v>515</v>
      </c>
      <c r="AD13" s="1">
        <f t="shared" si="1"/>
        <v>0.47983333333333333</v>
      </c>
      <c r="AE13" s="1">
        <f t="shared" si="2"/>
        <v>0.47941666666666666</v>
      </c>
      <c r="AF13" s="1">
        <f t="shared" si="3"/>
        <v>0.47941666666666666</v>
      </c>
    </row>
    <row r="14" spans="1:32" x14ac:dyDescent="0.3">
      <c r="A14" s="1" t="s">
        <v>275</v>
      </c>
      <c r="B14" s="4" t="s">
        <v>277</v>
      </c>
      <c r="C14" s="1" t="s">
        <v>273</v>
      </c>
      <c r="D14" s="1" t="s">
        <v>273</v>
      </c>
      <c r="E14" s="1">
        <v>1.4</v>
      </c>
      <c r="F14" s="1">
        <v>1.4</v>
      </c>
      <c r="G14" s="1">
        <v>560</v>
      </c>
      <c r="H14" s="1">
        <v>530</v>
      </c>
      <c r="I14" s="1">
        <v>530</v>
      </c>
      <c r="J14" s="1">
        <v>0.20899999999999999</v>
      </c>
      <c r="K14" s="1">
        <v>0.20899999999999999</v>
      </c>
      <c r="L14" s="1">
        <v>1.3420000000000001</v>
      </c>
      <c r="M14" s="1">
        <v>1.3420000000000001</v>
      </c>
      <c r="N14" s="1">
        <v>0.20399999999999999</v>
      </c>
      <c r="O14" s="1">
        <v>0.20399999999999999</v>
      </c>
      <c r="P14" s="1">
        <v>0</v>
      </c>
      <c r="Q14" s="1">
        <v>0</v>
      </c>
      <c r="R14" s="1">
        <v>0</v>
      </c>
      <c r="S14" s="1">
        <v>0</v>
      </c>
      <c r="T14" s="1">
        <v>0.249</v>
      </c>
      <c r="U14" s="1">
        <v>0.249</v>
      </c>
      <c r="V14" s="1">
        <v>0</v>
      </c>
      <c r="W14" s="1">
        <v>0</v>
      </c>
      <c r="X14" s="1">
        <v>0</v>
      </c>
      <c r="Y14" s="1">
        <v>0</v>
      </c>
      <c r="Z14" s="1" t="s">
        <v>273</v>
      </c>
      <c r="AA14" s="1" t="s">
        <v>273</v>
      </c>
      <c r="AB14" s="1">
        <f t="shared" si="0"/>
        <v>0.48384166666666667</v>
      </c>
      <c r="AC14" s="1">
        <v>560</v>
      </c>
      <c r="AD14" s="1">
        <f t="shared" si="1"/>
        <v>0.48384166666666667</v>
      </c>
      <c r="AE14" s="1">
        <f t="shared" si="2"/>
        <v>0.48384166666666667</v>
      </c>
      <c r="AF14" s="1">
        <f t="shared" si="3"/>
        <v>0.48384166666666667</v>
      </c>
    </row>
    <row r="15" spans="1:32" x14ac:dyDescent="0.3">
      <c r="A15" s="1" t="s">
        <v>289</v>
      </c>
      <c r="B15" s="2" t="s">
        <v>290</v>
      </c>
      <c r="C15" s="1" t="s">
        <v>262</v>
      </c>
      <c r="D15" s="1" t="s">
        <v>61</v>
      </c>
      <c r="E15" s="1">
        <v>1.6</v>
      </c>
      <c r="F15" s="1">
        <v>2</v>
      </c>
      <c r="G15" s="1">
        <v>450</v>
      </c>
      <c r="H15" s="1">
        <v>1480</v>
      </c>
      <c r="I15" s="1">
        <v>792</v>
      </c>
      <c r="J15" s="1">
        <v>0.22</v>
      </c>
      <c r="K15" s="1">
        <v>7.0000000000000007E-2</v>
      </c>
      <c r="L15" s="1">
        <v>1.4</v>
      </c>
      <c r="M15" s="1">
        <v>2.5</v>
      </c>
      <c r="N15" s="1">
        <v>0.1</v>
      </c>
      <c r="O15" s="1">
        <v>0.37</v>
      </c>
      <c r="P15" s="1">
        <v>0</v>
      </c>
      <c r="Q15" s="1">
        <v>0.02</v>
      </c>
      <c r="R15" s="1">
        <v>0</v>
      </c>
      <c r="S15" s="1">
        <v>0.01</v>
      </c>
      <c r="T15" s="1">
        <v>0.4</v>
      </c>
      <c r="U15" s="1">
        <v>1</v>
      </c>
      <c r="V15" s="1">
        <v>0</v>
      </c>
      <c r="W15" s="1">
        <v>0.08</v>
      </c>
      <c r="X15" s="1">
        <v>0</v>
      </c>
      <c r="Y15" s="1">
        <v>0</v>
      </c>
      <c r="Z15" s="1" t="s">
        <v>262</v>
      </c>
      <c r="AA15" s="1" t="s">
        <v>61</v>
      </c>
      <c r="AB15" s="1">
        <f t="shared" si="0"/>
        <v>0.49</v>
      </c>
      <c r="AC15" s="1">
        <v>450</v>
      </c>
      <c r="AD15" s="1">
        <f t="shared" si="1"/>
        <v>0.61366666666666658</v>
      </c>
      <c r="AE15" s="1">
        <f t="shared" si="2"/>
        <v>0.49</v>
      </c>
      <c r="AF15" s="1">
        <f t="shared" si="3"/>
        <v>0.61004761904761895</v>
      </c>
    </row>
    <row r="16" spans="1:32" x14ac:dyDescent="0.3">
      <c r="A16" s="1" t="s">
        <v>291</v>
      </c>
      <c r="B16" s="4" t="s">
        <v>292</v>
      </c>
      <c r="C16" s="1" t="s">
        <v>61</v>
      </c>
      <c r="D16" s="1" t="s">
        <v>262</v>
      </c>
      <c r="E16" s="1">
        <v>1.2</v>
      </c>
      <c r="F16" s="1">
        <v>1.6</v>
      </c>
      <c r="G16" s="1">
        <v>400</v>
      </c>
      <c r="H16" s="1">
        <v>846</v>
      </c>
      <c r="I16" s="1">
        <v>1542</v>
      </c>
      <c r="J16" s="1">
        <v>9.8000000000000004E-2</v>
      </c>
      <c r="K16" s="1">
        <v>0.23300000000000001</v>
      </c>
      <c r="L16" s="1">
        <v>1.99</v>
      </c>
      <c r="M16" s="1">
        <v>1.21</v>
      </c>
      <c r="N16" s="1">
        <v>0.311</v>
      </c>
      <c r="O16" s="1">
        <v>0.14699999999999999</v>
      </c>
      <c r="P16" s="1">
        <v>0</v>
      </c>
      <c r="Q16" s="1">
        <v>0</v>
      </c>
      <c r="R16" s="1">
        <v>1.4999999999999999E-2</v>
      </c>
      <c r="S16" s="1">
        <v>0</v>
      </c>
      <c r="T16" s="1">
        <v>0.14599999999999999</v>
      </c>
      <c r="U16" s="1">
        <v>0.25</v>
      </c>
      <c r="V16" s="1">
        <v>1.2E-2</v>
      </c>
      <c r="W16" s="1">
        <v>1.0999999999999999E-2</v>
      </c>
      <c r="X16" s="1">
        <v>0</v>
      </c>
      <c r="Y16" s="1">
        <v>1.2E-2</v>
      </c>
      <c r="Z16" s="1" t="s">
        <v>61</v>
      </c>
      <c r="AA16" s="1" t="s">
        <v>262</v>
      </c>
      <c r="AB16" s="1">
        <f t="shared" si="0"/>
        <v>0.50175000000000003</v>
      </c>
      <c r="AC16" s="1">
        <v>400</v>
      </c>
      <c r="AD16" s="1">
        <f t="shared" si="1"/>
        <v>0.47601666666666664</v>
      </c>
      <c r="AE16" s="1">
        <f t="shared" si="2"/>
        <v>0.49932142857142853</v>
      </c>
      <c r="AF16" s="1">
        <f t="shared" si="3"/>
        <v>0.47475833333333334</v>
      </c>
    </row>
    <row r="17" spans="1:32" x14ac:dyDescent="0.3">
      <c r="A17" s="1" t="s">
        <v>293</v>
      </c>
      <c r="B17" s="4" t="s">
        <v>294</v>
      </c>
      <c r="C17" s="1" t="s">
        <v>262</v>
      </c>
      <c r="D17" s="1" t="s">
        <v>117</v>
      </c>
      <c r="E17" s="1">
        <v>1.35</v>
      </c>
      <c r="F17" s="1">
        <v>1.5</v>
      </c>
      <c r="G17" s="1">
        <v>540</v>
      </c>
      <c r="J17" s="1">
        <v>0.23</v>
      </c>
      <c r="K17" s="1">
        <v>0.05</v>
      </c>
      <c r="L17" s="1">
        <v>1.5</v>
      </c>
      <c r="M17" s="1">
        <v>0.62</v>
      </c>
      <c r="N17" s="1">
        <v>0.16</v>
      </c>
      <c r="O17" s="1">
        <v>0.04</v>
      </c>
      <c r="P17" s="1">
        <v>0</v>
      </c>
      <c r="Q17" s="1">
        <v>0</v>
      </c>
      <c r="R17" s="1">
        <v>0</v>
      </c>
      <c r="S17" s="1">
        <v>0</v>
      </c>
      <c r="T17" s="1">
        <v>0.45</v>
      </c>
      <c r="U17" s="1">
        <v>0.05</v>
      </c>
      <c r="V17" s="1">
        <v>0</v>
      </c>
      <c r="W17" s="1">
        <v>0</v>
      </c>
      <c r="X17" s="1">
        <v>0</v>
      </c>
      <c r="Y17" s="1">
        <v>0</v>
      </c>
      <c r="Z17" s="1" t="s">
        <v>262</v>
      </c>
      <c r="AA17" s="1" t="s">
        <v>117</v>
      </c>
      <c r="AB17" s="1">
        <f t="shared" si="0"/>
        <v>0.53075000000000006</v>
      </c>
      <c r="AC17" s="1">
        <v>540</v>
      </c>
      <c r="AD17" s="1">
        <f t="shared" si="1"/>
        <v>0.16341666666666665</v>
      </c>
      <c r="AE17" s="1">
        <f t="shared" si="2"/>
        <v>0.53075000000000006</v>
      </c>
      <c r="AF17" s="1">
        <f t="shared" si="3"/>
        <v>0.16341666666666665</v>
      </c>
    </row>
    <row r="18" spans="1:32" x14ac:dyDescent="0.3">
      <c r="A18" s="1" t="s">
        <v>275</v>
      </c>
      <c r="B18" s="4" t="s">
        <v>276</v>
      </c>
      <c r="C18" s="1" t="s">
        <v>272</v>
      </c>
      <c r="D18" s="1" t="s">
        <v>273</v>
      </c>
      <c r="E18" s="1">
        <v>1.4</v>
      </c>
      <c r="F18" s="1">
        <v>1.4</v>
      </c>
      <c r="G18" s="1">
        <v>540</v>
      </c>
      <c r="H18" s="1">
        <v>984</v>
      </c>
      <c r="I18" s="1">
        <v>530</v>
      </c>
      <c r="J18" s="1">
        <v>0.13400000000000001</v>
      </c>
      <c r="K18" s="1">
        <v>0.20899999999999999</v>
      </c>
      <c r="L18" s="1">
        <v>2.19</v>
      </c>
      <c r="M18" s="1">
        <v>1.3420000000000001</v>
      </c>
      <c r="N18" s="1">
        <v>1.7999999999999999E-2</v>
      </c>
      <c r="O18" s="1">
        <v>0.20399999999999999</v>
      </c>
      <c r="P18" s="1">
        <v>0</v>
      </c>
      <c r="Q18" s="1">
        <v>0</v>
      </c>
      <c r="R18" s="1">
        <v>0</v>
      </c>
      <c r="S18" s="1">
        <v>0</v>
      </c>
      <c r="T18" s="1">
        <v>0.84099999999999997</v>
      </c>
      <c r="U18" s="1">
        <v>0.249</v>
      </c>
      <c r="V18" s="1">
        <v>8.9999999999999993E-3</v>
      </c>
      <c r="W18" s="1">
        <v>0</v>
      </c>
      <c r="X18" s="1">
        <v>7.0000000000000001E-3</v>
      </c>
      <c r="Y18" s="1">
        <v>0</v>
      </c>
      <c r="Z18" s="1" t="s">
        <v>272</v>
      </c>
      <c r="AA18" s="1" t="s">
        <v>273</v>
      </c>
      <c r="AB18" s="1">
        <f t="shared" si="0"/>
        <v>0.53870833333333334</v>
      </c>
      <c r="AC18" s="1">
        <v>540</v>
      </c>
      <c r="AD18" s="1">
        <f t="shared" si="1"/>
        <v>0.48384166666666667</v>
      </c>
      <c r="AE18" s="1">
        <f t="shared" si="2"/>
        <v>0.53786666666666672</v>
      </c>
      <c r="AF18" s="1">
        <f t="shared" si="3"/>
        <v>0.48384166666666667</v>
      </c>
    </row>
    <row r="19" spans="1:32" x14ac:dyDescent="0.3">
      <c r="B19" s="9"/>
    </row>
    <row r="20" spans="1:32" x14ac:dyDescent="0.3">
      <c r="B20" s="9"/>
    </row>
    <row r="21" spans="1:32" x14ac:dyDescent="0.3">
      <c r="A21" s="8"/>
      <c r="B21" s="4"/>
    </row>
    <row r="22" spans="1:32" x14ac:dyDescent="0.3">
      <c r="A22" s="8"/>
      <c r="B22" s="2"/>
    </row>
    <row r="23" spans="1:32" x14ac:dyDescent="0.3">
      <c r="A23"/>
      <c r="B23" s="4"/>
    </row>
    <row r="24" spans="1:32" x14ac:dyDescent="0.3">
      <c r="A24" s="8"/>
      <c r="B24" s="2"/>
    </row>
    <row r="25" spans="1:32" x14ac:dyDescent="0.3">
      <c r="A25" s="8"/>
      <c r="B25" s="2"/>
    </row>
    <row r="26" spans="1:32" x14ac:dyDescent="0.3">
      <c r="A26" s="8"/>
      <c r="B26" s="4"/>
    </row>
    <row r="27" spans="1:32" x14ac:dyDescent="0.3">
      <c r="A27" s="8"/>
      <c r="B27" s="2"/>
    </row>
    <row r="28" spans="1:32" x14ac:dyDescent="0.3">
      <c r="A28" s="8"/>
      <c r="B28" s="4"/>
    </row>
    <row r="29" spans="1:32" x14ac:dyDescent="0.3">
      <c r="B29" s="4"/>
    </row>
    <row r="30" spans="1:32" x14ac:dyDescent="0.3">
      <c r="B30" s="4"/>
    </row>
    <row r="31" spans="1:32" x14ac:dyDescent="0.3">
      <c r="B31" s="4"/>
    </row>
    <row r="32" spans="1:32" x14ac:dyDescent="0.3">
      <c r="B32" s="9"/>
    </row>
    <row r="33" spans="1:2" x14ac:dyDescent="0.3">
      <c r="B33" s="2"/>
    </row>
    <row r="34" spans="1:2" x14ac:dyDescent="0.3">
      <c r="B34" s="2"/>
    </row>
    <row r="35" spans="1:2" x14ac:dyDescent="0.3">
      <c r="B35" s="2"/>
    </row>
    <row r="36" spans="1:2" x14ac:dyDescent="0.3">
      <c r="B36" s="4"/>
    </row>
    <row r="37" spans="1:2" x14ac:dyDescent="0.3">
      <c r="B37" s="2"/>
    </row>
    <row r="38" spans="1:2" x14ac:dyDescent="0.3">
      <c r="B38" s="2"/>
    </row>
    <row r="39" spans="1:2" x14ac:dyDescent="0.3">
      <c r="B39" s="2"/>
    </row>
    <row r="40" spans="1:2" x14ac:dyDescent="0.3">
      <c r="A40"/>
      <c r="B40" s="2"/>
    </row>
    <row r="41" spans="1:2" x14ac:dyDescent="0.3">
      <c r="A41"/>
      <c r="B41" s="2"/>
    </row>
    <row r="42" spans="1:2" x14ac:dyDescent="0.3">
      <c r="A42"/>
      <c r="B42" s="2"/>
    </row>
    <row r="43" spans="1:2" x14ac:dyDescent="0.3">
      <c r="B43" s="4"/>
    </row>
    <row r="44" spans="1:2" x14ac:dyDescent="0.3">
      <c r="B44" s="2"/>
    </row>
    <row r="45" spans="1:2" x14ac:dyDescent="0.3">
      <c r="B45" s="4"/>
    </row>
    <row r="46" spans="1:2" x14ac:dyDescent="0.3">
      <c r="B46" s="4"/>
    </row>
    <row r="47" spans="1:2" x14ac:dyDescent="0.3">
      <c r="B47" s="2"/>
    </row>
    <row r="48" spans="1:2" x14ac:dyDescent="0.3">
      <c r="B48" s="2"/>
    </row>
    <row r="49" spans="1:2" x14ac:dyDescent="0.3">
      <c r="A49"/>
      <c r="B49" s="4"/>
    </row>
    <row r="50" spans="1:2" x14ac:dyDescent="0.3">
      <c r="A50"/>
      <c r="B50" s="2"/>
    </row>
    <row r="51" spans="1:2" x14ac:dyDescent="0.3">
      <c r="A51"/>
      <c r="B51" s="4"/>
    </row>
    <row r="52" spans="1:2" x14ac:dyDescent="0.3">
      <c r="B52" s="2"/>
    </row>
    <row r="53" spans="1:2" x14ac:dyDescent="0.3">
      <c r="B53" s="2"/>
    </row>
    <row r="54" spans="1:2" x14ac:dyDescent="0.3">
      <c r="B54" s="2"/>
    </row>
    <row r="55" spans="1:2" x14ac:dyDescent="0.3">
      <c r="B55" s="4"/>
    </row>
    <row r="56" spans="1:2" x14ac:dyDescent="0.3">
      <c r="B56" s="2"/>
    </row>
    <row r="57" spans="1:2" x14ac:dyDescent="0.3">
      <c r="B57" s="4"/>
    </row>
    <row r="58" spans="1:2" x14ac:dyDescent="0.3">
      <c r="B58" s="2"/>
    </row>
    <row r="59" spans="1:2" x14ac:dyDescent="0.3">
      <c r="B59" s="2"/>
    </row>
    <row r="60" spans="1:2" x14ac:dyDescent="0.3">
      <c r="B60" s="2"/>
    </row>
    <row r="61" spans="1:2" x14ac:dyDescent="0.3">
      <c r="B61" s="4"/>
    </row>
    <row r="62" spans="1:2" x14ac:dyDescent="0.3">
      <c r="B62" s="2"/>
    </row>
    <row r="63" spans="1:2" x14ac:dyDescent="0.3">
      <c r="B63" s="2"/>
    </row>
    <row r="64" spans="1:2" x14ac:dyDescent="0.3">
      <c r="B64" s="2"/>
    </row>
    <row r="69" spans="1:2" x14ac:dyDescent="0.3">
      <c r="B69" s="4"/>
    </row>
    <row r="70" spans="1:2" x14ac:dyDescent="0.3">
      <c r="A70" s="8"/>
      <c r="B70" s="2"/>
    </row>
    <row r="71" spans="1:2" x14ac:dyDescent="0.3">
      <c r="B71" s="4"/>
    </row>
    <row r="72" spans="1:2" x14ac:dyDescent="0.3">
      <c r="B72" s="4"/>
    </row>
    <row r="73" spans="1:2" x14ac:dyDescent="0.3">
      <c r="B73" s="4"/>
    </row>
    <row r="74" spans="1:2" x14ac:dyDescent="0.3">
      <c r="B74" s="4"/>
    </row>
    <row r="75" spans="1:2" x14ac:dyDescent="0.3">
      <c r="B75" s="4"/>
    </row>
    <row r="76" spans="1:2" x14ac:dyDescent="0.3">
      <c r="A76"/>
      <c r="B76" s="2"/>
    </row>
    <row r="77" spans="1:2" x14ac:dyDescent="0.3">
      <c r="B77" s="4"/>
    </row>
    <row r="78" spans="1:2" x14ac:dyDescent="0.3">
      <c r="B78" s="4"/>
    </row>
    <row r="79" spans="1:2" x14ac:dyDescent="0.3">
      <c r="B79" s="4"/>
    </row>
    <row r="80" spans="1:2" x14ac:dyDescent="0.3">
      <c r="A80"/>
      <c r="B80" s="2"/>
    </row>
    <row r="81" spans="2:2" x14ac:dyDescent="0.3">
      <c r="B81" s="4"/>
    </row>
    <row r="82" spans="2:2" x14ac:dyDescent="0.3">
      <c r="B82" s="4"/>
    </row>
    <row r="83" spans="2:2" x14ac:dyDescent="0.3">
      <c r="B83" s="2"/>
    </row>
    <row r="84" spans="2:2" x14ac:dyDescent="0.3">
      <c r="B84" s="2"/>
    </row>
    <row r="85" spans="2:2" x14ac:dyDescent="0.3">
      <c r="B85" s="2"/>
    </row>
    <row r="86" spans="2:2" x14ac:dyDescent="0.3">
      <c r="B86" s="2"/>
    </row>
    <row r="87" spans="2:2" x14ac:dyDescent="0.3">
      <c r="B87" s="4"/>
    </row>
    <row r="88" spans="2:2" x14ac:dyDescent="0.3">
      <c r="B88" s="4"/>
    </row>
    <row r="89" spans="2:2" x14ac:dyDescent="0.3">
      <c r="B89" s="4"/>
    </row>
    <row r="90" spans="2:2" x14ac:dyDescent="0.3">
      <c r="B90" s="10"/>
    </row>
    <row r="91" spans="2:2" x14ac:dyDescent="0.3">
      <c r="B91" s="4"/>
    </row>
    <row r="92" spans="2:2" x14ac:dyDescent="0.3">
      <c r="B92" s="4"/>
    </row>
    <row r="93" spans="2:2" x14ac:dyDescent="0.3">
      <c r="B93" s="4"/>
    </row>
    <row r="94" spans="2:2" x14ac:dyDescent="0.3">
      <c r="B94" s="4"/>
    </row>
    <row r="95" spans="2:2" x14ac:dyDescent="0.3">
      <c r="B95" s="4"/>
    </row>
    <row r="96" spans="2:2" x14ac:dyDescent="0.3">
      <c r="B96" s="4"/>
    </row>
    <row r="97" spans="1:2" x14ac:dyDescent="0.3">
      <c r="B97" s="4"/>
    </row>
    <row r="98" spans="1:2" x14ac:dyDescent="0.3">
      <c r="A98"/>
      <c r="B98" s="2"/>
    </row>
    <row r="99" spans="1:2" x14ac:dyDescent="0.3">
      <c r="B99" s="2"/>
    </row>
    <row r="100" spans="1:2" x14ac:dyDescent="0.3">
      <c r="B100" s="2"/>
    </row>
    <row r="101" spans="1:2" x14ac:dyDescent="0.3">
      <c r="B101" s="2"/>
    </row>
    <row r="102" spans="1:2" x14ac:dyDescent="0.3">
      <c r="B102" s="4"/>
    </row>
    <row r="103" spans="1:2" x14ac:dyDescent="0.3">
      <c r="B103" s="4"/>
    </row>
    <row r="104" spans="1:2" x14ac:dyDescent="0.3">
      <c r="B104" s="4"/>
    </row>
    <row r="105" spans="1:2" x14ac:dyDescent="0.3">
      <c r="B105" s="4"/>
    </row>
    <row r="106" spans="1:2" x14ac:dyDescent="0.3">
      <c r="B106" s="4"/>
    </row>
    <row r="107" spans="1:2" x14ac:dyDescent="0.3">
      <c r="B107" s="4"/>
    </row>
    <row r="108" spans="1:2" x14ac:dyDescent="0.3">
      <c r="B108" s="2"/>
    </row>
    <row r="109" spans="1:2" x14ac:dyDescent="0.3">
      <c r="B109" s="4"/>
    </row>
    <row r="110" spans="1:2" x14ac:dyDescent="0.3">
      <c r="B110" s="4"/>
    </row>
    <row r="111" spans="1:2" x14ac:dyDescent="0.3">
      <c r="B111" s="4"/>
    </row>
    <row r="112" spans="1:2" x14ac:dyDescent="0.3">
      <c r="B112" s="4"/>
    </row>
    <row r="113" spans="1:2" x14ac:dyDescent="0.3">
      <c r="B113" s="2"/>
    </row>
    <row r="114" spans="1:2" x14ac:dyDescent="0.3">
      <c r="B114" s="2"/>
    </row>
    <row r="115" spans="1:2" x14ac:dyDescent="0.3">
      <c r="B115" s="4"/>
    </row>
    <row r="116" spans="1:2" x14ac:dyDescent="0.3">
      <c r="B116" s="4"/>
    </row>
    <row r="117" spans="1:2" x14ac:dyDescent="0.3">
      <c r="B117" s="4"/>
    </row>
    <row r="118" spans="1:2" x14ac:dyDescent="0.3">
      <c r="B118" s="4"/>
    </row>
    <row r="119" spans="1:2" x14ac:dyDescent="0.3">
      <c r="B119" s="4"/>
    </row>
    <row r="120" spans="1:2" x14ac:dyDescent="0.3">
      <c r="B120" s="4"/>
    </row>
    <row r="121" spans="1:2" x14ac:dyDescent="0.3">
      <c r="B121" s="4"/>
    </row>
    <row r="122" spans="1:2" x14ac:dyDescent="0.3">
      <c r="B122" s="4"/>
    </row>
    <row r="123" spans="1:2" x14ac:dyDescent="0.3">
      <c r="B123" s="4"/>
    </row>
    <row r="124" spans="1:2" x14ac:dyDescent="0.3">
      <c r="B124" s="4"/>
    </row>
    <row r="125" spans="1:2" x14ac:dyDescent="0.3">
      <c r="A125"/>
      <c r="B125" s="2"/>
    </row>
    <row r="126" spans="1:2" x14ac:dyDescent="0.3">
      <c r="B126" s="4"/>
    </row>
    <row r="128" spans="1:2" x14ac:dyDescent="0.3">
      <c r="B128" s="4"/>
    </row>
    <row r="129" spans="2:2" x14ac:dyDescent="0.3">
      <c r="B129" s="4"/>
    </row>
    <row r="130" spans="2:2" x14ac:dyDescent="0.3">
      <c r="B130" s="4"/>
    </row>
    <row r="131" spans="2:2" x14ac:dyDescent="0.3">
      <c r="B131" s="4"/>
    </row>
    <row r="132" spans="2:2" x14ac:dyDescent="0.3">
      <c r="B132" s="4"/>
    </row>
    <row r="133" spans="2:2" x14ac:dyDescent="0.3">
      <c r="B133" s="4"/>
    </row>
    <row r="134" spans="2:2" x14ac:dyDescent="0.3">
      <c r="B134" s="4"/>
    </row>
    <row r="135" spans="2:2" x14ac:dyDescent="0.3">
      <c r="B135" s="4"/>
    </row>
    <row r="136" spans="2:2" x14ac:dyDescent="0.3">
      <c r="B136" s="4"/>
    </row>
    <row r="139" spans="2:2" x14ac:dyDescent="0.3">
      <c r="B139" s="2"/>
    </row>
    <row r="140" spans="2:2" x14ac:dyDescent="0.3">
      <c r="B140" s="2"/>
    </row>
    <row r="141" spans="2:2" x14ac:dyDescent="0.3">
      <c r="B141" s="2"/>
    </row>
    <row r="142" spans="2:2" x14ac:dyDescent="0.3">
      <c r="B142" s="2"/>
    </row>
    <row r="146" spans="1:2" x14ac:dyDescent="0.3">
      <c r="B146" s="2"/>
    </row>
    <row r="147" spans="1:2" x14ac:dyDescent="0.3">
      <c r="B147" s="2"/>
    </row>
    <row r="148" spans="1:2" x14ac:dyDescent="0.3">
      <c r="B148" s="2"/>
    </row>
    <row r="152" spans="1:2" x14ac:dyDescent="0.3">
      <c r="B152" s="4"/>
    </row>
    <row r="153" spans="1:2" x14ac:dyDescent="0.3">
      <c r="B153" s="4"/>
    </row>
    <row r="154" spans="1:2" x14ac:dyDescent="0.3">
      <c r="A154"/>
      <c r="B154" s="2"/>
    </row>
    <row r="155" spans="1:2" x14ac:dyDescent="0.3">
      <c r="A155"/>
      <c r="B155" s="2"/>
    </row>
    <row r="157" spans="1:2" x14ac:dyDescent="0.3">
      <c r="B157" s="4"/>
    </row>
    <row r="158" spans="1:2" x14ac:dyDescent="0.3">
      <c r="B158" s="4"/>
    </row>
    <row r="159" spans="1:2" x14ac:dyDescent="0.3">
      <c r="B159" s="4"/>
    </row>
    <row r="160" spans="1:2" x14ac:dyDescent="0.3">
      <c r="B160" s="4"/>
    </row>
    <row r="161" spans="1:2" x14ac:dyDescent="0.3">
      <c r="B161" s="4"/>
    </row>
    <row r="162" spans="1:2" x14ac:dyDescent="0.3">
      <c r="B162" s="4"/>
    </row>
    <row r="164" spans="1:2" x14ac:dyDescent="0.3">
      <c r="B164" s="4"/>
    </row>
    <row r="165" spans="1:2" x14ac:dyDescent="0.3">
      <c r="B165" s="4"/>
    </row>
    <row r="166" spans="1:2" x14ac:dyDescent="0.3">
      <c r="A166"/>
      <c r="B166" s="2"/>
    </row>
    <row r="167" spans="1:2" x14ac:dyDescent="0.3">
      <c r="A167"/>
      <c r="B167" s="4"/>
    </row>
    <row r="168" spans="1:2" x14ac:dyDescent="0.3">
      <c r="B168" s="4"/>
    </row>
    <row r="170" spans="1:2" x14ac:dyDescent="0.3">
      <c r="B170" s="4"/>
    </row>
    <row r="172" spans="1:2" x14ac:dyDescent="0.3">
      <c r="B172" s="4"/>
    </row>
    <row r="173" spans="1:2" x14ac:dyDescent="0.3">
      <c r="B173" s="4"/>
    </row>
    <row r="174" spans="1:2" x14ac:dyDescent="0.3">
      <c r="B174" s="4"/>
    </row>
    <row r="175" spans="1:2" x14ac:dyDescent="0.3">
      <c r="B175" s="4"/>
    </row>
    <row r="176" spans="1:2" x14ac:dyDescent="0.3">
      <c r="B176" s="4"/>
    </row>
    <row r="177" spans="1:2" x14ac:dyDescent="0.3">
      <c r="B177" s="4"/>
    </row>
    <row r="178" spans="1:2" x14ac:dyDescent="0.3">
      <c r="B178" s="4"/>
    </row>
    <row r="179" spans="1:2" x14ac:dyDescent="0.3">
      <c r="B179" s="4"/>
    </row>
    <row r="180" spans="1:2" x14ac:dyDescent="0.3">
      <c r="A180" s="8"/>
      <c r="B180" s="2"/>
    </row>
    <row r="181" spans="1:2" x14ac:dyDescent="0.3">
      <c r="A181" s="8"/>
      <c r="B181" s="2"/>
    </row>
    <row r="182" spans="1:2" x14ac:dyDescent="0.3">
      <c r="A182" s="8"/>
      <c r="B182" s="2"/>
    </row>
    <row r="183" spans="1:2" x14ac:dyDescent="0.3">
      <c r="A183" s="8"/>
      <c r="B183" s="2"/>
    </row>
    <row r="184" spans="1:2" x14ac:dyDescent="0.3">
      <c r="A184" s="8"/>
      <c r="B184" s="2"/>
    </row>
    <row r="185" spans="1:2" ht="14.4" customHeight="1" x14ac:dyDescent="0.3">
      <c r="B185" s="9"/>
    </row>
    <row r="186" spans="1:2" x14ac:dyDescent="0.3">
      <c r="B186" s="9"/>
    </row>
    <row r="187" spans="1:2" x14ac:dyDescent="0.3">
      <c r="B187" s="4"/>
    </row>
    <row r="188" spans="1:2" x14ac:dyDescent="0.3">
      <c r="B188" s="2"/>
    </row>
    <row r="189" spans="1:2" x14ac:dyDescent="0.3">
      <c r="A189"/>
      <c r="B189" s="2"/>
    </row>
    <row r="190" spans="1:2" x14ac:dyDescent="0.3">
      <c r="A190"/>
      <c r="B190" s="2"/>
    </row>
    <row r="191" spans="1:2" x14ac:dyDescent="0.3">
      <c r="A191"/>
      <c r="B191" s="2"/>
    </row>
    <row r="192" spans="1:2" x14ac:dyDescent="0.3">
      <c r="A192" s="8"/>
      <c r="B192" s="2"/>
    </row>
    <row r="193" spans="2:2" x14ac:dyDescent="0.3">
      <c r="B193" s="2"/>
    </row>
    <row r="194" spans="2:2" x14ac:dyDescent="0.3">
      <c r="B194" s="2"/>
    </row>
    <row r="195" spans="2:2" x14ac:dyDescent="0.3">
      <c r="B195" s="2"/>
    </row>
  </sheetData>
  <hyperlinks>
    <hyperlink ref="B5" r:id="rId1" xr:uid="{8B4C4996-8B64-4C40-80F4-B8991C311A78}"/>
    <hyperlink ref="B3:B67" r:id="rId2" display="https://doi.org/10.3390/met6050111" xr:uid="{635040E9-B079-49FE-B5B1-7C937B9695D7}"/>
    <hyperlink ref="B4" r:id="rId3" xr:uid="{D069FBB5-4002-4176-A2B2-B4472255B3A3}"/>
    <hyperlink ref="B18" r:id="rId4" display="https://doi.org/10.1007/s11665-019-03988-2" xr:uid="{097CA63D-7771-4F4B-8ABB-479B7C73493A}"/>
    <hyperlink ref="B14" r:id="rId5" display="https://doi.org/10.1007/s11665-019-03988-2" xr:uid="{F5C2C50F-AA2A-4FEF-A8A5-A3A321316EDE}"/>
    <hyperlink ref="B15" r:id="rId6" xr:uid="{0500965E-44C3-45FC-A149-5271CE81E599}"/>
    <hyperlink ref="B16" r:id="rId7" xr:uid="{5FDF0DEF-C950-410C-9AD9-A66988086324}"/>
    <hyperlink ref="B17" r:id="rId8" xr:uid="{039964BC-34B1-4C63-B774-BE3AEB1514D8}"/>
    <hyperlink ref="B7" r:id="rId9" xr:uid="{56ECF275-6378-412A-82E6-F0A6C07FF105}"/>
    <hyperlink ref="B12" r:id="rId10" xr:uid="{68F0995B-EF93-4794-BA7F-8885FDF36343}"/>
    <hyperlink ref="B9" r:id="rId11" xr:uid="{BDE6F4E3-DB05-4DC6-B33C-EB0D8091BE42}"/>
    <hyperlink ref="B13" r:id="rId12" xr:uid="{626768E4-391A-42A3-B936-23361982AC09}"/>
    <hyperlink ref="B8" r:id="rId13" xr:uid="{AB89C1E3-5616-40F6-A45D-DCA70EB20595}"/>
    <hyperlink ref="B11" r:id="rId14" xr:uid="{A4AC3992-42A2-4B72-9FFB-3F9A433C7F85}"/>
    <hyperlink ref="B10" r:id="rId15" xr:uid="{B6BA9FA7-169C-4CBB-8012-EABB837DB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FC2D9-82A9-42A2-81CE-502E170F961D}">
  <sheetPr>
    <tabColor theme="8" tint="-0.249977111117893"/>
  </sheetPr>
  <dimension ref="A1:AH195"/>
  <sheetViews>
    <sheetView topLeftCell="C1" zoomScale="85" zoomScaleNormal="85" workbookViewId="0">
      <selection activeCell="E2" sqref="E2:E15"/>
    </sheetView>
  </sheetViews>
  <sheetFormatPr defaultRowHeight="14.4" x14ac:dyDescent="0.3"/>
  <cols>
    <col min="1" max="1" width="24.5546875" style="1" customWidth="1"/>
    <col min="2" max="2" width="45.109375" style="1" customWidth="1"/>
    <col min="3" max="3" width="23.33203125" style="1" customWidth="1"/>
    <col min="4" max="4" width="22.5546875" style="1" customWidth="1"/>
    <col min="5" max="5" width="28.33203125" style="1" customWidth="1"/>
    <col min="6" max="6" width="27.77734375" style="1" customWidth="1"/>
    <col min="7" max="7" width="33.6640625" style="1" customWidth="1"/>
    <col min="8" max="9" width="22.5546875" style="1" customWidth="1"/>
    <col min="10" max="11" width="17.44140625" style="1" customWidth="1"/>
    <col min="12" max="13" width="19.21875" style="1" customWidth="1"/>
    <col min="14" max="15" width="18.44140625" style="1" customWidth="1"/>
    <col min="16" max="17" width="19.21875" style="1" customWidth="1"/>
    <col min="18" max="19" width="17.77734375" style="1" customWidth="1"/>
    <col min="20" max="21" width="17.88671875" style="1" customWidth="1"/>
    <col min="22" max="22" width="18.44140625" style="1" customWidth="1"/>
    <col min="23" max="25" width="18.33203125" style="1" customWidth="1"/>
    <col min="26" max="26" width="23.33203125" style="1" customWidth="1"/>
    <col min="27" max="27" width="22.5546875" style="1" customWidth="1"/>
    <col min="28" max="28" width="16.44140625" style="1" customWidth="1"/>
    <col min="29" max="29" width="33.6640625" style="1" customWidth="1"/>
    <col min="30" max="30" width="16.44140625" style="1" customWidth="1"/>
    <col min="31" max="32" width="21.33203125" style="1" customWidth="1"/>
    <col min="35" max="35" width="17.88671875" style="1" customWidth="1"/>
    <col min="36" max="16384" width="8.88671875" style="1"/>
  </cols>
  <sheetData>
    <row r="1" spans="1:32" x14ac:dyDescent="0.3">
      <c r="A1" s="3" t="s">
        <v>74</v>
      </c>
      <c r="B1" s="3" t="s">
        <v>7</v>
      </c>
      <c r="C1" s="3" t="s">
        <v>0</v>
      </c>
      <c r="D1" s="3" t="s">
        <v>1</v>
      </c>
      <c r="E1" s="3" t="s">
        <v>4</v>
      </c>
      <c r="F1" s="3" t="s">
        <v>5</v>
      </c>
      <c r="G1" s="3" t="s">
        <v>9</v>
      </c>
      <c r="H1" s="3" t="s">
        <v>13</v>
      </c>
      <c r="I1" s="3" t="s">
        <v>14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24</v>
      </c>
      <c r="R1" s="3" t="s">
        <v>25</v>
      </c>
      <c r="S1" s="3" t="s">
        <v>27</v>
      </c>
      <c r="T1" s="3" t="s">
        <v>26</v>
      </c>
      <c r="U1" s="3" t="s">
        <v>28</v>
      </c>
      <c r="V1" s="3" t="s">
        <v>29</v>
      </c>
      <c r="W1" s="3" t="s">
        <v>30</v>
      </c>
      <c r="X1" s="3" t="s">
        <v>31</v>
      </c>
      <c r="Y1" s="3" t="s">
        <v>32</v>
      </c>
      <c r="Z1" s="3" t="s">
        <v>0</v>
      </c>
      <c r="AA1" s="3" t="s">
        <v>1</v>
      </c>
      <c r="AB1" s="3" t="s">
        <v>33</v>
      </c>
      <c r="AC1" s="3" t="s">
        <v>9</v>
      </c>
      <c r="AD1" s="3" t="s">
        <v>34</v>
      </c>
      <c r="AE1" s="3" t="s">
        <v>35</v>
      </c>
      <c r="AF1" s="3" t="s">
        <v>36</v>
      </c>
    </row>
    <row r="2" spans="1:32" x14ac:dyDescent="0.3">
      <c r="A2" s="1" t="s">
        <v>200</v>
      </c>
      <c r="B2" s="10" t="s">
        <v>201</v>
      </c>
      <c r="C2" s="1" t="s">
        <v>122</v>
      </c>
      <c r="D2" s="1" t="s">
        <v>122</v>
      </c>
      <c r="E2" s="1">
        <v>2</v>
      </c>
      <c r="F2" s="1">
        <v>2</v>
      </c>
      <c r="G2" s="1">
        <v>524</v>
      </c>
      <c r="H2" s="1">
        <v>1001</v>
      </c>
      <c r="I2" s="1">
        <v>1001</v>
      </c>
      <c r="J2" s="1">
        <v>0.03</v>
      </c>
      <c r="K2" s="1">
        <v>0.03</v>
      </c>
      <c r="L2" s="1">
        <v>1.82</v>
      </c>
      <c r="M2" s="1">
        <v>1.82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1.49</v>
      </c>
      <c r="U2" s="1">
        <v>1.49</v>
      </c>
      <c r="V2" s="1">
        <v>0</v>
      </c>
      <c r="W2" s="1">
        <v>0</v>
      </c>
      <c r="X2" s="1">
        <v>0</v>
      </c>
      <c r="Y2" s="1">
        <v>0</v>
      </c>
      <c r="Z2" s="1" t="s">
        <v>122</v>
      </c>
      <c r="AA2" s="1" t="s">
        <v>122</v>
      </c>
      <c r="AB2" s="1">
        <f t="shared" ref="AB2:AB12" si="0">J2+L2/6+(N2+P2+R2)/5+T2/24+(V2+X2)/15</f>
        <v>0.39541666666666669</v>
      </c>
      <c r="AC2" s="1">
        <v>524</v>
      </c>
      <c r="AD2" s="1">
        <f t="shared" ref="AD2:AD12" si="1">K2+M2/6+(O2+Q2+S2)/5+U2/24+(W2+Y2)/15</f>
        <v>0.39541666666666669</v>
      </c>
      <c r="AE2" s="1">
        <f t="shared" ref="AE2:AE12" si="2">J2+L2/6+N2/5+P2/4+R2/14+V2/40+T2/24</f>
        <v>0.39541666666666669</v>
      </c>
      <c r="AF2" s="1">
        <f t="shared" ref="AF2:AF12" si="3">K2+M2/6+O2/5+Q2/4+S2/14+U2/24+W2/40</f>
        <v>0.39541666666666669</v>
      </c>
    </row>
    <row r="3" spans="1:32" x14ac:dyDescent="0.3">
      <c r="A3" s="1" t="s">
        <v>177</v>
      </c>
      <c r="B3" s="4" t="s">
        <v>176</v>
      </c>
      <c r="C3" s="1" t="s">
        <v>88</v>
      </c>
      <c r="D3" s="1" t="s">
        <v>122</v>
      </c>
      <c r="E3" s="1">
        <v>2</v>
      </c>
      <c r="F3" s="1">
        <v>2</v>
      </c>
      <c r="G3" s="1">
        <v>490</v>
      </c>
      <c r="H3" s="1">
        <v>687</v>
      </c>
      <c r="I3" s="1">
        <v>1040</v>
      </c>
      <c r="J3" s="1">
        <v>0.08</v>
      </c>
      <c r="K3" s="1">
        <v>0.2</v>
      </c>
      <c r="L3" s="1">
        <v>1.8</v>
      </c>
      <c r="M3" s="1">
        <v>1.88</v>
      </c>
      <c r="N3" s="1">
        <v>1.9E-2</v>
      </c>
      <c r="O3" s="1">
        <v>6.0000000000000001E-3</v>
      </c>
      <c r="P3" s="1">
        <v>4.4999999999999998E-2</v>
      </c>
      <c r="Q3" s="1">
        <v>3.0000000000000001E-3</v>
      </c>
      <c r="R3" s="1">
        <v>0</v>
      </c>
      <c r="S3" s="1">
        <v>0</v>
      </c>
      <c r="T3" s="1">
        <v>0.35699999999999998</v>
      </c>
      <c r="U3" s="1">
        <v>1.53</v>
      </c>
      <c r="V3" s="1">
        <v>1.4E-2</v>
      </c>
      <c r="W3" s="1">
        <v>5.0000000000000001E-3</v>
      </c>
      <c r="X3" s="1">
        <v>0</v>
      </c>
      <c r="Y3" s="1">
        <v>0</v>
      </c>
      <c r="Z3" s="1" t="s">
        <v>88</v>
      </c>
      <c r="AA3" s="1" t="s">
        <v>122</v>
      </c>
      <c r="AB3" s="1">
        <f t="shared" si="0"/>
        <v>0.40860833333333335</v>
      </c>
      <c r="AC3" s="1">
        <v>490</v>
      </c>
      <c r="AD3" s="1">
        <f t="shared" si="1"/>
        <v>0.5792166666666666</v>
      </c>
      <c r="AE3" s="1">
        <f t="shared" si="2"/>
        <v>0.41027500000000006</v>
      </c>
      <c r="AF3" s="1">
        <f t="shared" si="3"/>
        <v>0.57915833333333333</v>
      </c>
    </row>
    <row r="4" spans="1:32" x14ac:dyDescent="0.3">
      <c r="A4" s="1" t="s">
        <v>177</v>
      </c>
      <c r="B4" s="4" t="s">
        <v>208</v>
      </c>
      <c r="C4" s="1" t="s">
        <v>122</v>
      </c>
      <c r="D4" s="1" t="s">
        <v>122</v>
      </c>
      <c r="E4" s="1">
        <v>2</v>
      </c>
      <c r="F4" s="1">
        <v>2</v>
      </c>
      <c r="G4" s="1">
        <v>505</v>
      </c>
      <c r="J4" s="1">
        <v>0.2</v>
      </c>
      <c r="K4" s="1">
        <v>0.2</v>
      </c>
      <c r="L4" s="1">
        <v>1.88</v>
      </c>
      <c r="M4" s="1">
        <v>1.88</v>
      </c>
      <c r="N4" s="1">
        <v>6.0000000000000001E-3</v>
      </c>
      <c r="O4" s="1">
        <v>6.0000000000000001E-3</v>
      </c>
      <c r="P4" s="1">
        <v>3.0000000000000001E-3</v>
      </c>
      <c r="Q4" s="1">
        <v>3.0000000000000001E-3</v>
      </c>
      <c r="R4" s="1">
        <v>0</v>
      </c>
      <c r="S4" s="1">
        <v>0</v>
      </c>
      <c r="T4" s="1">
        <v>1.53</v>
      </c>
      <c r="U4" s="1">
        <v>1.53</v>
      </c>
      <c r="V4" s="1">
        <v>5.0000000000000001E-3</v>
      </c>
      <c r="W4" s="1">
        <v>5.0000000000000001E-3</v>
      </c>
      <c r="X4" s="1">
        <v>0</v>
      </c>
      <c r="Y4" s="1">
        <v>0</v>
      </c>
      <c r="Z4" s="1" t="s">
        <v>122</v>
      </c>
      <c r="AA4" s="1" t="s">
        <v>122</v>
      </c>
      <c r="AB4" s="1">
        <f t="shared" si="0"/>
        <v>0.5792166666666666</v>
      </c>
      <c r="AC4" s="1">
        <v>505</v>
      </c>
      <c r="AD4" s="1">
        <f t="shared" si="1"/>
        <v>0.5792166666666666</v>
      </c>
      <c r="AE4" s="1">
        <f t="shared" si="2"/>
        <v>0.57915833333333333</v>
      </c>
      <c r="AF4" s="1">
        <f t="shared" si="3"/>
        <v>0.57915833333333333</v>
      </c>
    </row>
    <row r="5" spans="1:32" x14ac:dyDescent="0.3">
      <c r="A5" s="1" t="s">
        <v>282</v>
      </c>
      <c r="B5" s="2" t="s">
        <v>283</v>
      </c>
      <c r="C5" s="1" t="s">
        <v>281</v>
      </c>
      <c r="D5" s="1" t="s">
        <v>269</v>
      </c>
      <c r="E5" s="1">
        <v>1</v>
      </c>
      <c r="F5" s="1">
        <v>0.8</v>
      </c>
      <c r="G5" s="1">
        <v>425</v>
      </c>
      <c r="H5" s="1">
        <v>970</v>
      </c>
      <c r="I5" s="1">
        <v>900</v>
      </c>
      <c r="J5" s="1">
        <v>0.2</v>
      </c>
      <c r="K5" s="1">
        <v>0.27</v>
      </c>
      <c r="L5" s="1">
        <v>2.04</v>
      </c>
      <c r="M5" s="1">
        <v>2.1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1.53</v>
      </c>
      <c r="U5" s="1">
        <v>1.52</v>
      </c>
      <c r="V5" s="1">
        <v>0</v>
      </c>
      <c r="W5" s="1">
        <v>0</v>
      </c>
      <c r="X5" s="1">
        <v>0</v>
      </c>
      <c r="Y5" s="1">
        <v>0</v>
      </c>
      <c r="Z5" s="1" t="s">
        <v>281</v>
      </c>
      <c r="AA5" s="1" t="s">
        <v>269</v>
      </c>
      <c r="AB5" s="1">
        <f t="shared" si="0"/>
        <v>0.60375000000000001</v>
      </c>
      <c r="AC5" s="1">
        <v>425</v>
      </c>
      <c r="AD5" s="1">
        <f t="shared" si="1"/>
        <v>0.68333333333333346</v>
      </c>
      <c r="AE5" s="1">
        <f t="shared" si="2"/>
        <v>0.60375000000000001</v>
      </c>
      <c r="AF5" s="1">
        <f t="shared" si="3"/>
        <v>0.68333333333333346</v>
      </c>
    </row>
    <row r="6" spans="1:32" x14ac:dyDescent="0.3">
      <c r="A6" s="1" t="s">
        <v>167</v>
      </c>
      <c r="B6" s="4" t="s">
        <v>166</v>
      </c>
      <c r="C6" s="1" t="s">
        <v>122</v>
      </c>
      <c r="D6" s="1" t="s">
        <v>122</v>
      </c>
      <c r="E6" s="1">
        <v>1.2</v>
      </c>
      <c r="F6" s="1">
        <v>1.2</v>
      </c>
      <c r="G6" s="1">
        <v>550</v>
      </c>
      <c r="H6" s="1">
        <v>1013</v>
      </c>
      <c r="I6" s="1">
        <v>1013</v>
      </c>
      <c r="J6" s="1">
        <v>0.23</v>
      </c>
      <c r="K6" s="1">
        <v>0.23</v>
      </c>
      <c r="L6" s="1">
        <v>2</v>
      </c>
      <c r="M6" s="1">
        <v>2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</v>
      </c>
      <c r="U6" s="1">
        <v>1</v>
      </c>
      <c r="V6" s="1">
        <v>0</v>
      </c>
      <c r="W6" s="1">
        <v>0</v>
      </c>
      <c r="X6" s="1">
        <v>0</v>
      </c>
      <c r="Y6" s="1">
        <v>0</v>
      </c>
      <c r="Z6" s="1" t="s">
        <v>122</v>
      </c>
      <c r="AA6" s="1" t="s">
        <v>122</v>
      </c>
      <c r="AB6" s="1">
        <f t="shared" si="0"/>
        <v>0.60499999999999998</v>
      </c>
      <c r="AC6" s="1">
        <v>550</v>
      </c>
      <c r="AD6" s="1">
        <f t="shared" si="1"/>
        <v>0.60499999999999998</v>
      </c>
      <c r="AE6" s="1">
        <f t="shared" si="2"/>
        <v>0.60499999999999998</v>
      </c>
      <c r="AF6" s="1">
        <f t="shared" si="3"/>
        <v>0.60499999999999998</v>
      </c>
    </row>
    <row r="7" spans="1:32" x14ac:dyDescent="0.3">
      <c r="A7" s="1" t="s">
        <v>157</v>
      </c>
      <c r="B7" s="4" t="s">
        <v>158</v>
      </c>
      <c r="C7" s="1" t="s">
        <v>122</v>
      </c>
      <c r="D7" s="1" t="s">
        <v>122</v>
      </c>
      <c r="E7" s="1">
        <v>1.8</v>
      </c>
      <c r="F7" s="1">
        <v>1.8</v>
      </c>
      <c r="G7" s="1">
        <v>480</v>
      </c>
      <c r="H7" s="1">
        <v>1007</v>
      </c>
      <c r="I7" s="1">
        <v>1007</v>
      </c>
      <c r="J7" s="1">
        <v>0.21</v>
      </c>
      <c r="K7" s="1">
        <v>0.21</v>
      </c>
      <c r="L7" s="1">
        <v>2.0099999999999998</v>
      </c>
      <c r="M7" s="1">
        <v>2.0099999999999998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1.64</v>
      </c>
      <c r="U7" s="1">
        <v>1.64</v>
      </c>
      <c r="V7" s="1">
        <v>0</v>
      </c>
      <c r="W7" s="1">
        <v>0</v>
      </c>
      <c r="X7" s="1">
        <v>0</v>
      </c>
      <c r="Y7" s="1">
        <v>0</v>
      </c>
      <c r="Z7" s="1" t="s">
        <v>122</v>
      </c>
      <c r="AA7" s="1" t="s">
        <v>122</v>
      </c>
      <c r="AB7" s="1">
        <f t="shared" si="0"/>
        <v>0.61333333333333329</v>
      </c>
      <c r="AC7" s="1">
        <v>480</v>
      </c>
      <c r="AD7" s="1">
        <f t="shared" si="1"/>
        <v>0.61333333333333329</v>
      </c>
      <c r="AE7" s="1">
        <f t="shared" si="2"/>
        <v>0.61333333333333329</v>
      </c>
      <c r="AF7" s="1">
        <f t="shared" si="3"/>
        <v>0.61333333333333329</v>
      </c>
    </row>
    <row r="8" spans="1:32" x14ac:dyDescent="0.3">
      <c r="A8" s="1" t="s">
        <v>157</v>
      </c>
      <c r="B8" s="4" t="s">
        <v>168</v>
      </c>
      <c r="C8" s="1" t="s">
        <v>122</v>
      </c>
      <c r="D8" s="1" t="s">
        <v>122</v>
      </c>
      <c r="E8" s="1">
        <v>1.8</v>
      </c>
      <c r="F8" s="1">
        <v>1.8</v>
      </c>
      <c r="G8" s="1">
        <v>460</v>
      </c>
      <c r="H8" s="1">
        <v>1007</v>
      </c>
      <c r="I8" s="1">
        <v>1007</v>
      </c>
      <c r="J8" s="1">
        <v>0.21</v>
      </c>
      <c r="K8" s="1">
        <v>0.21</v>
      </c>
      <c r="L8" s="1">
        <v>2.0099999999999998</v>
      </c>
      <c r="M8" s="1">
        <v>2.0099999999999998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1.64</v>
      </c>
      <c r="U8" s="1">
        <v>1.64</v>
      </c>
      <c r="V8" s="1">
        <v>0</v>
      </c>
      <c r="W8" s="1">
        <v>0</v>
      </c>
      <c r="X8" s="1">
        <v>0</v>
      </c>
      <c r="Y8" s="1">
        <v>0</v>
      </c>
      <c r="Z8" s="1" t="s">
        <v>122</v>
      </c>
      <c r="AA8" s="1" t="s">
        <v>122</v>
      </c>
      <c r="AB8" s="1">
        <f t="shared" si="0"/>
        <v>0.61333333333333329</v>
      </c>
      <c r="AC8" s="1">
        <v>460</v>
      </c>
      <c r="AD8" s="1">
        <f t="shared" si="1"/>
        <v>0.61333333333333329</v>
      </c>
      <c r="AE8" s="1">
        <f t="shared" si="2"/>
        <v>0.61333333333333329</v>
      </c>
      <c r="AF8" s="1">
        <f t="shared" si="3"/>
        <v>0.61333333333333329</v>
      </c>
    </row>
    <row r="9" spans="1:32" x14ac:dyDescent="0.3">
      <c r="A9" s="1" t="s">
        <v>174</v>
      </c>
      <c r="B9" s="4" t="s">
        <v>175</v>
      </c>
      <c r="C9" s="1" t="s">
        <v>122</v>
      </c>
      <c r="D9" s="1" t="s">
        <v>122</v>
      </c>
      <c r="E9" s="1">
        <v>1.8</v>
      </c>
      <c r="F9" s="1">
        <v>1.8</v>
      </c>
      <c r="G9" s="1">
        <v>515</v>
      </c>
      <c r="H9" s="1">
        <v>1007</v>
      </c>
      <c r="I9" s="1">
        <v>1007</v>
      </c>
      <c r="J9" s="1">
        <v>0.21</v>
      </c>
      <c r="K9" s="1">
        <v>0.21</v>
      </c>
      <c r="L9" s="1">
        <v>2.0099999999999998</v>
      </c>
      <c r="M9" s="1">
        <v>2.0099999999999998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1.64</v>
      </c>
      <c r="U9" s="1">
        <v>1.64</v>
      </c>
      <c r="V9" s="1">
        <v>0</v>
      </c>
      <c r="W9" s="1">
        <v>0</v>
      </c>
      <c r="X9" s="1">
        <v>0</v>
      </c>
      <c r="Y9" s="1">
        <v>0</v>
      </c>
      <c r="Z9" s="1" t="s">
        <v>122</v>
      </c>
      <c r="AA9" s="1" t="s">
        <v>122</v>
      </c>
      <c r="AB9" s="1">
        <f t="shared" si="0"/>
        <v>0.61333333333333329</v>
      </c>
      <c r="AC9" s="1">
        <v>515</v>
      </c>
      <c r="AD9" s="1">
        <f t="shared" si="1"/>
        <v>0.61333333333333329</v>
      </c>
      <c r="AE9" s="1">
        <f t="shared" si="2"/>
        <v>0.61333333333333329</v>
      </c>
      <c r="AF9" s="1">
        <f t="shared" si="3"/>
        <v>0.61333333333333329</v>
      </c>
    </row>
    <row r="10" spans="1:32" x14ac:dyDescent="0.3">
      <c r="A10" s="1" t="s">
        <v>124</v>
      </c>
      <c r="B10" s="2" t="s">
        <v>123</v>
      </c>
      <c r="C10" s="1" t="s">
        <v>122</v>
      </c>
      <c r="D10" s="1" t="s">
        <v>122</v>
      </c>
      <c r="E10" s="1">
        <v>1.6</v>
      </c>
      <c r="F10" s="1">
        <v>1.6</v>
      </c>
      <c r="G10" s="1">
        <v>497</v>
      </c>
      <c r="H10" s="1">
        <v>1018</v>
      </c>
      <c r="I10" s="1">
        <v>1018</v>
      </c>
      <c r="J10" s="1">
        <v>0.23</v>
      </c>
      <c r="K10" s="1">
        <v>0.23</v>
      </c>
      <c r="L10" s="1">
        <v>1.92</v>
      </c>
      <c r="M10" s="1">
        <v>1.92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1.55</v>
      </c>
      <c r="U10" s="1">
        <v>1.55</v>
      </c>
      <c r="V10" s="1">
        <v>0</v>
      </c>
      <c r="W10" s="1">
        <v>0</v>
      </c>
      <c r="X10" s="1">
        <v>0</v>
      </c>
      <c r="Y10" s="1">
        <v>0</v>
      </c>
      <c r="Z10" s="1" t="s">
        <v>122</v>
      </c>
      <c r="AA10" s="1" t="s">
        <v>122</v>
      </c>
      <c r="AB10" s="1">
        <f t="shared" si="0"/>
        <v>0.61458333333333337</v>
      </c>
      <c r="AC10" s="1">
        <v>497</v>
      </c>
      <c r="AD10" s="1">
        <f t="shared" si="1"/>
        <v>0.61458333333333337</v>
      </c>
      <c r="AE10" s="1">
        <f t="shared" si="2"/>
        <v>0.61458333333333337</v>
      </c>
      <c r="AF10" s="1">
        <f t="shared" si="3"/>
        <v>0.61458333333333337</v>
      </c>
    </row>
    <row r="11" spans="1:32" x14ac:dyDescent="0.3">
      <c r="A11" s="1" t="s">
        <v>244</v>
      </c>
      <c r="B11" s="4" t="s">
        <v>243</v>
      </c>
      <c r="C11" s="1" t="s">
        <v>122</v>
      </c>
      <c r="D11" s="1" t="s">
        <v>122</v>
      </c>
      <c r="E11" s="1">
        <v>1.6</v>
      </c>
      <c r="F11" s="1">
        <v>1.6</v>
      </c>
      <c r="G11" s="1">
        <v>508</v>
      </c>
      <c r="H11" s="1">
        <v>1065</v>
      </c>
      <c r="I11" s="1">
        <v>1065</v>
      </c>
      <c r="J11" s="1">
        <v>0.18</v>
      </c>
      <c r="K11" s="1">
        <v>0.18</v>
      </c>
      <c r="L11" s="1">
        <v>2.23</v>
      </c>
      <c r="M11" s="1">
        <v>2.23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1.76</v>
      </c>
      <c r="U11" s="1">
        <v>1.76</v>
      </c>
      <c r="V11" s="1">
        <v>0</v>
      </c>
      <c r="W11" s="1">
        <v>0</v>
      </c>
      <c r="X11" s="1">
        <v>0</v>
      </c>
      <c r="Y11" s="1">
        <v>0</v>
      </c>
      <c r="Z11" s="1" t="s">
        <v>122</v>
      </c>
      <c r="AA11" s="1" t="s">
        <v>122</v>
      </c>
      <c r="AB11" s="1">
        <f t="shared" si="0"/>
        <v>0.625</v>
      </c>
      <c r="AC11" s="1">
        <v>508</v>
      </c>
      <c r="AD11" s="1">
        <f t="shared" si="1"/>
        <v>0.625</v>
      </c>
      <c r="AE11" s="1">
        <f t="shared" si="2"/>
        <v>0.625</v>
      </c>
      <c r="AF11" s="1">
        <f t="shared" si="3"/>
        <v>0.625</v>
      </c>
    </row>
    <row r="12" spans="1:32" x14ac:dyDescent="0.3">
      <c r="A12" s="1" t="s">
        <v>199</v>
      </c>
      <c r="B12" s="4" t="s">
        <v>198</v>
      </c>
      <c r="C12" s="1" t="s">
        <v>122</v>
      </c>
      <c r="D12" s="1" t="s">
        <v>122</v>
      </c>
      <c r="E12" s="1">
        <v>1.4</v>
      </c>
      <c r="F12" s="1">
        <v>1.4</v>
      </c>
      <c r="G12" s="1">
        <v>380</v>
      </c>
      <c r="J12" s="1">
        <v>0.1792</v>
      </c>
      <c r="K12" s="1">
        <v>0.1792</v>
      </c>
      <c r="L12" s="1">
        <v>2.2480000000000002</v>
      </c>
      <c r="M12" s="1">
        <v>2.2480000000000002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1.774</v>
      </c>
      <c r="U12" s="1">
        <v>1.774</v>
      </c>
      <c r="V12" s="1">
        <v>0</v>
      </c>
      <c r="W12" s="1">
        <v>0</v>
      </c>
      <c r="X12" s="1">
        <v>0</v>
      </c>
      <c r="Y12" s="1">
        <v>0</v>
      </c>
      <c r="Z12" s="1" t="s">
        <v>122</v>
      </c>
      <c r="AA12" s="1" t="s">
        <v>122</v>
      </c>
      <c r="AB12" s="1">
        <f t="shared" si="0"/>
        <v>0.62778333333333336</v>
      </c>
      <c r="AC12" s="1">
        <v>380</v>
      </c>
      <c r="AD12" s="1">
        <f t="shared" si="1"/>
        <v>0.62778333333333336</v>
      </c>
      <c r="AE12" s="1">
        <f t="shared" si="2"/>
        <v>0.62778333333333336</v>
      </c>
      <c r="AF12" s="1">
        <f t="shared" si="3"/>
        <v>0.62778333333333336</v>
      </c>
    </row>
    <row r="13" spans="1:32" x14ac:dyDescent="0.3">
      <c r="A13" s="8" t="s">
        <v>394</v>
      </c>
      <c r="B13" s="2" t="s">
        <v>393</v>
      </c>
      <c r="C13" s="1" t="s">
        <v>122</v>
      </c>
      <c r="D13" s="1" t="s">
        <v>122</v>
      </c>
      <c r="E13" s="1">
        <v>1.2</v>
      </c>
      <c r="F13" s="1">
        <v>1.2</v>
      </c>
      <c r="G13" s="1">
        <v>560</v>
      </c>
      <c r="J13" s="1">
        <v>0.23</v>
      </c>
      <c r="K13" s="1">
        <v>0.23</v>
      </c>
      <c r="L13" s="1">
        <v>2</v>
      </c>
      <c r="M13" s="1">
        <v>2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 t="s">
        <v>122</v>
      </c>
      <c r="AA13" s="1" t="s">
        <v>122</v>
      </c>
      <c r="AB13" s="1">
        <v>0.64</v>
      </c>
      <c r="AC13" s="1">
        <v>560</v>
      </c>
      <c r="AD13" s="1">
        <v>0.64</v>
      </c>
      <c r="AE13" s="1">
        <v>0.64</v>
      </c>
      <c r="AF13" s="1">
        <v>0.64</v>
      </c>
    </row>
    <row r="14" spans="1:32" x14ac:dyDescent="0.3">
      <c r="A14" s="1" t="s">
        <v>171</v>
      </c>
      <c r="B14" s="4" t="s">
        <v>170</v>
      </c>
      <c r="C14" s="1" t="s">
        <v>169</v>
      </c>
      <c r="D14" s="1" t="s">
        <v>169</v>
      </c>
      <c r="E14" s="1">
        <v>1.2</v>
      </c>
      <c r="F14" s="1">
        <v>1.2</v>
      </c>
      <c r="G14" s="1">
        <v>520</v>
      </c>
      <c r="H14" s="1">
        <v>1191</v>
      </c>
      <c r="I14" s="1">
        <v>1191</v>
      </c>
      <c r="J14" s="1">
        <v>0.18</v>
      </c>
      <c r="K14" s="1">
        <v>0.18</v>
      </c>
      <c r="L14" s="1">
        <v>2.66</v>
      </c>
      <c r="M14" s="1">
        <v>2.66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1.66</v>
      </c>
      <c r="U14" s="1">
        <v>1.66</v>
      </c>
      <c r="V14" s="1">
        <v>0</v>
      </c>
      <c r="W14" s="1">
        <v>0</v>
      </c>
      <c r="X14" s="1">
        <v>0</v>
      </c>
      <c r="Y14" s="1">
        <v>0</v>
      </c>
      <c r="Z14" s="1" t="s">
        <v>169</v>
      </c>
      <c r="AA14" s="1" t="s">
        <v>169</v>
      </c>
      <c r="AB14" s="1">
        <f>J14+L14/6+(N14+P14+R14)/5+T14/24+(V14+X14)/15</f>
        <v>0.6925</v>
      </c>
      <c r="AC14" s="1">
        <v>520</v>
      </c>
      <c r="AD14" s="1">
        <f>K14+M14/6+(O14+Q14+S14)/5+U14/24+(W14+Y14)/15</f>
        <v>0.6925</v>
      </c>
      <c r="AE14" s="1">
        <f>J14+L14/6+N14/5+P14/4+R14/14+V14/40+T14/24</f>
        <v>0.6925</v>
      </c>
      <c r="AF14" s="1">
        <f>K14+M14/6+O14/5+Q14/4+S14/14+U14/24+W14/40</f>
        <v>0.6925</v>
      </c>
    </row>
    <row r="15" spans="1:32" x14ac:dyDescent="0.3">
      <c r="A15" s="1" t="s">
        <v>171</v>
      </c>
      <c r="B15" s="4" t="s">
        <v>178</v>
      </c>
      <c r="C15" s="1" t="s">
        <v>169</v>
      </c>
      <c r="D15" s="1" t="s">
        <v>169</v>
      </c>
      <c r="E15" s="1">
        <v>1.2</v>
      </c>
      <c r="F15" s="1">
        <v>1.2</v>
      </c>
      <c r="G15" s="1">
        <v>530</v>
      </c>
      <c r="J15" s="1">
        <v>0.2</v>
      </c>
      <c r="K15" s="1">
        <v>0.2</v>
      </c>
      <c r="L15" s="1">
        <v>2.7</v>
      </c>
      <c r="M15" s="1">
        <v>2.7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1.7</v>
      </c>
      <c r="U15" s="1">
        <v>1.7</v>
      </c>
      <c r="V15" s="1">
        <v>0</v>
      </c>
      <c r="W15" s="1">
        <v>0</v>
      </c>
      <c r="X15" s="1">
        <v>0</v>
      </c>
      <c r="Y15" s="1">
        <v>0</v>
      </c>
      <c r="Z15" s="1" t="s">
        <v>169</v>
      </c>
      <c r="AA15" s="1" t="s">
        <v>169</v>
      </c>
      <c r="AB15" s="1">
        <f>J15+L15/6+(N15+P15+R15)/5+T15/24+(V15+X15)/15</f>
        <v>0.72083333333333333</v>
      </c>
      <c r="AC15" s="1">
        <v>530</v>
      </c>
      <c r="AD15" s="1">
        <f>K15+M15/6+(O15+Q15+S15)/5+U15/24+(W15+Y15)/15</f>
        <v>0.72083333333333333</v>
      </c>
      <c r="AE15" s="1">
        <f>J15+L15/6+N15/5+P15/4+R15/14+V15/40+T15/24</f>
        <v>0.72083333333333333</v>
      </c>
      <c r="AF15" s="1">
        <f>K15+M15/6+O15/5+Q15/4+S15/14+U15/24+W15/40</f>
        <v>0.72083333333333333</v>
      </c>
    </row>
    <row r="16" spans="1:32" x14ac:dyDescent="0.3">
      <c r="B16" s="9"/>
    </row>
    <row r="17" spans="1:2" x14ac:dyDescent="0.3">
      <c r="B17" s="9"/>
    </row>
    <row r="18" spans="1:2" x14ac:dyDescent="0.3">
      <c r="B18" s="9"/>
    </row>
    <row r="19" spans="1:2" x14ac:dyDescent="0.3">
      <c r="B19" s="9"/>
    </row>
    <row r="20" spans="1:2" x14ac:dyDescent="0.3">
      <c r="B20" s="9"/>
    </row>
    <row r="21" spans="1:2" x14ac:dyDescent="0.3">
      <c r="A21" s="8"/>
      <c r="B21" s="4"/>
    </row>
    <row r="22" spans="1:2" x14ac:dyDescent="0.3">
      <c r="A22" s="8"/>
      <c r="B22" s="2"/>
    </row>
    <row r="23" spans="1:2" x14ac:dyDescent="0.3">
      <c r="A23"/>
      <c r="B23" s="4"/>
    </row>
    <row r="24" spans="1:2" x14ac:dyDescent="0.3">
      <c r="A24" s="8"/>
      <c r="B24" s="2"/>
    </row>
    <row r="25" spans="1:2" x14ac:dyDescent="0.3">
      <c r="A25" s="8"/>
      <c r="B25" s="2"/>
    </row>
    <row r="26" spans="1:2" x14ac:dyDescent="0.3">
      <c r="A26" s="8"/>
      <c r="B26" s="4"/>
    </row>
    <row r="27" spans="1:2" x14ac:dyDescent="0.3">
      <c r="A27" s="8"/>
      <c r="B27" s="2"/>
    </row>
    <row r="28" spans="1:2" x14ac:dyDescent="0.3">
      <c r="A28" s="8"/>
      <c r="B28" s="4"/>
    </row>
    <row r="29" spans="1:2" x14ac:dyDescent="0.3">
      <c r="B29" s="4"/>
    </row>
    <row r="30" spans="1:2" x14ac:dyDescent="0.3">
      <c r="B30" s="4"/>
    </row>
    <row r="31" spans="1:2" x14ac:dyDescent="0.3">
      <c r="B31" s="4"/>
    </row>
    <row r="32" spans="1:2" x14ac:dyDescent="0.3">
      <c r="B32" s="9"/>
    </row>
    <row r="33" spans="1:2" x14ac:dyDescent="0.3">
      <c r="B33" s="2"/>
    </row>
    <row r="34" spans="1:2" x14ac:dyDescent="0.3">
      <c r="B34" s="2"/>
    </row>
    <row r="35" spans="1:2" x14ac:dyDescent="0.3">
      <c r="B35" s="2"/>
    </row>
    <row r="36" spans="1:2" x14ac:dyDescent="0.3">
      <c r="B36" s="4"/>
    </row>
    <row r="37" spans="1:2" x14ac:dyDescent="0.3">
      <c r="B37" s="2"/>
    </row>
    <row r="38" spans="1:2" x14ac:dyDescent="0.3">
      <c r="B38" s="2"/>
    </row>
    <row r="39" spans="1:2" x14ac:dyDescent="0.3">
      <c r="B39" s="2"/>
    </row>
    <row r="40" spans="1:2" x14ac:dyDescent="0.3">
      <c r="A40"/>
      <c r="B40" s="2"/>
    </row>
    <row r="41" spans="1:2" x14ac:dyDescent="0.3">
      <c r="A41"/>
      <c r="B41" s="2"/>
    </row>
    <row r="42" spans="1:2" x14ac:dyDescent="0.3">
      <c r="A42"/>
      <c r="B42" s="2"/>
    </row>
    <row r="43" spans="1:2" x14ac:dyDescent="0.3">
      <c r="B43" s="4"/>
    </row>
    <row r="44" spans="1:2" x14ac:dyDescent="0.3">
      <c r="B44" s="2"/>
    </row>
    <row r="45" spans="1:2" x14ac:dyDescent="0.3">
      <c r="B45" s="4"/>
    </row>
    <row r="46" spans="1:2" x14ac:dyDescent="0.3">
      <c r="B46" s="4"/>
    </row>
    <row r="47" spans="1:2" x14ac:dyDescent="0.3">
      <c r="B47" s="2"/>
    </row>
    <row r="48" spans="1:2" x14ac:dyDescent="0.3">
      <c r="B48" s="2"/>
    </row>
    <row r="49" spans="1:2" x14ac:dyDescent="0.3">
      <c r="A49"/>
      <c r="B49" s="4"/>
    </row>
    <row r="50" spans="1:2" x14ac:dyDescent="0.3">
      <c r="A50"/>
      <c r="B50" s="2"/>
    </row>
    <row r="51" spans="1:2" x14ac:dyDescent="0.3">
      <c r="A51"/>
      <c r="B51" s="4"/>
    </row>
    <row r="53" spans="1:2" x14ac:dyDescent="0.3">
      <c r="B53" s="2"/>
    </row>
    <row r="54" spans="1:2" x14ac:dyDescent="0.3">
      <c r="B54" s="2"/>
    </row>
    <row r="55" spans="1:2" x14ac:dyDescent="0.3">
      <c r="B55" s="4"/>
    </row>
    <row r="56" spans="1:2" x14ac:dyDescent="0.3">
      <c r="B56" s="2"/>
    </row>
    <row r="57" spans="1:2" x14ac:dyDescent="0.3">
      <c r="B57" s="4"/>
    </row>
    <row r="58" spans="1:2" x14ac:dyDescent="0.3">
      <c r="B58" s="2"/>
    </row>
    <row r="59" spans="1:2" x14ac:dyDescent="0.3">
      <c r="B59" s="2"/>
    </row>
    <row r="60" spans="1:2" x14ac:dyDescent="0.3">
      <c r="B60" s="2"/>
    </row>
    <row r="61" spans="1:2" x14ac:dyDescent="0.3">
      <c r="B61" s="4"/>
    </row>
    <row r="62" spans="1:2" x14ac:dyDescent="0.3">
      <c r="B62" s="2"/>
    </row>
    <row r="63" spans="1:2" x14ac:dyDescent="0.3">
      <c r="B63" s="2"/>
    </row>
    <row r="64" spans="1:2" x14ac:dyDescent="0.3">
      <c r="B64" s="2"/>
    </row>
    <row r="65" spans="1:2" x14ac:dyDescent="0.3">
      <c r="B65" s="2"/>
    </row>
    <row r="66" spans="1:2" x14ac:dyDescent="0.3">
      <c r="B66" s="2"/>
    </row>
    <row r="67" spans="1:2" x14ac:dyDescent="0.3">
      <c r="B67" s="2"/>
    </row>
    <row r="68" spans="1:2" x14ac:dyDescent="0.3">
      <c r="B68" s="2"/>
    </row>
    <row r="70" spans="1:2" x14ac:dyDescent="0.3">
      <c r="A70" s="8"/>
      <c r="B70" s="2"/>
    </row>
    <row r="71" spans="1:2" x14ac:dyDescent="0.3">
      <c r="B71" s="4"/>
    </row>
    <row r="74" spans="1:2" x14ac:dyDescent="0.3">
      <c r="B74" s="4"/>
    </row>
    <row r="76" spans="1:2" x14ac:dyDescent="0.3">
      <c r="A76"/>
      <c r="B76" s="2"/>
    </row>
    <row r="80" spans="1:2" x14ac:dyDescent="0.3">
      <c r="A80"/>
      <c r="B80" s="2"/>
    </row>
    <row r="81" spans="2:2" x14ac:dyDescent="0.3">
      <c r="B81" s="4"/>
    </row>
    <row r="82" spans="2:2" x14ac:dyDescent="0.3">
      <c r="B82" s="4"/>
    </row>
    <row r="83" spans="2:2" x14ac:dyDescent="0.3">
      <c r="B83" s="2"/>
    </row>
    <row r="84" spans="2:2" x14ac:dyDescent="0.3">
      <c r="B84" s="2"/>
    </row>
    <row r="85" spans="2:2" x14ac:dyDescent="0.3">
      <c r="B85" s="2"/>
    </row>
    <row r="86" spans="2:2" x14ac:dyDescent="0.3">
      <c r="B86" s="2"/>
    </row>
    <row r="87" spans="2:2" x14ac:dyDescent="0.3">
      <c r="B87" s="4"/>
    </row>
    <row r="88" spans="2:2" x14ac:dyDescent="0.3">
      <c r="B88" s="4"/>
    </row>
    <row r="91" spans="2:2" x14ac:dyDescent="0.3">
      <c r="B91" s="4"/>
    </row>
    <row r="92" spans="2:2" x14ac:dyDescent="0.3">
      <c r="B92" s="4"/>
    </row>
    <row r="93" spans="2:2" x14ac:dyDescent="0.3">
      <c r="B93" s="4"/>
    </row>
    <row r="94" spans="2:2" x14ac:dyDescent="0.3">
      <c r="B94" s="4"/>
    </row>
    <row r="96" spans="2:2" x14ac:dyDescent="0.3">
      <c r="B96" s="4"/>
    </row>
    <row r="97" spans="1:2" x14ac:dyDescent="0.3">
      <c r="B97" s="4"/>
    </row>
    <row r="98" spans="1:2" x14ac:dyDescent="0.3">
      <c r="A98"/>
      <c r="B98" s="2"/>
    </row>
    <row r="99" spans="1:2" x14ac:dyDescent="0.3">
      <c r="B99" s="2"/>
    </row>
    <row r="100" spans="1:2" x14ac:dyDescent="0.3">
      <c r="B100" s="2"/>
    </row>
    <row r="101" spans="1:2" x14ac:dyDescent="0.3">
      <c r="B101" s="2"/>
    </row>
    <row r="102" spans="1:2" x14ac:dyDescent="0.3">
      <c r="B102" s="4"/>
    </row>
    <row r="103" spans="1:2" x14ac:dyDescent="0.3">
      <c r="B103" s="4"/>
    </row>
    <row r="104" spans="1:2" x14ac:dyDescent="0.3">
      <c r="B104" s="4"/>
    </row>
    <row r="105" spans="1:2" x14ac:dyDescent="0.3">
      <c r="B105" s="4"/>
    </row>
    <row r="106" spans="1:2" x14ac:dyDescent="0.3">
      <c r="B106" s="4"/>
    </row>
    <row r="107" spans="1:2" x14ac:dyDescent="0.3">
      <c r="B107" s="4"/>
    </row>
    <row r="108" spans="1:2" x14ac:dyDescent="0.3">
      <c r="B108" s="2"/>
    </row>
    <row r="109" spans="1:2" x14ac:dyDescent="0.3">
      <c r="B109" s="4"/>
    </row>
    <row r="110" spans="1:2" x14ac:dyDescent="0.3">
      <c r="B110" s="4"/>
    </row>
    <row r="111" spans="1:2" x14ac:dyDescent="0.3">
      <c r="B111" s="4"/>
    </row>
    <row r="112" spans="1:2" x14ac:dyDescent="0.3">
      <c r="B112" s="4"/>
    </row>
    <row r="113" spans="1:2" x14ac:dyDescent="0.3">
      <c r="B113" s="2"/>
    </row>
    <row r="114" spans="1:2" x14ac:dyDescent="0.3">
      <c r="B114" s="2"/>
    </row>
    <row r="116" spans="1:2" x14ac:dyDescent="0.3">
      <c r="B116" s="4"/>
    </row>
    <row r="117" spans="1:2" x14ac:dyDescent="0.3">
      <c r="B117" s="4"/>
    </row>
    <row r="118" spans="1:2" x14ac:dyDescent="0.3">
      <c r="B118" s="4"/>
    </row>
    <row r="119" spans="1:2" x14ac:dyDescent="0.3">
      <c r="B119" s="4"/>
    </row>
    <row r="120" spans="1:2" x14ac:dyDescent="0.3">
      <c r="B120" s="4"/>
    </row>
    <row r="121" spans="1:2" x14ac:dyDescent="0.3">
      <c r="B121" s="4"/>
    </row>
    <row r="122" spans="1:2" x14ac:dyDescent="0.3">
      <c r="B122" s="4"/>
    </row>
    <row r="123" spans="1:2" x14ac:dyDescent="0.3">
      <c r="B123" s="4"/>
    </row>
    <row r="124" spans="1:2" x14ac:dyDescent="0.3">
      <c r="B124" s="4"/>
    </row>
    <row r="125" spans="1:2" x14ac:dyDescent="0.3">
      <c r="A125"/>
      <c r="B125" s="2"/>
    </row>
    <row r="126" spans="1:2" x14ac:dyDescent="0.3">
      <c r="B126" s="4"/>
    </row>
    <row r="127" spans="1:2" x14ac:dyDescent="0.3">
      <c r="B127" s="2"/>
    </row>
    <row r="128" spans="1:2" x14ac:dyDescent="0.3">
      <c r="B128" s="4"/>
    </row>
    <row r="129" spans="2:2" x14ac:dyDescent="0.3">
      <c r="B129" s="4"/>
    </row>
    <row r="130" spans="2:2" x14ac:dyDescent="0.3">
      <c r="B130" s="4"/>
    </row>
    <row r="131" spans="2:2" x14ac:dyDescent="0.3">
      <c r="B131" s="4"/>
    </row>
    <row r="132" spans="2:2" x14ac:dyDescent="0.3">
      <c r="B132" s="4"/>
    </row>
    <row r="133" spans="2:2" x14ac:dyDescent="0.3">
      <c r="B133" s="4"/>
    </row>
    <row r="134" spans="2:2" x14ac:dyDescent="0.3">
      <c r="B134" s="4"/>
    </row>
    <row r="135" spans="2:2" x14ac:dyDescent="0.3">
      <c r="B135" s="4"/>
    </row>
    <row r="136" spans="2:2" x14ac:dyDescent="0.3">
      <c r="B136" s="4"/>
    </row>
    <row r="137" spans="2:2" x14ac:dyDescent="0.3">
      <c r="B137" s="4"/>
    </row>
    <row r="138" spans="2:2" x14ac:dyDescent="0.3">
      <c r="B138" s="4"/>
    </row>
    <row r="139" spans="2:2" x14ac:dyDescent="0.3">
      <c r="B139" s="2"/>
    </row>
    <row r="141" spans="2:2" x14ac:dyDescent="0.3">
      <c r="B141" s="2"/>
    </row>
    <row r="142" spans="2:2" x14ac:dyDescent="0.3">
      <c r="B142" s="2"/>
    </row>
    <row r="143" spans="2:2" x14ac:dyDescent="0.3">
      <c r="B143" s="2"/>
    </row>
    <row r="144" spans="2:2" x14ac:dyDescent="0.3">
      <c r="B144" s="4"/>
    </row>
    <row r="145" spans="1:2" x14ac:dyDescent="0.3">
      <c r="B145" s="4"/>
    </row>
    <row r="146" spans="1:2" x14ac:dyDescent="0.3">
      <c r="B146" s="2"/>
    </row>
    <row r="147" spans="1:2" x14ac:dyDescent="0.3">
      <c r="B147" s="2"/>
    </row>
    <row r="148" spans="1:2" x14ac:dyDescent="0.3">
      <c r="B148" s="2"/>
    </row>
    <row r="149" spans="1:2" x14ac:dyDescent="0.3">
      <c r="B149" s="4"/>
    </row>
    <row r="150" spans="1:2" x14ac:dyDescent="0.3">
      <c r="B150" s="4"/>
    </row>
    <row r="151" spans="1:2" x14ac:dyDescent="0.3">
      <c r="A151"/>
      <c r="B151" s="2"/>
    </row>
    <row r="152" spans="1:2" x14ac:dyDescent="0.3">
      <c r="B152" s="4"/>
    </row>
    <row r="153" spans="1:2" x14ac:dyDescent="0.3">
      <c r="B153" s="4"/>
    </row>
    <row r="154" spans="1:2" x14ac:dyDescent="0.3">
      <c r="A154"/>
      <c r="B154" s="2"/>
    </row>
    <row r="155" spans="1:2" x14ac:dyDescent="0.3">
      <c r="A155"/>
      <c r="B155" s="2"/>
    </row>
    <row r="156" spans="1:2" x14ac:dyDescent="0.3">
      <c r="A156"/>
      <c r="B156" s="2"/>
    </row>
    <row r="157" spans="1:2" x14ac:dyDescent="0.3">
      <c r="B157" s="4"/>
    </row>
    <row r="158" spans="1:2" x14ac:dyDescent="0.3">
      <c r="B158" s="4"/>
    </row>
    <row r="159" spans="1:2" x14ac:dyDescent="0.3">
      <c r="B159" s="4"/>
    </row>
    <row r="160" spans="1:2" x14ac:dyDescent="0.3">
      <c r="B160" s="4"/>
    </row>
    <row r="161" spans="1:2" x14ac:dyDescent="0.3">
      <c r="B161" s="4"/>
    </row>
    <row r="162" spans="1:2" x14ac:dyDescent="0.3">
      <c r="B162" s="4"/>
    </row>
    <row r="163" spans="1:2" x14ac:dyDescent="0.3">
      <c r="B163" s="4"/>
    </row>
    <row r="164" spans="1:2" x14ac:dyDescent="0.3">
      <c r="B164" s="4"/>
    </row>
    <row r="165" spans="1:2" x14ac:dyDescent="0.3">
      <c r="B165" s="4"/>
    </row>
    <row r="166" spans="1:2" x14ac:dyDescent="0.3">
      <c r="A166"/>
      <c r="B166" s="2"/>
    </row>
    <row r="167" spans="1:2" x14ac:dyDescent="0.3">
      <c r="A167"/>
      <c r="B167" s="4"/>
    </row>
    <row r="168" spans="1:2" x14ac:dyDescent="0.3">
      <c r="B168" s="4"/>
    </row>
    <row r="169" spans="1:2" x14ac:dyDescent="0.3">
      <c r="B169" s="4"/>
    </row>
    <row r="170" spans="1:2" x14ac:dyDescent="0.3">
      <c r="B170" s="4"/>
    </row>
    <row r="171" spans="1:2" x14ac:dyDescent="0.3">
      <c r="B171" s="4"/>
    </row>
    <row r="172" spans="1:2" x14ac:dyDescent="0.3">
      <c r="B172" s="4"/>
    </row>
    <row r="173" spans="1:2" x14ac:dyDescent="0.3">
      <c r="B173" s="4"/>
    </row>
    <row r="174" spans="1:2" x14ac:dyDescent="0.3">
      <c r="B174" s="4"/>
    </row>
    <row r="175" spans="1:2" x14ac:dyDescent="0.3">
      <c r="B175" s="4"/>
    </row>
    <row r="176" spans="1:2" x14ac:dyDescent="0.3">
      <c r="B176" s="4"/>
    </row>
    <row r="177" spans="1:2" x14ac:dyDescent="0.3">
      <c r="B177" s="4"/>
    </row>
    <row r="178" spans="1:2" x14ac:dyDescent="0.3">
      <c r="B178" s="4"/>
    </row>
    <row r="179" spans="1:2" x14ac:dyDescent="0.3">
      <c r="B179" s="4"/>
    </row>
    <row r="180" spans="1:2" x14ac:dyDescent="0.3">
      <c r="A180" s="8"/>
      <c r="B180" s="2"/>
    </row>
    <row r="181" spans="1:2" x14ac:dyDescent="0.3">
      <c r="A181" s="8"/>
      <c r="B181" s="2"/>
    </row>
    <row r="182" spans="1:2" x14ac:dyDescent="0.3">
      <c r="A182" s="8"/>
      <c r="B182" s="2"/>
    </row>
    <row r="183" spans="1:2" x14ac:dyDescent="0.3">
      <c r="A183" s="8"/>
      <c r="B183" s="2"/>
    </row>
    <row r="184" spans="1:2" x14ac:dyDescent="0.3">
      <c r="A184" s="8"/>
      <c r="B184" s="2"/>
    </row>
    <row r="185" spans="1:2" ht="14.4" customHeight="1" x14ac:dyDescent="0.3">
      <c r="B185" s="9"/>
    </row>
    <row r="186" spans="1:2" x14ac:dyDescent="0.3">
      <c r="B186" s="9"/>
    </row>
    <row r="187" spans="1:2" x14ac:dyDescent="0.3">
      <c r="B187" s="4"/>
    </row>
    <row r="188" spans="1:2" x14ac:dyDescent="0.3">
      <c r="B188" s="2"/>
    </row>
    <row r="189" spans="1:2" x14ac:dyDescent="0.3">
      <c r="A189"/>
      <c r="B189" s="2"/>
    </row>
    <row r="190" spans="1:2" x14ac:dyDescent="0.3">
      <c r="A190"/>
      <c r="B190" s="2"/>
    </row>
    <row r="191" spans="1:2" x14ac:dyDescent="0.3">
      <c r="A191"/>
      <c r="B191" s="2"/>
    </row>
    <row r="192" spans="1:2" x14ac:dyDescent="0.3">
      <c r="A192" s="8"/>
      <c r="B192" s="2"/>
    </row>
    <row r="193" spans="2:2" x14ac:dyDescent="0.3">
      <c r="B193" s="2"/>
    </row>
    <row r="194" spans="2:2" x14ac:dyDescent="0.3">
      <c r="B194" s="2"/>
    </row>
    <row r="195" spans="2:2" x14ac:dyDescent="0.3">
      <c r="B195" s="2"/>
    </row>
  </sheetData>
  <sortState xmlns:xlrd2="http://schemas.microsoft.com/office/spreadsheetml/2017/richdata2" ref="A2:AF195">
    <sortCondition ref="AB1:AB195"/>
  </sortState>
  <hyperlinks>
    <hyperlink ref="B10" r:id="rId1" tooltip="Persistent link using digital object identifier" xr:uid="{37BEB261-188E-4480-A840-559798264D6D}"/>
    <hyperlink ref="B7" r:id="rId2" xr:uid="{A8BF538C-E9BC-4BB2-9EDA-E5C38F165A1F}"/>
    <hyperlink ref="B14" r:id="rId3" xr:uid="{A51A663F-DED9-4ADF-8556-BCDEF8284BAB}"/>
    <hyperlink ref="B9" r:id="rId4" xr:uid="{D27D4F35-12F3-4D06-9CB5-99038376071D}"/>
    <hyperlink ref="B8" r:id="rId5" xr:uid="{A86BD41D-47ED-485E-932A-1C3D49C6C0E2}"/>
    <hyperlink ref="B3" r:id="rId6" xr:uid="{C2B6F1E5-26C8-4B20-AF2E-52D67666CB47}"/>
    <hyperlink ref="B15" r:id="rId7" xr:uid="{4B794CFA-22D0-4B35-A8F3-CD6156707330}"/>
    <hyperlink ref="B12" r:id="rId8" xr:uid="{3D7E24C5-CC6F-43CD-8C84-32B4B1801A69}"/>
    <hyperlink ref="B2" r:id="rId9" xr:uid="{DE2CC5B4-1C61-4231-93C3-B0E3D8EC01B8}"/>
    <hyperlink ref="B4" r:id="rId10" display="https://doi.org/10.1016/j.jmrt.2023.08.251" xr:uid="{23F9DC7D-FC43-4378-A37F-2B2D5FBD55D9}"/>
    <hyperlink ref="B11" r:id="rId11" xr:uid="{13C40308-8D39-4C1D-9092-D38D87FEC3E0}"/>
    <hyperlink ref="B5" r:id="rId12" xr:uid="{0EA59568-405B-483F-9FB7-27C1E4CE3D59}"/>
    <hyperlink ref="B6" r:id="rId13" xr:uid="{E625FD00-ED66-40B5-85BE-7F038E8C211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F46D8-E2CE-47E5-830E-3D2B789BAF40}">
  <sheetPr>
    <tabColor rgb="FF002060"/>
  </sheetPr>
  <dimension ref="A1"/>
  <sheetViews>
    <sheetView workbookViewId="0">
      <selection activeCell="I21" sqref="I2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Copy1</vt:lpstr>
      <vt:lpstr>Sheet1</vt:lpstr>
      <vt:lpstr>IF Steels</vt:lpstr>
      <vt:lpstr>HSLA Steels</vt:lpstr>
      <vt:lpstr>DP Steels</vt:lpstr>
      <vt:lpstr>M-Mn Steels</vt:lpstr>
      <vt:lpstr>PH Steel</vt:lpstr>
      <vt:lpstr>Q&amp;P Steels</vt:lpstr>
      <vt:lpstr>AHSS Steels</vt:lpstr>
      <vt:lpstr>TRIP Steels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Haider Ali</dc:creator>
  <cp:lastModifiedBy>Saptarshi Sen</cp:lastModifiedBy>
  <dcterms:created xsi:type="dcterms:W3CDTF">2024-12-07T03:48:10Z</dcterms:created>
  <dcterms:modified xsi:type="dcterms:W3CDTF">2024-12-16T18:30:55Z</dcterms:modified>
</cp:coreProperties>
</file>