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673C619-A712-41C7-8C1B-14258DBB38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B14" i="1"/>
  <c r="B12" i="1"/>
  <c r="B13" i="1"/>
  <c r="B8" i="1"/>
  <c r="B3" i="1"/>
  <c r="B5" i="1"/>
  <c r="B6" i="1" l="1"/>
</calcChain>
</file>

<file path=xl/sharedStrings.xml><?xml version="1.0" encoding="utf-8"?>
<sst xmlns="http://schemas.openxmlformats.org/spreadsheetml/2006/main" count="26" uniqueCount="24">
  <si>
    <t>Symbol</t>
  </si>
  <si>
    <t>Wert</t>
  </si>
  <si>
    <t>Einheit</t>
  </si>
  <si>
    <t>L</t>
  </si>
  <si>
    <t>r</t>
  </si>
  <si>
    <t>t</t>
  </si>
  <si>
    <t>mm</t>
  </si>
  <si>
    <t>w</t>
  </si>
  <si>
    <t>Om</t>
  </si>
  <si>
    <t>C_theta</t>
  </si>
  <si>
    <t>*</t>
  </si>
  <si>
    <t>Zylinder Lang wenn w&gt;*</t>
  </si>
  <si>
    <t>w_S</t>
  </si>
  <si>
    <t>Zylinder mittellang wenn w_S&lt;w&lt;*</t>
  </si>
  <si>
    <t>stR,cr</t>
  </si>
  <si>
    <t>E</t>
  </si>
  <si>
    <t>E-Modul von 1.4571</t>
  </si>
  <si>
    <t>N/mm^2</t>
  </si>
  <si>
    <t>C_theta_S</t>
  </si>
  <si>
    <t>Also: Zylinder kurz.</t>
  </si>
  <si>
    <t>r/t</t>
  </si>
  <si>
    <t>**</t>
  </si>
  <si>
    <t>Zylinder brauchen nicht auf Schalenbeulen in Umfangsrichtung überprüft werden, wenn sie die r/t&lt;=** erfüllen</t>
  </si>
  <si>
    <t>Also: Zylinder muss auf Schalenbeulen überprüft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</si>
</sst>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960</v>
      </c>
      <c r="C2" t="s">
        <v>6</v>
      </c>
    </row>
    <row r="3" spans="1:4" x14ac:dyDescent="0.25">
      <c r="A3" t="s">
        <v>4</v>
      </c>
      <c r="B3">
        <f>(323.9-4)/2</f>
        <v>159.94999999999999</v>
      </c>
      <c r="C3" t="s">
        <v>6</v>
      </c>
    </row>
    <row r="4" spans="1:4" x14ac:dyDescent="0.25">
      <c r="A4" t="s">
        <v>5</v>
      </c>
      <c r="B4">
        <v>4</v>
      </c>
      <c r="C4" t="s">
        <v>6</v>
      </c>
    </row>
    <row r="5" spans="1:4" x14ac:dyDescent="0.25">
      <c r="A5" t="s">
        <v>7</v>
      </c>
      <c r="B5">
        <f>B2/SQRT(B3*B4)</f>
        <v>37.95326258266816</v>
      </c>
    </row>
    <row r="6" spans="1:4" x14ac:dyDescent="0.25">
      <c r="A6" t="s">
        <v>8</v>
      </c>
      <c r="B6">
        <f>B4/B3*B5</f>
        <v>0.94912816711892867</v>
      </c>
    </row>
    <row r="7" spans="1:4" x14ac:dyDescent="0.25">
      <c r="A7" t="s">
        <v>9</v>
      </c>
      <c r="B7">
        <v>1.5</v>
      </c>
    </row>
    <row r="8" spans="1:4" x14ac:dyDescent="0.25">
      <c r="A8" t="s">
        <v>10</v>
      </c>
      <c r="B8">
        <f>1.63*B7*B3/B4</f>
        <v>97.769437499999981</v>
      </c>
      <c r="D8" t="s">
        <v>11</v>
      </c>
    </row>
    <row r="9" spans="1:4" x14ac:dyDescent="0.25">
      <c r="A9" t="s">
        <v>12</v>
      </c>
      <c r="B9">
        <v>110</v>
      </c>
      <c r="D9" t="s">
        <v>13</v>
      </c>
    </row>
    <row r="10" spans="1:4" x14ac:dyDescent="0.25">
      <c r="A10" s="1" t="s">
        <v>19</v>
      </c>
    </row>
    <row r="11" spans="1:4" x14ac:dyDescent="0.25">
      <c r="B11">
        <v>200</v>
      </c>
    </row>
    <row r="12" spans="1:4" x14ac:dyDescent="0.25">
      <c r="A12" t="s">
        <v>15</v>
      </c>
      <c r="B12">
        <f>200*1000</f>
        <v>200000</v>
      </c>
      <c r="C12" t="s">
        <v>17</v>
      </c>
      <c r="D12" t="s">
        <v>16</v>
      </c>
    </row>
    <row r="13" spans="1:4" x14ac:dyDescent="0.25">
      <c r="A13" t="s">
        <v>18</v>
      </c>
      <c r="B13">
        <f>1.5-(1.64/B5)+(8.7/(B5^2))+(24.2/(B5^3))</f>
        <v>1.4632713949622178</v>
      </c>
    </row>
    <row r="14" spans="1:4" x14ac:dyDescent="0.25">
      <c r="A14" t="s">
        <v>14</v>
      </c>
      <c r="B14">
        <f>0.92*B12*(B13/B5)*(B4/B3)</f>
        <v>177.40642223642894</v>
      </c>
    </row>
    <row r="16" spans="1:4" x14ac:dyDescent="0.25">
      <c r="A16" t="s">
        <v>20</v>
      </c>
      <c r="B16">
        <f>B3/B4</f>
        <v>39.987499999999997</v>
      </c>
    </row>
    <row r="17" spans="1:3" x14ac:dyDescent="0.25">
      <c r="A17" t="s">
        <v>21</v>
      </c>
      <c r="B17">
        <f>0.21*SQRT(B12/B11)</f>
        <v>6.6407830863535962</v>
      </c>
      <c r="C17" t="s">
        <v>22</v>
      </c>
    </row>
    <row r="18" spans="1:3" x14ac:dyDescent="0.25">
      <c r="A18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2023-05-26T15:42:46Z</dcterms:modified>
</cp:coreProperties>
</file>