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Lass2\"/>
    </mc:Choice>
  </mc:AlternateContent>
  <xr:revisionPtr revIDLastSave="0" documentId="13_ncr:1_{72E85509-B959-418E-98CA-13DA0AF55C76}" xr6:coauthVersionLast="36" xr6:coauthVersionMax="36" xr10:uidLastSave="{00000000-0000-0000-0000-000000000000}"/>
  <bookViews>
    <workbookView xWindow="0" yWindow="0" windowWidth="28800" windowHeight="14025" activeTab="6" xr2:uid="{D1D5659C-BD26-4B50-9D81-2316D4EE8A75}"/>
  </bookViews>
  <sheets>
    <sheet name="All" sheetId="1" r:id="rId1"/>
    <sheet name="3bar" sheetId="2" r:id="rId2"/>
    <sheet name="4bar" sheetId="6" r:id="rId3"/>
    <sheet name="5bar" sheetId="7" r:id="rId4"/>
    <sheet name="6bar" sheetId="8" r:id="rId5"/>
    <sheet name="7bar" sheetId="9" r:id="rId6"/>
    <sheet name="8bar" sheetId="10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42" i="1"/>
  <c r="C107" i="1"/>
  <c r="C106" i="1"/>
  <c r="C105" i="1"/>
  <c r="C104" i="1"/>
  <c r="C103" i="1"/>
  <c r="C102" i="1"/>
  <c r="C101" i="1"/>
  <c r="C100" i="1"/>
  <c r="C99" i="1"/>
  <c r="C98" i="1"/>
  <c r="C97" i="1"/>
  <c r="C96" i="1"/>
  <c r="C89" i="1"/>
  <c r="C88" i="1"/>
  <c r="C87" i="1"/>
  <c r="C86" i="1"/>
  <c r="C85" i="1"/>
  <c r="C84" i="1"/>
  <c r="C83" i="1"/>
  <c r="C82" i="1"/>
  <c r="C81" i="1"/>
  <c r="C80" i="1"/>
  <c r="C79" i="1"/>
  <c r="C78" i="1"/>
  <c r="C71" i="1"/>
  <c r="C70" i="1"/>
  <c r="C69" i="1"/>
  <c r="C68" i="1"/>
  <c r="C67" i="1"/>
  <c r="C66" i="1"/>
  <c r="C65" i="1"/>
  <c r="C64" i="1"/>
  <c r="C63" i="1"/>
  <c r="C62" i="1"/>
  <c r="C61" i="1"/>
  <c r="C60" i="1"/>
  <c r="C53" i="1"/>
  <c r="C52" i="1"/>
  <c r="C51" i="1"/>
  <c r="C50" i="1"/>
  <c r="C49" i="1"/>
  <c r="C48" i="1"/>
  <c r="C47" i="1"/>
  <c r="C46" i="1"/>
  <c r="C45" i="1"/>
  <c r="C44" i="1"/>
  <c r="C43" i="1"/>
  <c r="C35" i="1"/>
  <c r="C34" i="1"/>
  <c r="C33" i="1"/>
  <c r="C32" i="1"/>
  <c r="C31" i="1"/>
  <c r="C30" i="1"/>
  <c r="C29" i="1"/>
  <c r="C28" i="1"/>
  <c r="C27" i="1"/>
  <c r="C26" i="1"/>
  <c r="C25" i="1"/>
  <c r="C7" i="1"/>
  <c r="C8" i="1"/>
  <c r="C9" i="1"/>
  <c r="C10" i="1"/>
  <c r="C11" i="1"/>
  <c r="C12" i="1"/>
  <c r="C13" i="1"/>
  <c r="C14" i="1"/>
  <c r="C15" i="1"/>
  <c r="C16" i="1"/>
  <c r="C17" i="1"/>
  <c r="C6" i="1"/>
</calcChain>
</file>

<file path=xl/sharedStrings.xml><?xml version="1.0" encoding="utf-8"?>
<sst xmlns="http://schemas.openxmlformats.org/spreadsheetml/2006/main" count="336" uniqueCount="31">
  <si>
    <t>solid</t>
  </si>
  <si>
    <t>liquid</t>
  </si>
  <si>
    <t>3 bar</t>
  </si>
  <si>
    <t>133.5 °C</t>
  </si>
  <si>
    <t>Heat Transfer</t>
  </si>
  <si>
    <t>Rotationspeed</t>
  </si>
  <si>
    <t>Layer Thickness</t>
  </si>
  <si>
    <t>PCM State</t>
  </si>
  <si>
    <t>1/min</t>
  </si>
  <si>
    <t>kW</t>
  </si>
  <si>
    <t>mm</t>
  </si>
  <si>
    <t>-</t>
  </si>
  <si>
    <t>Pressure</t>
  </si>
  <si>
    <t>Temperature</t>
  </si>
  <si>
    <t>Phase Change Enhalpy</t>
  </si>
  <si>
    <t>kJ/kg</t>
  </si>
  <si>
    <t>kg/h</t>
  </si>
  <si>
    <t>Water Flow</t>
  </si>
  <si>
    <t>kg/s</t>
  </si>
  <si>
    <t>4 bar</t>
  </si>
  <si>
    <t>8 bar</t>
  </si>
  <si>
    <t>7 bar</t>
  </si>
  <si>
    <t>6 bar</t>
  </si>
  <si>
    <t>5 bar</t>
  </si>
  <si>
    <t>151.8 °C</t>
  </si>
  <si>
    <t>158.8 °C</t>
  </si>
  <si>
    <t xml:space="preserve"> 143.6 °C</t>
  </si>
  <si>
    <t xml:space="preserve"> 164.9 °C</t>
  </si>
  <si>
    <t xml:space="preserve"> 170.4 °C</t>
  </si>
  <si>
    <t>'solid'</t>
  </si>
  <si>
    <t>'liquid'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</si>
</sst>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0" fontId="0" fillId="0" borderId="0" xfId="0" applyBorder="1"/>
    <xf numFmtId="11" fontId="0" fillId="0" borderId="0" xfId="0" applyNumberForma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/>
    <xf numFmtId="0" fontId="0" fillId="0" borderId="0" xfId="0" applyNumberFormat="1" applyBorder="1" applyAlignment="1">
      <alignment vertical="center" wrapText="1"/>
    </xf>
    <xf numFmtId="0" fontId="0" fillId="0" borderId="0" xfId="0" applyNumberFormat="1" applyBorder="1"/>
    <xf numFmtId="16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bar / 133.5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17046617246804"/>
          <c:y val="0.12112583488039605"/>
          <c:w val="0.7981959728069431"/>
          <c:h val="0.74557070610076182"/>
        </c:manualLayout>
      </c:layout>
      <c:scatterChart>
        <c:scatterStyle val="smoothMarker"/>
        <c:varyColors val="0"/>
        <c:ser>
          <c:idx val="1"/>
          <c:order val="1"/>
          <c:tx>
            <c:strRef>
              <c:f>All!$C$5</c:f>
              <c:strCache>
                <c:ptCount val="1"/>
                <c:pt idx="0">
                  <c:v>kg/h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All!$A$6:$A$17</c:f>
              <c:numCache>
                <c:formatCode>General</c:formatCode>
                <c:ptCount val="1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All!$C$6:$C$17</c:f>
              <c:numCache>
                <c:formatCode>0.0</c:formatCode>
                <c:ptCount val="12"/>
                <c:pt idx="0">
                  <c:v>38.360806683507619</c:v>
                </c:pt>
                <c:pt idx="1">
                  <c:v>52.838607870760441</c:v>
                </c:pt>
                <c:pt idx="2">
                  <c:v>73.549160293801336</c:v>
                </c:pt>
                <c:pt idx="3">
                  <c:v>107.77637627226271</c:v>
                </c:pt>
                <c:pt idx="4">
                  <c:v>133.37382100341512</c:v>
                </c:pt>
                <c:pt idx="5">
                  <c:v>152.88644582750155</c:v>
                </c:pt>
                <c:pt idx="6">
                  <c:v>170.92092217797881</c:v>
                </c:pt>
                <c:pt idx="7">
                  <c:v>180.129772192389</c:v>
                </c:pt>
                <c:pt idx="8">
                  <c:v>190.90080366241585</c:v>
                </c:pt>
                <c:pt idx="9">
                  <c:v>198.25127675987599</c:v>
                </c:pt>
                <c:pt idx="10">
                  <c:v>204.08366491703032</c:v>
                </c:pt>
                <c:pt idx="11">
                  <c:v>210.67967159781321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ED-4A8B-BA90-43F479A90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585952"/>
        <c:axId val="1645780816"/>
      </c:scatterChart>
      <c:scatterChart>
        <c:scatterStyle val="smoothMarker"/>
        <c:varyColors val="0"/>
        <c:ser>
          <c:idx val="0"/>
          <c:order val="0"/>
          <c:tx>
            <c:strRef>
              <c:f>All!$B$5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All!$A$6:$A$17</c:f>
              <c:numCache>
                <c:formatCode>General</c:formatCode>
                <c:ptCount val="1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All!$B$6:$B$17</c:f>
              <c:numCache>
                <c:formatCode>0.0</c:formatCode>
                <c:ptCount val="12"/>
                <c:pt idx="0">
                  <c:v>23.053100000000001</c:v>
                </c:pt>
                <c:pt idx="1">
                  <c:v>31.753599999999999</c:v>
                </c:pt>
                <c:pt idx="2">
                  <c:v>44.1997</c:v>
                </c:pt>
                <c:pt idx="3">
                  <c:v>64.768699999999995</c:v>
                </c:pt>
                <c:pt idx="4">
                  <c:v>80.151600000000002</c:v>
                </c:pt>
                <c:pt idx="5">
                  <c:v>91.877799999999993</c:v>
                </c:pt>
                <c:pt idx="6">
                  <c:v>102.7157</c:v>
                </c:pt>
                <c:pt idx="7">
                  <c:v>108.24979999999999</c:v>
                </c:pt>
                <c:pt idx="8">
                  <c:v>114.7227</c:v>
                </c:pt>
                <c:pt idx="9">
                  <c:v>119.14</c:v>
                </c:pt>
                <c:pt idx="10">
                  <c:v>122.645</c:v>
                </c:pt>
                <c:pt idx="11">
                  <c:v>126.60890000000001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D-4A8B-BA90-43F479A90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66623"/>
        <c:axId val="1031259247"/>
      </c:scatterChart>
      <c:valAx>
        <c:axId val="170658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Rotational Speed [1/min]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80816"/>
        <c:crosses val="autoZero"/>
        <c:crossBetween val="midCat"/>
      </c:valAx>
      <c:valAx>
        <c:axId val="164578081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Water/Steam flow [kg/h]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85952"/>
        <c:crosses val="autoZero"/>
        <c:crossBetween val="midCat"/>
      </c:valAx>
      <c:valAx>
        <c:axId val="1031259247"/>
        <c:scaling>
          <c:orientation val="minMax"/>
          <c:max val="120.1909030000000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Transfer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66623"/>
        <c:crosses val="max"/>
        <c:crossBetween val="midCat"/>
      </c:valAx>
      <c:valAx>
        <c:axId val="1031066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1259247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bar / 158.8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17046617246804"/>
          <c:y val="0.12112583488039605"/>
          <c:w val="0.7981959728069431"/>
          <c:h val="0.74557070610076182"/>
        </c:manualLayout>
      </c:layout>
      <c:scatterChart>
        <c:scatterStyle val="smoothMarker"/>
        <c:varyColors val="0"/>
        <c:ser>
          <c:idx val="1"/>
          <c:order val="1"/>
          <c:tx>
            <c:strRef>
              <c:f>All!$C$5</c:f>
              <c:strCache>
                <c:ptCount val="1"/>
                <c:pt idx="0">
                  <c:v>kg/h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All!$A$60:$A$71</c:f>
              <c:numCache>
                <c:formatCode>General</c:formatCode>
                <c:ptCount val="1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All!$C$60:$C$71</c:f>
              <c:numCache>
                <c:formatCode>General</c:formatCode>
                <c:ptCount val="12"/>
                <c:pt idx="0">
                  <c:v>29.036764778207893</c:v>
                </c:pt>
                <c:pt idx="1">
                  <c:v>39.7561553549642</c:v>
                </c:pt>
                <c:pt idx="2">
                  <c:v>57.825862530954922</c:v>
                </c:pt>
                <c:pt idx="3">
                  <c:v>80.403877276450814</c:v>
                </c:pt>
                <c:pt idx="4">
                  <c:v>103.89229045070043</c:v>
                </c:pt>
                <c:pt idx="5">
                  <c:v>120.01094586759916</c:v>
                </c:pt>
                <c:pt idx="6">
                  <c:v>130.38775102158783</c:v>
                </c:pt>
                <c:pt idx="7">
                  <c:v>140.17121331745122</c:v>
                </c:pt>
                <c:pt idx="8">
                  <c:v>148.38072142551189</c:v>
                </c:pt>
                <c:pt idx="9">
                  <c:v>152.47400531241357</c:v>
                </c:pt>
                <c:pt idx="10">
                  <c:v>157.74679882894881</c:v>
                </c:pt>
                <c:pt idx="11">
                  <c:v>161.51215419904531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BC-4386-B5D2-B27A9242C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585952"/>
        <c:axId val="1645780816"/>
      </c:scatterChart>
      <c:scatterChart>
        <c:scatterStyle val="smoothMarker"/>
        <c:varyColors val="0"/>
        <c:ser>
          <c:idx val="0"/>
          <c:order val="0"/>
          <c:tx>
            <c:strRef>
              <c:f>All!$B$5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All!$A$60:$A$71</c:f>
              <c:numCache>
                <c:formatCode>General</c:formatCode>
                <c:ptCount val="1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All!$B$60:$B$71</c:f>
              <c:numCache>
                <c:formatCode>General</c:formatCode>
                <c:ptCount val="12"/>
                <c:pt idx="0">
                  <c:v>17.206970231840199</c:v>
                </c:pt>
                <c:pt idx="1">
                  <c:v>23.891641085002401</c:v>
                </c:pt>
                <c:pt idx="2">
                  <c:v>34.750713208684402</c:v>
                </c:pt>
                <c:pt idx="3">
                  <c:v>48.319073124149</c:v>
                </c:pt>
                <c:pt idx="4">
                  <c:v>62.434541086403598</c:v>
                </c:pt>
                <c:pt idx="5">
                  <c:v>72.121119845214295</c:v>
                </c:pt>
                <c:pt idx="6">
                  <c:v>78.357107760407501</c:v>
                </c:pt>
                <c:pt idx="7">
                  <c:v>84.236523605688305</c:v>
                </c:pt>
                <c:pt idx="8">
                  <c:v>89.170064574400499</c:v>
                </c:pt>
                <c:pt idx="9">
                  <c:v>91.629942010025502</c:v>
                </c:pt>
                <c:pt idx="10">
                  <c:v>94.7986510838182</c:v>
                </c:pt>
                <c:pt idx="11">
                  <c:v>97.061458396462399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BC-4386-B5D2-B27A9242C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66623"/>
        <c:axId val="1031259247"/>
      </c:scatterChart>
      <c:valAx>
        <c:axId val="170658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Rotational Speed [1/min]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80816"/>
        <c:crosses val="autoZero"/>
        <c:crossBetween val="midCat"/>
      </c:valAx>
      <c:valAx>
        <c:axId val="164578081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Water/Steam flow [kg/h]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85952"/>
        <c:crosses val="autoZero"/>
        <c:crossBetween val="midCat"/>
      </c:valAx>
      <c:valAx>
        <c:axId val="1031259247"/>
        <c:scaling>
          <c:orientation val="minMax"/>
          <c:max val="120.1909030000000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Transfer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66623"/>
        <c:crosses val="max"/>
        <c:crossBetween val="midCat"/>
      </c:valAx>
      <c:valAx>
        <c:axId val="1031066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125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bar / 164.9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17046617246804"/>
          <c:y val="0.12112583488039605"/>
          <c:w val="0.7981959728069431"/>
          <c:h val="0.74557070610076182"/>
        </c:manualLayout>
      </c:layout>
      <c:scatterChart>
        <c:scatterStyle val="smoothMarker"/>
        <c:varyColors val="0"/>
        <c:ser>
          <c:idx val="1"/>
          <c:order val="1"/>
          <c:tx>
            <c:strRef>
              <c:f>All!$C$5</c:f>
              <c:strCache>
                <c:ptCount val="1"/>
                <c:pt idx="0">
                  <c:v>kg/h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All!$A$78:$A$89</c:f>
              <c:numCache>
                <c:formatCode>General</c:formatCode>
                <c:ptCount val="1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All!$C$78:$C$89</c:f>
              <c:numCache>
                <c:formatCode>General</c:formatCode>
                <c:ptCount val="12"/>
                <c:pt idx="0">
                  <c:v>26.782226769542561</c:v>
                </c:pt>
                <c:pt idx="1">
                  <c:v>36.567762032564524</c:v>
                </c:pt>
                <c:pt idx="2">
                  <c:v>51.401099544241816</c:v>
                </c:pt>
                <c:pt idx="3">
                  <c:v>74.494130133406543</c:v>
                </c:pt>
                <c:pt idx="4">
                  <c:v>94.669156150552112</c:v>
                </c:pt>
                <c:pt idx="5">
                  <c:v>111.53758276666444</c:v>
                </c:pt>
                <c:pt idx="6">
                  <c:v>122.08542374773887</c:v>
                </c:pt>
                <c:pt idx="7">
                  <c:v>128.57921813785711</c:v>
                </c:pt>
                <c:pt idx="8">
                  <c:v>134.61108763150006</c:v>
                </c:pt>
                <c:pt idx="9">
                  <c:v>140.88895823757372</c:v>
                </c:pt>
                <c:pt idx="10">
                  <c:v>144.37629536279005</c:v>
                </c:pt>
                <c:pt idx="11">
                  <c:v>149.32936618863567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C1-44BB-AA20-3C3C28BA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585952"/>
        <c:axId val="1645780816"/>
      </c:scatterChart>
      <c:scatterChart>
        <c:scatterStyle val="smoothMarker"/>
        <c:varyColors val="0"/>
        <c:ser>
          <c:idx val="0"/>
          <c:order val="0"/>
          <c:tx>
            <c:strRef>
              <c:f>All!$B$5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All!$A$78:$A$89</c:f>
              <c:numCache>
                <c:formatCode>General</c:formatCode>
                <c:ptCount val="1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All!$B$78:$B$89</c:f>
              <c:numCache>
                <c:formatCode>General</c:formatCode>
                <c:ptCount val="12"/>
                <c:pt idx="0">
                  <c:v>15.870947823766301</c:v>
                </c:pt>
                <c:pt idx="1">
                  <c:v>21.975561720273799</c:v>
                </c:pt>
                <c:pt idx="2">
                  <c:v>30.889722879910298</c:v>
                </c:pt>
                <c:pt idx="3">
                  <c:v>44.767583892253199</c:v>
                </c:pt>
                <c:pt idx="4">
                  <c:v>56.891856880386598</c:v>
                </c:pt>
                <c:pt idx="5">
                  <c:v>67.029014027060597</c:v>
                </c:pt>
                <c:pt idx="6">
                  <c:v>73.367786694876997</c:v>
                </c:pt>
                <c:pt idx="7">
                  <c:v>77.270261757248306</c:v>
                </c:pt>
                <c:pt idx="8">
                  <c:v>80.895140967196795</c:v>
                </c:pt>
                <c:pt idx="9">
                  <c:v>84.6678556565127</c:v>
                </c:pt>
                <c:pt idx="10">
                  <c:v>86.763586649466205</c:v>
                </c:pt>
                <c:pt idx="11">
                  <c:v>89.740156928536805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C1-44BB-AA20-3C3C28BA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66623"/>
        <c:axId val="1031259247"/>
      </c:scatterChart>
      <c:valAx>
        <c:axId val="170658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Rotational Speed [1/min]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80816"/>
        <c:crosses val="autoZero"/>
        <c:crossBetween val="midCat"/>
      </c:valAx>
      <c:valAx>
        <c:axId val="164578081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Water/Steam flow [kg/h]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85952"/>
        <c:crosses val="autoZero"/>
        <c:crossBetween val="midCat"/>
      </c:valAx>
      <c:valAx>
        <c:axId val="1031259247"/>
        <c:scaling>
          <c:orientation val="minMax"/>
          <c:max val="120.1909030000000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Transfer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66623"/>
        <c:crosses val="max"/>
        <c:crossBetween val="midCat"/>
      </c:valAx>
      <c:valAx>
        <c:axId val="1031066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125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 bar / 170.4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17046617246804"/>
          <c:y val="0.12112583488039605"/>
          <c:w val="0.7981959728069431"/>
          <c:h val="0.74557070610076182"/>
        </c:manualLayout>
      </c:layout>
      <c:scatterChart>
        <c:scatterStyle val="smoothMarker"/>
        <c:varyColors val="0"/>
        <c:ser>
          <c:idx val="1"/>
          <c:order val="1"/>
          <c:tx>
            <c:strRef>
              <c:f>All!$C$5</c:f>
              <c:strCache>
                <c:ptCount val="1"/>
                <c:pt idx="0">
                  <c:v>kg/h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All!$A$96:$A$107</c:f>
              <c:numCache>
                <c:formatCode>General</c:formatCode>
                <c:ptCount val="1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All!$C$96:$C$107</c:f>
              <c:numCache>
                <c:formatCode>General</c:formatCode>
                <c:ptCount val="12"/>
                <c:pt idx="0">
                  <c:v>24.800304552387978</c:v>
                </c:pt>
                <c:pt idx="1">
                  <c:v>33.75481876907817</c:v>
                </c:pt>
                <c:pt idx="2">
                  <c:v>47.501502521706705</c:v>
                </c:pt>
                <c:pt idx="3">
                  <c:v>70.643786254492355</c:v>
                </c:pt>
                <c:pt idx="4">
                  <c:v>89.223429888456053</c:v>
                </c:pt>
                <c:pt idx="5">
                  <c:v>105.01366035546501</c:v>
                </c:pt>
                <c:pt idx="6">
                  <c:v>113.64446115740716</c:v>
                </c:pt>
                <c:pt idx="7">
                  <c:v>118.90149685919224</c:v>
                </c:pt>
                <c:pt idx="8">
                  <c:v>125.34203168323837</c:v>
                </c:pt>
                <c:pt idx="9">
                  <c:v>128.81501096059307</c:v>
                </c:pt>
                <c:pt idx="10">
                  <c:v>133.60804633688596</c:v>
                </c:pt>
                <c:pt idx="11">
                  <c:v>137.31291466414237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F1-4561-8DC0-7A27D7236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585952"/>
        <c:axId val="1645780816"/>
      </c:scatterChart>
      <c:scatterChart>
        <c:scatterStyle val="smoothMarker"/>
        <c:varyColors val="0"/>
        <c:ser>
          <c:idx val="0"/>
          <c:order val="0"/>
          <c:tx>
            <c:strRef>
              <c:f>All!$B$5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All!$A$96:$A$107</c:f>
              <c:numCache>
                <c:formatCode>General</c:formatCode>
                <c:ptCount val="1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All!$B$96:$B$107</c:f>
              <c:numCache>
                <c:formatCode>General</c:formatCode>
                <c:ptCount val="12"/>
                <c:pt idx="0">
                  <c:v>14.696475500389701</c:v>
                </c:pt>
                <c:pt idx="1">
                  <c:v>20.285110763845999</c:v>
                </c:pt>
                <c:pt idx="2">
                  <c:v>28.546242440046299</c:v>
                </c:pt>
                <c:pt idx="3">
                  <c:v>42.453702351457601</c:v>
                </c:pt>
                <c:pt idx="4">
                  <c:v>53.619223092247303</c:v>
                </c:pt>
                <c:pt idx="5">
                  <c:v>63.1084333943733</c:v>
                </c:pt>
                <c:pt idx="6">
                  <c:v>68.295152109879197</c:v>
                </c:pt>
                <c:pt idx="7">
                  <c:v>71.454391453741195</c:v>
                </c:pt>
                <c:pt idx="8">
                  <c:v>75.324859939380502</c:v>
                </c:pt>
                <c:pt idx="9">
                  <c:v>77.411962518826698</c:v>
                </c:pt>
                <c:pt idx="10">
                  <c:v>80.292358771826301</c:v>
                </c:pt>
                <c:pt idx="11">
                  <c:v>82.518816122938105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F1-4561-8DC0-7A27D7236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66623"/>
        <c:axId val="1031259247"/>
      </c:scatterChart>
      <c:valAx>
        <c:axId val="170658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Rotational Speed [1/min]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80816"/>
        <c:crosses val="autoZero"/>
        <c:crossBetween val="midCat"/>
      </c:valAx>
      <c:valAx>
        <c:axId val="164578081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Water/Steam flow [kg/h]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85952"/>
        <c:crosses val="autoZero"/>
        <c:crossBetween val="midCat"/>
      </c:valAx>
      <c:valAx>
        <c:axId val="1031259247"/>
        <c:scaling>
          <c:orientation val="minMax"/>
          <c:max val="120.1909030000000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Transfer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66623"/>
        <c:crosses val="max"/>
        <c:crossBetween val="midCat"/>
      </c:valAx>
      <c:valAx>
        <c:axId val="1031066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125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bar / 143.6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17046617246804"/>
          <c:y val="0.12112583488039605"/>
          <c:w val="0.7981959728069431"/>
          <c:h val="0.74557070610076182"/>
        </c:manualLayout>
      </c:layout>
      <c:scatterChart>
        <c:scatterStyle val="smoothMarker"/>
        <c:varyColors val="0"/>
        <c:ser>
          <c:idx val="1"/>
          <c:order val="1"/>
          <c:tx>
            <c:strRef>
              <c:f>All!$C$5</c:f>
              <c:strCache>
                <c:ptCount val="1"/>
                <c:pt idx="0">
                  <c:v>kg/h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All!$A$24:$A$35</c:f>
              <c:numCache>
                <c:formatCode>General</c:formatCode>
                <c:ptCount val="1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All!$C$24:$C$35</c:f>
              <c:numCache>
                <c:formatCode>General</c:formatCode>
                <c:ptCount val="12"/>
                <c:pt idx="0">
                  <c:v>35.090545215683768</c:v>
                </c:pt>
                <c:pt idx="1">
                  <c:v>47.589868067982131</c:v>
                </c:pt>
                <c:pt idx="2">
                  <c:v>66.270152070212319</c:v>
                </c:pt>
                <c:pt idx="3">
                  <c:v>94.877591399899657</c:v>
                </c:pt>
                <c:pt idx="4">
                  <c:v>119.10760803268104</c:v>
                </c:pt>
                <c:pt idx="5">
                  <c:v>140.17622917000506</c:v>
                </c:pt>
                <c:pt idx="6">
                  <c:v>154.18476953765614</c:v>
                </c:pt>
                <c:pt idx="7">
                  <c:v>164.28734327541639</c:v>
                </c:pt>
                <c:pt idx="8">
                  <c:v>173.09708650324546</c:v>
                </c:pt>
                <c:pt idx="9">
                  <c:v>179.45088274342902</c:v>
                </c:pt>
                <c:pt idx="10">
                  <c:v>185.65796538993195</c:v>
                </c:pt>
                <c:pt idx="11">
                  <c:v>192.65719785497811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59-4914-B71B-28C7AE0B5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585952"/>
        <c:axId val="1645780816"/>
      </c:scatterChart>
      <c:scatterChart>
        <c:scatterStyle val="smoothMarker"/>
        <c:varyColors val="0"/>
        <c:ser>
          <c:idx val="0"/>
          <c:order val="0"/>
          <c:tx>
            <c:strRef>
              <c:f>All!$B$5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All!$A$24:$A$35</c:f>
              <c:numCache>
                <c:formatCode>General</c:formatCode>
                <c:ptCount val="1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All!$B$24:$B$35</c:f>
              <c:numCache>
                <c:formatCode>General</c:formatCode>
                <c:ptCount val="12"/>
                <c:pt idx="0">
                  <c:v>20.7943953659213</c:v>
                </c:pt>
                <c:pt idx="1">
                  <c:v>28.599346114107401</c:v>
                </c:pt>
                <c:pt idx="2">
                  <c:v>39.825347138662401</c:v>
                </c:pt>
                <c:pt idx="3">
                  <c:v>57.017116984700301</c:v>
                </c:pt>
                <c:pt idx="4">
                  <c:v>71.5782548941729</c:v>
                </c:pt>
                <c:pt idx="5">
                  <c:v>84.239537904930302</c:v>
                </c:pt>
                <c:pt idx="6">
                  <c:v>92.658033496378295</c:v>
                </c:pt>
                <c:pt idx="7">
                  <c:v>98.729220803659004</c:v>
                </c:pt>
                <c:pt idx="8">
                  <c:v>104.023475778041</c:v>
                </c:pt>
                <c:pt idx="9">
                  <c:v>107.841818320028</c:v>
                </c:pt>
                <c:pt idx="10">
                  <c:v>111.571992665387</c:v>
                </c:pt>
                <c:pt idx="11">
                  <c:v>115.778213021262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59-4914-B71B-28C7AE0B5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66623"/>
        <c:axId val="1031259247"/>
      </c:scatterChart>
      <c:valAx>
        <c:axId val="170658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Rotational Speed [1/min]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80816"/>
        <c:crosses val="autoZero"/>
        <c:crossBetween val="midCat"/>
      </c:valAx>
      <c:valAx>
        <c:axId val="164578081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Water/Steam flow [kg/h]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85952"/>
        <c:crosses val="autoZero"/>
        <c:crossBetween val="midCat"/>
      </c:valAx>
      <c:valAx>
        <c:axId val="1031259247"/>
        <c:scaling>
          <c:orientation val="minMax"/>
          <c:max val="120.1909030000000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Transfer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66623"/>
        <c:crosses val="max"/>
        <c:crossBetween val="midCat"/>
      </c:valAx>
      <c:valAx>
        <c:axId val="1031066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125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bar / 151.8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17046617246804"/>
          <c:y val="0.12112583488039605"/>
          <c:w val="0.7981959728069431"/>
          <c:h val="0.74557070610076182"/>
        </c:manualLayout>
      </c:layout>
      <c:scatterChart>
        <c:scatterStyle val="smoothMarker"/>
        <c:varyColors val="0"/>
        <c:ser>
          <c:idx val="1"/>
          <c:order val="1"/>
          <c:tx>
            <c:strRef>
              <c:f>All!$C$5</c:f>
              <c:strCache>
                <c:ptCount val="1"/>
                <c:pt idx="0">
                  <c:v>kg/h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All!$A$42:$A$53</c:f>
              <c:numCache>
                <c:formatCode>General</c:formatCode>
                <c:ptCount val="1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All!$C$42:$C$53</c:f>
              <c:numCache>
                <c:formatCode>0.0</c:formatCode>
                <c:ptCount val="12"/>
                <c:pt idx="0">
                  <c:v>31.67480149237819</c:v>
                </c:pt>
                <c:pt idx="1">
                  <c:v>43.272318839894439</c:v>
                </c:pt>
                <c:pt idx="2">
                  <c:v>61.44552621438519</c:v>
                </c:pt>
                <c:pt idx="3">
                  <c:v>88.340296501537622</c:v>
                </c:pt>
                <c:pt idx="4">
                  <c:v>109.9156009650695</c:v>
                </c:pt>
                <c:pt idx="5">
                  <c:v>131.52491332807654</c:v>
                </c:pt>
                <c:pt idx="6">
                  <c:v>141.41114120295211</c:v>
                </c:pt>
                <c:pt idx="7">
                  <c:v>151.14160763149923</c:v>
                </c:pt>
                <c:pt idx="8">
                  <c:v>158.25788138215242</c:v>
                </c:pt>
                <c:pt idx="9">
                  <c:v>164.5405417421685</c:v>
                </c:pt>
                <c:pt idx="10">
                  <c:v>171.60681090470197</c:v>
                </c:pt>
                <c:pt idx="11">
                  <c:v>175.97585285081689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66-48C8-946C-19C3D3682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585952"/>
        <c:axId val="1645780816"/>
      </c:scatterChart>
      <c:scatterChart>
        <c:scatterStyle val="smoothMarker"/>
        <c:varyColors val="0"/>
        <c:ser>
          <c:idx val="0"/>
          <c:order val="0"/>
          <c:tx>
            <c:strRef>
              <c:f>All!$B$5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All!$A$42:$A$53</c:f>
              <c:numCache>
                <c:formatCode>General</c:formatCode>
                <c:ptCount val="1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All!$B$42:$B$53</c:f>
              <c:numCache>
                <c:formatCode>0.0</c:formatCode>
                <c:ptCount val="12"/>
                <c:pt idx="0">
                  <c:v>18.770251112404999</c:v>
                </c:pt>
                <c:pt idx="1">
                  <c:v>26.004695408995399</c:v>
                </c:pt>
                <c:pt idx="2">
                  <c:v>36.925966444335501</c:v>
                </c:pt>
                <c:pt idx="3">
                  <c:v>53.088500095467303</c:v>
                </c:pt>
                <c:pt idx="4">
                  <c:v>66.054276739108204</c:v>
                </c:pt>
                <c:pt idx="5">
                  <c:v>79.040490583506099</c:v>
                </c:pt>
                <c:pt idx="6">
                  <c:v>84.981663867546501</c:v>
                </c:pt>
                <c:pt idx="7">
                  <c:v>90.829231607053401</c:v>
                </c:pt>
                <c:pt idx="8">
                  <c:v>95.105788452030097</c:v>
                </c:pt>
                <c:pt idx="9">
                  <c:v>98.881381565606503</c:v>
                </c:pt>
                <c:pt idx="10">
                  <c:v>103.12788792755001</c:v>
                </c:pt>
                <c:pt idx="11">
                  <c:v>105.75348341408299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66-48C8-946C-19C3D3682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66623"/>
        <c:axId val="1031259247"/>
      </c:scatterChart>
      <c:valAx>
        <c:axId val="170658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Rotational Speed [1/min]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80816"/>
        <c:crosses val="autoZero"/>
        <c:crossBetween val="midCat"/>
      </c:valAx>
      <c:valAx>
        <c:axId val="164578081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Water/Steam flow [kg/h]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85952"/>
        <c:crosses val="autoZero"/>
        <c:crossBetween val="midCat"/>
      </c:valAx>
      <c:valAx>
        <c:axId val="1031259247"/>
        <c:scaling>
          <c:orientation val="minMax"/>
          <c:max val="120.1909030000000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Transfer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66623"/>
        <c:crosses val="max"/>
        <c:crossBetween val="midCat"/>
      </c:valAx>
      <c:valAx>
        <c:axId val="1031066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125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bar / 158.8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17046617246804"/>
          <c:y val="0.12112583488039605"/>
          <c:w val="0.7981959728069431"/>
          <c:h val="0.74557070610076182"/>
        </c:manualLayout>
      </c:layout>
      <c:scatterChart>
        <c:scatterStyle val="smoothMarker"/>
        <c:varyColors val="0"/>
        <c:ser>
          <c:idx val="1"/>
          <c:order val="1"/>
          <c:tx>
            <c:strRef>
              <c:f>All!$C$5</c:f>
              <c:strCache>
                <c:ptCount val="1"/>
                <c:pt idx="0">
                  <c:v>kg/h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All!$A$60:$A$71</c:f>
              <c:numCache>
                <c:formatCode>General</c:formatCode>
                <c:ptCount val="1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All!$C$60:$C$71</c:f>
              <c:numCache>
                <c:formatCode>General</c:formatCode>
                <c:ptCount val="12"/>
                <c:pt idx="0">
                  <c:v>29.036764778207893</c:v>
                </c:pt>
                <c:pt idx="1">
                  <c:v>39.7561553549642</c:v>
                </c:pt>
                <c:pt idx="2">
                  <c:v>57.825862530954922</c:v>
                </c:pt>
                <c:pt idx="3">
                  <c:v>80.403877276450814</c:v>
                </c:pt>
                <c:pt idx="4">
                  <c:v>103.89229045070043</c:v>
                </c:pt>
                <c:pt idx="5">
                  <c:v>120.01094586759916</c:v>
                </c:pt>
                <c:pt idx="6">
                  <c:v>130.38775102158783</c:v>
                </c:pt>
                <c:pt idx="7">
                  <c:v>140.17121331745122</c:v>
                </c:pt>
                <c:pt idx="8">
                  <c:v>148.38072142551189</c:v>
                </c:pt>
                <c:pt idx="9">
                  <c:v>152.47400531241357</c:v>
                </c:pt>
                <c:pt idx="10">
                  <c:v>157.74679882894881</c:v>
                </c:pt>
                <c:pt idx="11">
                  <c:v>161.51215419904531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4A-436B-BD78-883C7F77B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585952"/>
        <c:axId val="1645780816"/>
      </c:scatterChart>
      <c:scatterChart>
        <c:scatterStyle val="smoothMarker"/>
        <c:varyColors val="0"/>
        <c:ser>
          <c:idx val="0"/>
          <c:order val="0"/>
          <c:tx>
            <c:strRef>
              <c:f>All!$B$5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All!$A$60:$A$71</c:f>
              <c:numCache>
                <c:formatCode>General</c:formatCode>
                <c:ptCount val="1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All!$B$60:$B$71</c:f>
              <c:numCache>
                <c:formatCode>General</c:formatCode>
                <c:ptCount val="12"/>
                <c:pt idx="0">
                  <c:v>17.206970231840199</c:v>
                </c:pt>
                <c:pt idx="1">
                  <c:v>23.891641085002401</c:v>
                </c:pt>
                <c:pt idx="2">
                  <c:v>34.750713208684402</c:v>
                </c:pt>
                <c:pt idx="3">
                  <c:v>48.319073124149</c:v>
                </c:pt>
                <c:pt idx="4">
                  <c:v>62.434541086403598</c:v>
                </c:pt>
                <c:pt idx="5">
                  <c:v>72.121119845214295</c:v>
                </c:pt>
                <c:pt idx="6">
                  <c:v>78.357107760407501</c:v>
                </c:pt>
                <c:pt idx="7">
                  <c:v>84.236523605688305</c:v>
                </c:pt>
                <c:pt idx="8">
                  <c:v>89.170064574400499</c:v>
                </c:pt>
                <c:pt idx="9">
                  <c:v>91.629942010025502</c:v>
                </c:pt>
                <c:pt idx="10">
                  <c:v>94.7986510838182</c:v>
                </c:pt>
                <c:pt idx="11">
                  <c:v>97.061458396462399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4A-436B-BD78-883C7F77B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66623"/>
        <c:axId val="1031259247"/>
      </c:scatterChart>
      <c:valAx>
        <c:axId val="170658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Rotational Speed [1/min]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80816"/>
        <c:crosses val="autoZero"/>
        <c:crossBetween val="midCat"/>
      </c:valAx>
      <c:valAx>
        <c:axId val="164578081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Water/Steam flow [kg/h]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85952"/>
        <c:crosses val="autoZero"/>
        <c:crossBetween val="midCat"/>
      </c:valAx>
      <c:valAx>
        <c:axId val="1031259247"/>
        <c:scaling>
          <c:orientation val="minMax"/>
          <c:max val="120.1909030000000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Transfer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66623"/>
        <c:crosses val="max"/>
        <c:crossBetween val="midCat"/>
      </c:valAx>
      <c:valAx>
        <c:axId val="1031066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125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 bar / 170.4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17046617246804"/>
          <c:y val="0.12112583488039605"/>
          <c:w val="0.7981959728069431"/>
          <c:h val="0.74557070610076182"/>
        </c:manualLayout>
      </c:layout>
      <c:scatterChart>
        <c:scatterStyle val="smoothMarker"/>
        <c:varyColors val="0"/>
        <c:ser>
          <c:idx val="1"/>
          <c:order val="1"/>
          <c:tx>
            <c:strRef>
              <c:f>All!$C$5</c:f>
              <c:strCache>
                <c:ptCount val="1"/>
                <c:pt idx="0">
                  <c:v>kg/h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All!$A$96:$A$107</c:f>
              <c:numCache>
                <c:formatCode>General</c:formatCode>
                <c:ptCount val="1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All!$C$96:$C$107</c:f>
              <c:numCache>
                <c:formatCode>General</c:formatCode>
                <c:ptCount val="12"/>
                <c:pt idx="0">
                  <c:v>24.800304552387978</c:v>
                </c:pt>
                <c:pt idx="1">
                  <c:v>33.75481876907817</c:v>
                </c:pt>
                <c:pt idx="2">
                  <c:v>47.501502521706705</c:v>
                </c:pt>
                <c:pt idx="3">
                  <c:v>70.643786254492355</c:v>
                </c:pt>
                <c:pt idx="4">
                  <c:v>89.223429888456053</c:v>
                </c:pt>
                <c:pt idx="5">
                  <c:v>105.01366035546501</c:v>
                </c:pt>
                <c:pt idx="6">
                  <c:v>113.64446115740716</c:v>
                </c:pt>
                <c:pt idx="7">
                  <c:v>118.90149685919224</c:v>
                </c:pt>
                <c:pt idx="8">
                  <c:v>125.34203168323837</c:v>
                </c:pt>
                <c:pt idx="9">
                  <c:v>128.81501096059307</c:v>
                </c:pt>
                <c:pt idx="10">
                  <c:v>133.60804633688596</c:v>
                </c:pt>
                <c:pt idx="11">
                  <c:v>137.31291466414237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E3-43BF-9BA5-041B1CA4A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585952"/>
        <c:axId val="1645780816"/>
      </c:scatterChart>
      <c:scatterChart>
        <c:scatterStyle val="smoothMarker"/>
        <c:varyColors val="0"/>
        <c:ser>
          <c:idx val="0"/>
          <c:order val="0"/>
          <c:tx>
            <c:strRef>
              <c:f>All!$B$5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All!$A$96:$A$107</c:f>
              <c:numCache>
                <c:formatCode>General</c:formatCode>
                <c:ptCount val="1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All!$B$96:$B$107</c:f>
              <c:numCache>
                <c:formatCode>General</c:formatCode>
                <c:ptCount val="12"/>
                <c:pt idx="0">
                  <c:v>14.696475500389701</c:v>
                </c:pt>
                <c:pt idx="1">
                  <c:v>20.285110763845999</c:v>
                </c:pt>
                <c:pt idx="2">
                  <c:v>28.546242440046299</c:v>
                </c:pt>
                <c:pt idx="3">
                  <c:v>42.453702351457601</c:v>
                </c:pt>
                <c:pt idx="4">
                  <c:v>53.619223092247303</c:v>
                </c:pt>
                <c:pt idx="5">
                  <c:v>63.1084333943733</c:v>
                </c:pt>
                <c:pt idx="6">
                  <c:v>68.295152109879197</c:v>
                </c:pt>
                <c:pt idx="7">
                  <c:v>71.454391453741195</c:v>
                </c:pt>
                <c:pt idx="8">
                  <c:v>75.324859939380502</c:v>
                </c:pt>
                <c:pt idx="9">
                  <c:v>77.411962518826698</c:v>
                </c:pt>
                <c:pt idx="10">
                  <c:v>80.292358771826301</c:v>
                </c:pt>
                <c:pt idx="11">
                  <c:v>82.518816122938105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E3-43BF-9BA5-041B1CA4A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66623"/>
        <c:axId val="1031259247"/>
      </c:scatterChart>
      <c:valAx>
        <c:axId val="170658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Rotational Speed [1/min]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80816"/>
        <c:crosses val="autoZero"/>
        <c:crossBetween val="midCat"/>
      </c:valAx>
      <c:valAx>
        <c:axId val="164578081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Water/Steam flow [kg/h]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85952"/>
        <c:crosses val="autoZero"/>
        <c:crossBetween val="midCat"/>
      </c:valAx>
      <c:valAx>
        <c:axId val="1031259247"/>
        <c:scaling>
          <c:orientation val="minMax"/>
          <c:max val="120.1909030000000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Transfer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66623"/>
        <c:crosses val="max"/>
        <c:crossBetween val="midCat"/>
      </c:valAx>
      <c:valAx>
        <c:axId val="1031066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125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bar / 164.9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17046617246804"/>
          <c:y val="0.12112583488039605"/>
          <c:w val="0.7981959728069431"/>
          <c:h val="0.74557070610076182"/>
        </c:manualLayout>
      </c:layout>
      <c:scatterChart>
        <c:scatterStyle val="smoothMarker"/>
        <c:varyColors val="0"/>
        <c:ser>
          <c:idx val="1"/>
          <c:order val="1"/>
          <c:tx>
            <c:strRef>
              <c:f>All!$C$5</c:f>
              <c:strCache>
                <c:ptCount val="1"/>
                <c:pt idx="0">
                  <c:v>kg/h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All!$A$78:$A$89</c:f>
              <c:numCache>
                <c:formatCode>General</c:formatCode>
                <c:ptCount val="1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All!$C$78:$C$89</c:f>
              <c:numCache>
                <c:formatCode>General</c:formatCode>
                <c:ptCount val="12"/>
                <c:pt idx="0">
                  <c:v>26.782226769542561</c:v>
                </c:pt>
                <c:pt idx="1">
                  <c:v>36.567762032564524</c:v>
                </c:pt>
                <c:pt idx="2">
                  <c:v>51.401099544241816</c:v>
                </c:pt>
                <c:pt idx="3">
                  <c:v>74.494130133406543</c:v>
                </c:pt>
                <c:pt idx="4">
                  <c:v>94.669156150552112</c:v>
                </c:pt>
                <c:pt idx="5">
                  <c:v>111.53758276666444</c:v>
                </c:pt>
                <c:pt idx="6">
                  <c:v>122.08542374773887</c:v>
                </c:pt>
                <c:pt idx="7">
                  <c:v>128.57921813785711</c:v>
                </c:pt>
                <c:pt idx="8">
                  <c:v>134.61108763150006</c:v>
                </c:pt>
                <c:pt idx="9">
                  <c:v>140.88895823757372</c:v>
                </c:pt>
                <c:pt idx="10">
                  <c:v>144.37629536279005</c:v>
                </c:pt>
                <c:pt idx="11">
                  <c:v>149.32936618863567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CE-4B3A-87D5-F7880E746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585952"/>
        <c:axId val="1645780816"/>
      </c:scatterChart>
      <c:scatterChart>
        <c:scatterStyle val="smoothMarker"/>
        <c:varyColors val="0"/>
        <c:ser>
          <c:idx val="0"/>
          <c:order val="0"/>
          <c:tx>
            <c:strRef>
              <c:f>All!$B$5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All!$A$78:$A$89</c:f>
              <c:numCache>
                <c:formatCode>General</c:formatCode>
                <c:ptCount val="1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All!$B$78:$B$89</c:f>
              <c:numCache>
                <c:formatCode>General</c:formatCode>
                <c:ptCount val="12"/>
                <c:pt idx="0">
                  <c:v>15.870947823766301</c:v>
                </c:pt>
                <c:pt idx="1">
                  <c:v>21.975561720273799</c:v>
                </c:pt>
                <c:pt idx="2">
                  <c:v>30.889722879910298</c:v>
                </c:pt>
                <c:pt idx="3">
                  <c:v>44.767583892253199</c:v>
                </c:pt>
                <c:pt idx="4">
                  <c:v>56.891856880386598</c:v>
                </c:pt>
                <c:pt idx="5">
                  <c:v>67.029014027060597</c:v>
                </c:pt>
                <c:pt idx="6">
                  <c:v>73.367786694876997</c:v>
                </c:pt>
                <c:pt idx="7">
                  <c:v>77.270261757248306</c:v>
                </c:pt>
                <c:pt idx="8">
                  <c:v>80.895140967196795</c:v>
                </c:pt>
                <c:pt idx="9">
                  <c:v>84.6678556565127</c:v>
                </c:pt>
                <c:pt idx="10">
                  <c:v>86.763586649466205</c:v>
                </c:pt>
                <c:pt idx="11">
                  <c:v>89.740156928536805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CE-4B3A-87D5-F7880E746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66623"/>
        <c:axId val="1031259247"/>
      </c:scatterChart>
      <c:valAx>
        <c:axId val="170658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Rotational Speed [1/min]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80816"/>
        <c:crosses val="autoZero"/>
        <c:crossBetween val="midCat"/>
      </c:valAx>
      <c:valAx>
        <c:axId val="164578081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Water/Steam flow [kg/h]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85952"/>
        <c:crosses val="autoZero"/>
        <c:crossBetween val="midCat"/>
      </c:valAx>
      <c:valAx>
        <c:axId val="1031259247"/>
        <c:scaling>
          <c:orientation val="minMax"/>
          <c:max val="120.1909030000000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Transfer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66623"/>
        <c:crosses val="max"/>
        <c:crossBetween val="midCat"/>
      </c:valAx>
      <c:valAx>
        <c:axId val="1031066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125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bar / 133.5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17046617246804"/>
          <c:y val="0.12112583488039605"/>
          <c:w val="0.7981959728069431"/>
          <c:h val="0.74557070610076182"/>
        </c:manualLayout>
      </c:layout>
      <c:scatterChart>
        <c:scatterStyle val="smoothMarker"/>
        <c:varyColors val="0"/>
        <c:ser>
          <c:idx val="1"/>
          <c:order val="1"/>
          <c:tx>
            <c:strRef>
              <c:f>All!$C$5</c:f>
              <c:strCache>
                <c:ptCount val="1"/>
                <c:pt idx="0">
                  <c:v>kg/h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All!$A$6:$A$17</c:f>
              <c:numCache>
                <c:formatCode>General</c:formatCode>
                <c:ptCount val="1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All!$C$6:$C$17</c:f>
              <c:numCache>
                <c:formatCode>0.0</c:formatCode>
                <c:ptCount val="12"/>
                <c:pt idx="0">
                  <c:v>38.360806683507619</c:v>
                </c:pt>
                <c:pt idx="1">
                  <c:v>52.838607870760441</c:v>
                </c:pt>
                <c:pt idx="2">
                  <c:v>73.549160293801336</c:v>
                </c:pt>
                <c:pt idx="3">
                  <c:v>107.77637627226271</c:v>
                </c:pt>
                <c:pt idx="4">
                  <c:v>133.37382100341512</c:v>
                </c:pt>
                <c:pt idx="5">
                  <c:v>152.88644582750155</c:v>
                </c:pt>
                <c:pt idx="6">
                  <c:v>170.92092217797881</c:v>
                </c:pt>
                <c:pt idx="7">
                  <c:v>180.129772192389</c:v>
                </c:pt>
                <c:pt idx="8">
                  <c:v>190.90080366241585</c:v>
                </c:pt>
                <c:pt idx="9">
                  <c:v>198.25127675987599</c:v>
                </c:pt>
                <c:pt idx="10">
                  <c:v>204.08366491703032</c:v>
                </c:pt>
                <c:pt idx="11">
                  <c:v>210.67967159781321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A6-403A-A6D7-4F693356B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585952"/>
        <c:axId val="1645780816"/>
      </c:scatterChart>
      <c:scatterChart>
        <c:scatterStyle val="smoothMarker"/>
        <c:varyColors val="0"/>
        <c:ser>
          <c:idx val="0"/>
          <c:order val="0"/>
          <c:tx>
            <c:strRef>
              <c:f>All!$B$5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All!$A$6:$A$17</c:f>
              <c:numCache>
                <c:formatCode>General</c:formatCode>
                <c:ptCount val="1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All!$B$6:$B$17</c:f>
              <c:numCache>
                <c:formatCode>0.0</c:formatCode>
                <c:ptCount val="12"/>
                <c:pt idx="0">
                  <c:v>23.053100000000001</c:v>
                </c:pt>
                <c:pt idx="1">
                  <c:v>31.753599999999999</c:v>
                </c:pt>
                <c:pt idx="2">
                  <c:v>44.1997</c:v>
                </c:pt>
                <c:pt idx="3">
                  <c:v>64.768699999999995</c:v>
                </c:pt>
                <c:pt idx="4">
                  <c:v>80.151600000000002</c:v>
                </c:pt>
                <c:pt idx="5">
                  <c:v>91.877799999999993</c:v>
                </c:pt>
                <c:pt idx="6">
                  <c:v>102.7157</c:v>
                </c:pt>
                <c:pt idx="7">
                  <c:v>108.24979999999999</c:v>
                </c:pt>
                <c:pt idx="8">
                  <c:v>114.7227</c:v>
                </c:pt>
                <c:pt idx="9">
                  <c:v>119.14</c:v>
                </c:pt>
                <c:pt idx="10">
                  <c:v>122.645</c:v>
                </c:pt>
                <c:pt idx="11">
                  <c:v>126.60890000000001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A6-403A-A6D7-4F693356B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66623"/>
        <c:axId val="1031259247"/>
      </c:scatterChart>
      <c:valAx>
        <c:axId val="170658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Rotational Speed [1/min]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80816"/>
        <c:crosses val="autoZero"/>
        <c:crossBetween val="midCat"/>
      </c:valAx>
      <c:valAx>
        <c:axId val="164578081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Water/Steam flow [kg/h]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85952"/>
        <c:crosses val="autoZero"/>
        <c:crossBetween val="midCat"/>
      </c:valAx>
      <c:valAx>
        <c:axId val="1031259247"/>
        <c:scaling>
          <c:orientation val="minMax"/>
          <c:max val="120.1909030000000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Transfer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66623"/>
        <c:crosses val="max"/>
        <c:crossBetween val="midCat"/>
      </c:valAx>
      <c:valAx>
        <c:axId val="1031066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125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bar / 143.6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17046617246804"/>
          <c:y val="0.12112583488039605"/>
          <c:w val="0.7981959728069431"/>
          <c:h val="0.74557070610076182"/>
        </c:manualLayout>
      </c:layout>
      <c:scatterChart>
        <c:scatterStyle val="smoothMarker"/>
        <c:varyColors val="0"/>
        <c:ser>
          <c:idx val="1"/>
          <c:order val="1"/>
          <c:tx>
            <c:strRef>
              <c:f>All!$C$5</c:f>
              <c:strCache>
                <c:ptCount val="1"/>
                <c:pt idx="0">
                  <c:v>kg/h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All!$A$24:$A$35</c:f>
              <c:numCache>
                <c:formatCode>General</c:formatCode>
                <c:ptCount val="1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All!$C$24:$C$35</c:f>
              <c:numCache>
                <c:formatCode>General</c:formatCode>
                <c:ptCount val="12"/>
                <c:pt idx="0">
                  <c:v>35.090545215683768</c:v>
                </c:pt>
                <c:pt idx="1">
                  <c:v>47.589868067982131</c:v>
                </c:pt>
                <c:pt idx="2">
                  <c:v>66.270152070212319</c:v>
                </c:pt>
                <c:pt idx="3">
                  <c:v>94.877591399899657</c:v>
                </c:pt>
                <c:pt idx="4">
                  <c:v>119.10760803268104</c:v>
                </c:pt>
                <c:pt idx="5">
                  <c:v>140.17622917000506</c:v>
                </c:pt>
                <c:pt idx="6">
                  <c:v>154.18476953765614</c:v>
                </c:pt>
                <c:pt idx="7">
                  <c:v>164.28734327541639</c:v>
                </c:pt>
                <c:pt idx="8">
                  <c:v>173.09708650324546</c:v>
                </c:pt>
                <c:pt idx="9">
                  <c:v>179.45088274342902</c:v>
                </c:pt>
                <c:pt idx="10">
                  <c:v>185.65796538993195</c:v>
                </c:pt>
                <c:pt idx="11">
                  <c:v>192.65719785497811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D7-40B7-A3A4-5494A9EE5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585952"/>
        <c:axId val="1645780816"/>
      </c:scatterChart>
      <c:scatterChart>
        <c:scatterStyle val="smoothMarker"/>
        <c:varyColors val="0"/>
        <c:ser>
          <c:idx val="0"/>
          <c:order val="0"/>
          <c:tx>
            <c:strRef>
              <c:f>All!$B$5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All!$A$24:$A$35</c:f>
              <c:numCache>
                <c:formatCode>General</c:formatCode>
                <c:ptCount val="1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All!$B$24:$B$35</c:f>
              <c:numCache>
                <c:formatCode>General</c:formatCode>
                <c:ptCount val="12"/>
                <c:pt idx="0">
                  <c:v>20.7943953659213</c:v>
                </c:pt>
                <c:pt idx="1">
                  <c:v>28.599346114107401</c:v>
                </c:pt>
                <c:pt idx="2">
                  <c:v>39.825347138662401</c:v>
                </c:pt>
                <c:pt idx="3">
                  <c:v>57.017116984700301</c:v>
                </c:pt>
                <c:pt idx="4">
                  <c:v>71.5782548941729</c:v>
                </c:pt>
                <c:pt idx="5">
                  <c:v>84.239537904930302</c:v>
                </c:pt>
                <c:pt idx="6">
                  <c:v>92.658033496378295</c:v>
                </c:pt>
                <c:pt idx="7">
                  <c:v>98.729220803659004</c:v>
                </c:pt>
                <c:pt idx="8">
                  <c:v>104.023475778041</c:v>
                </c:pt>
                <c:pt idx="9">
                  <c:v>107.841818320028</c:v>
                </c:pt>
                <c:pt idx="10">
                  <c:v>111.571992665387</c:v>
                </c:pt>
                <c:pt idx="11">
                  <c:v>115.778213021262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D7-40B7-A3A4-5494A9EE5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66623"/>
        <c:axId val="1031259247"/>
      </c:scatterChart>
      <c:valAx>
        <c:axId val="170658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Rotational Speed [1/min]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80816"/>
        <c:crosses val="autoZero"/>
        <c:crossBetween val="midCat"/>
      </c:valAx>
      <c:valAx>
        <c:axId val="164578081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Water/Steam flow [kg/h]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85952"/>
        <c:crosses val="autoZero"/>
        <c:crossBetween val="midCat"/>
      </c:valAx>
      <c:valAx>
        <c:axId val="1031259247"/>
        <c:scaling>
          <c:orientation val="minMax"/>
          <c:max val="120.1909030000000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Transfer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66623"/>
        <c:crosses val="max"/>
        <c:crossBetween val="midCat"/>
      </c:valAx>
      <c:valAx>
        <c:axId val="1031066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125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bar / 151.8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17046617246804"/>
          <c:y val="0.12112583488039605"/>
          <c:w val="0.7981959728069431"/>
          <c:h val="0.74557070610076182"/>
        </c:manualLayout>
      </c:layout>
      <c:scatterChart>
        <c:scatterStyle val="smoothMarker"/>
        <c:varyColors val="0"/>
        <c:ser>
          <c:idx val="1"/>
          <c:order val="1"/>
          <c:tx>
            <c:strRef>
              <c:f>All!$C$5</c:f>
              <c:strCache>
                <c:ptCount val="1"/>
                <c:pt idx="0">
                  <c:v>kg/h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All!$A$42:$A$53</c:f>
              <c:numCache>
                <c:formatCode>General</c:formatCode>
                <c:ptCount val="1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All!$C$42:$C$53</c:f>
              <c:numCache>
                <c:formatCode>0.0</c:formatCode>
                <c:ptCount val="12"/>
                <c:pt idx="0">
                  <c:v>31.67480149237819</c:v>
                </c:pt>
                <c:pt idx="1">
                  <c:v>43.272318839894439</c:v>
                </c:pt>
                <c:pt idx="2">
                  <c:v>61.44552621438519</c:v>
                </c:pt>
                <c:pt idx="3">
                  <c:v>88.340296501537622</c:v>
                </c:pt>
                <c:pt idx="4">
                  <c:v>109.9156009650695</c:v>
                </c:pt>
                <c:pt idx="5">
                  <c:v>131.52491332807654</c:v>
                </c:pt>
                <c:pt idx="6">
                  <c:v>141.41114120295211</c:v>
                </c:pt>
                <c:pt idx="7">
                  <c:v>151.14160763149923</c:v>
                </c:pt>
                <c:pt idx="8">
                  <c:v>158.25788138215242</c:v>
                </c:pt>
                <c:pt idx="9">
                  <c:v>164.5405417421685</c:v>
                </c:pt>
                <c:pt idx="10">
                  <c:v>171.60681090470197</c:v>
                </c:pt>
                <c:pt idx="11">
                  <c:v>175.97585285081689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52-4559-9BAC-95A752DB2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585952"/>
        <c:axId val="1645780816"/>
      </c:scatterChart>
      <c:scatterChart>
        <c:scatterStyle val="smoothMarker"/>
        <c:varyColors val="0"/>
        <c:ser>
          <c:idx val="0"/>
          <c:order val="0"/>
          <c:tx>
            <c:strRef>
              <c:f>All!$B$5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All!$A$42:$A$53</c:f>
              <c:numCache>
                <c:formatCode>General</c:formatCode>
                <c:ptCount val="1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All!$B$42:$B$53</c:f>
              <c:numCache>
                <c:formatCode>0.0</c:formatCode>
                <c:ptCount val="12"/>
                <c:pt idx="0">
                  <c:v>18.770251112404999</c:v>
                </c:pt>
                <c:pt idx="1">
                  <c:v>26.004695408995399</c:v>
                </c:pt>
                <c:pt idx="2">
                  <c:v>36.925966444335501</c:v>
                </c:pt>
                <c:pt idx="3">
                  <c:v>53.088500095467303</c:v>
                </c:pt>
                <c:pt idx="4">
                  <c:v>66.054276739108204</c:v>
                </c:pt>
                <c:pt idx="5">
                  <c:v>79.040490583506099</c:v>
                </c:pt>
                <c:pt idx="6">
                  <c:v>84.981663867546501</c:v>
                </c:pt>
                <c:pt idx="7">
                  <c:v>90.829231607053401</c:v>
                </c:pt>
                <c:pt idx="8">
                  <c:v>95.105788452030097</c:v>
                </c:pt>
                <c:pt idx="9">
                  <c:v>98.881381565606503</c:v>
                </c:pt>
                <c:pt idx="10">
                  <c:v>103.12788792755001</c:v>
                </c:pt>
                <c:pt idx="11">
                  <c:v>105.75348341408299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52-4559-9BAC-95A752DB2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66623"/>
        <c:axId val="1031259247"/>
      </c:scatterChart>
      <c:valAx>
        <c:axId val="170658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Rotational Speed [1/min]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80816"/>
        <c:crosses val="autoZero"/>
        <c:crossBetween val="midCat"/>
      </c:valAx>
      <c:valAx>
        <c:axId val="164578081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Water/Steam flow [kg/h]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85952"/>
        <c:crosses val="autoZero"/>
        <c:crossBetween val="midCat"/>
      </c:valAx>
      <c:valAx>
        <c:axId val="1031259247"/>
        <c:scaling>
          <c:orientation val="minMax"/>
          <c:max val="120.1909030000000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Transfer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66623"/>
        <c:crosses val="max"/>
        <c:crossBetween val="midCat"/>
      </c:valAx>
      <c:valAx>
        <c:axId val="1031066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125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257174</xdr:colOff>
      <xdr:row>0</xdr:row>
      <xdr:rowOff>38099</xdr:rowOff>
    </xdr:from>
    <xdr:to>
      <xdr:col>18</xdr:col>
      <xdr:colOff>342899</xdr:colOff>
      <xdr:row>18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B357E1-C1C7-4259-9026-16A4673F4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18</xdr:row>
      <xdr:rowOff>180975</xdr:rowOff>
    </xdr:from>
    <xdr:to>
      <xdr:col>18</xdr:col>
      <xdr:colOff>333375</xdr:colOff>
      <xdr:row>37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A41574-CA23-4B5C-8BCF-510D2807C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266700</xdr:colOff>
      <xdr:row>37</xdr:row>
      <xdr:rowOff>85725</xdr:rowOff>
    </xdr:from>
    <xdr:to>
      <xdr:col>18</xdr:col>
      <xdr:colOff>352425</xdr:colOff>
      <xdr:row>55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EC87F7-B17E-472C-98BD-4AF2C3A23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228600</xdr:colOff>
      <xdr:row>56</xdr:row>
      <xdr:rowOff>47625</xdr:rowOff>
    </xdr:from>
    <xdr:to>
      <xdr:col>18</xdr:col>
      <xdr:colOff>314325</xdr:colOff>
      <xdr:row>74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ED1013-C437-4267-8D41-309D34858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209550</xdr:colOff>
      <xdr:row>92</xdr:row>
      <xdr:rowOff>47625</xdr:rowOff>
    </xdr:from>
    <xdr:to>
      <xdr:col>18</xdr:col>
      <xdr:colOff>295275</xdr:colOff>
      <xdr:row>110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9CB1BF-E8C9-4720-BE5D-B5022F65E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28575</xdr:colOff>
      <xdr:row>74</xdr:row>
      <xdr:rowOff>114300</xdr:rowOff>
    </xdr:from>
    <xdr:to>
      <xdr:col>18</xdr:col>
      <xdr:colOff>114300</xdr:colOff>
      <xdr:row>93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8E0AAB-4133-45DD-8421-F86858B2B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19</xdr:row>
      <xdr:rowOff>123825</xdr:rowOff>
    </xdr:from>
    <xdr:to>
      <xdr:col>7</xdr:col>
      <xdr:colOff>409575</xdr:colOff>
      <xdr:row>38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AA6F9-AC8B-44ED-A4EF-67775FB73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19</xdr:row>
      <xdr:rowOff>47625</xdr:rowOff>
    </xdr:from>
    <xdr:to>
      <xdr:col>7</xdr:col>
      <xdr:colOff>285750</xdr:colOff>
      <xdr:row>37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8653E7-EEDF-4474-B9AF-4D33C3C2D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19</xdr:row>
      <xdr:rowOff>180975</xdr:rowOff>
    </xdr:from>
    <xdr:to>
      <xdr:col>7</xdr:col>
      <xdr:colOff>285750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BC1105-6C9E-40CD-BDC0-6EA76444C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19</xdr:row>
      <xdr:rowOff>95250</xdr:rowOff>
    </xdr:from>
    <xdr:to>
      <xdr:col>7</xdr:col>
      <xdr:colOff>390525</xdr:colOff>
      <xdr:row>37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62B2A0-FDC6-4059-A3BF-12DD3B539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18</xdr:row>
      <xdr:rowOff>180975</xdr:rowOff>
    </xdr:from>
    <xdr:to>
      <xdr:col>7</xdr:col>
      <xdr:colOff>390525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628189-4E14-405B-898D-8ED9D2CE6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19</xdr:row>
      <xdr:rowOff>114300</xdr:rowOff>
    </xdr:from>
    <xdr:to>
      <xdr:col>7</xdr:col>
      <xdr:colOff>314325</xdr:colOff>
      <xdr:row>38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25675F-4A2C-48EB-99B4-E3EB6BDBD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86C44-0252-49AB-8BE4-3AC823BE1942}">
  <dimension ref="A1:H107"/>
  <sheetViews>
    <sheetView topLeftCell="A58" workbookViewId="0">
      <selection activeCell="A73" sqref="A73:E89"/>
    </sheetView>
  </sheetViews>
  <sheetFormatPr defaultRowHeight="15" x14ac:dyDescent="0.25"/>
  <cols>
    <col min="1" max="1" width="14.140625" bestFit="1" customWidth="1"/>
    <col min="2" max="2" width="16.7109375" bestFit="1" customWidth="1"/>
    <col min="3" max="3" width="12.85546875" customWidth="1"/>
    <col min="4" max="4" width="15.28515625" bestFit="1" customWidth="1"/>
    <col min="5" max="5" width="14.85546875" bestFit="1" customWidth="1"/>
    <col min="8" max="8" width="11.5703125" bestFit="1" customWidth="1"/>
  </cols>
  <sheetData>
    <row r="1" spans="1:8" x14ac:dyDescent="0.25">
      <c r="A1" t="s">
        <v>12</v>
      </c>
      <c r="B1" t="s">
        <v>13</v>
      </c>
      <c r="C1" t="s">
        <v>14</v>
      </c>
    </row>
    <row r="2" spans="1:8" x14ac:dyDescent="0.25">
      <c r="A2" t="s">
        <v>2</v>
      </c>
      <c r="B2" t="s">
        <v>3</v>
      </c>
      <c r="C2" s="5">
        <v>2163.4362562995898</v>
      </c>
      <c r="D2" t="s">
        <v>15</v>
      </c>
    </row>
    <row r="4" spans="1:8" x14ac:dyDescent="0.25">
      <c r="A4" s="2" t="s">
        <v>5</v>
      </c>
      <c r="B4" s="2" t="s">
        <v>4</v>
      </c>
      <c r="C4" s="2" t="s">
        <v>17</v>
      </c>
      <c r="D4" s="2" t="s">
        <v>6</v>
      </c>
      <c r="E4" s="2" t="s">
        <v>7</v>
      </c>
    </row>
    <row r="5" spans="1:8" x14ac:dyDescent="0.25">
      <c r="A5" s="2" t="s">
        <v>8</v>
      </c>
      <c r="B5" s="2" t="s">
        <v>9</v>
      </c>
      <c r="C5" s="2" t="s">
        <v>16</v>
      </c>
      <c r="D5" s="2" t="s">
        <v>10</v>
      </c>
      <c r="E5" s="2" t="s">
        <v>11</v>
      </c>
      <c r="G5" s="6"/>
      <c r="H5" s="6"/>
    </row>
    <row r="6" spans="1:8" x14ac:dyDescent="0.25">
      <c r="A6" s="3">
        <v>2.5</v>
      </c>
      <c r="B6" s="12">
        <v>23.053100000000001</v>
      </c>
      <c r="C6" s="12">
        <f>B6/$C$2*3600</f>
        <v>38.360806683507619</v>
      </c>
      <c r="D6" s="13">
        <v>0.89636617535143914</v>
      </c>
      <c r="E6" s="3" t="s">
        <v>0</v>
      </c>
      <c r="F6" s="1"/>
      <c r="G6" s="7"/>
      <c r="H6" s="6"/>
    </row>
    <row r="7" spans="1:8" x14ac:dyDescent="0.25">
      <c r="A7" s="3">
        <v>5</v>
      </c>
      <c r="B7" s="12">
        <v>31.753599999999999</v>
      </c>
      <c r="C7" s="12">
        <f t="shared" ref="C7:C17" si="0">B7/$C$2*3600</f>
        <v>52.838607870760441</v>
      </c>
      <c r="D7" s="13">
        <v>0.63768509352656044</v>
      </c>
      <c r="E7" s="3" t="s">
        <v>0</v>
      </c>
      <c r="F7" s="1"/>
      <c r="G7" s="7"/>
      <c r="H7" s="6"/>
    </row>
    <row r="8" spans="1:8" x14ac:dyDescent="0.25">
      <c r="A8" s="3">
        <v>10</v>
      </c>
      <c r="B8" s="12">
        <v>44.1997</v>
      </c>
      <c r="C8" s="12">
        <f t="shared" si="0"/>
        <v>73.549160293801336</v>
      </c>
      <c r="D8" s="13">
        <v>0.46050403173738053</v>
      </c>
      <c r="E8" s="3" t="s">
        <v>0</v>
      </c>
      <c r="F8" s="1"/>
      <c r="G8" s="7"/>
      <c r="H8" s="6"/>
    </row>
    <row r="9" spans="1:8" x14ac:dyDescent="0.25">
      <c r="A9" s="3">
        <v>20</v>
      </c>
      <c r="B9" s="12">
        <v>64.768699999999995</v>
      </c>
      <c r="C9" s="12">
        <f t="shared" si="0"/>
        <v>107.77637627226271</v>
      </c>
      <c r="D9" s="13">
        <v>0.34325449407569991</v>
      </c>
      <c r="E9" s="3" t="s">
        <v>0</v>
      </c>
      <c r="F9" s="1"/>
      <c r="G9" s="7"/>
      <c r="H9" s="8"/>
    </row>
    <row r="10" spans="1:8" x14ac:dyDescent="0.25">
      <c r="A10" s="3">
        <v>30</v>
      </c>
      <c r="B10" s="12">
        <v>80.151600000000002</v>
      </c>
      <c r="C10" s="12">
        <f t="shared" si="0"/>
        <v>133.37382100341512</v>
      </c>
      <c r="D10" s="13">
        <v>0.30284354101766003</v>
      </c>
      <c r="E10" s="3" t="s">
        <v>0</v>
      </c>
      <c r="F10" s="1"/>
      <c r="G10" s="7"/>
      <c r="H10" s="6"/>
    </row>
    <row r="11" spans="1:8" x14ac:dyDescent="0.25">
      <c r="A11" s="3">
        <v>40</v>
      </c>
      <c r="B11" s="12">
        <v>91.877799999999993</v>
      </c>
      <c r="C11" s="12">
        <f t="shared" si="0"/>
        <v>152.88644582750155</v>
      </c>
      <c r="D11" s="13">
        <v>0.28522143854663001</v>
      </c>
      <c r="E11" s="3" t="s">
        <v>0</v>
      </c>
      <c r="F11" s="1"/>
      <c r="G11" s="7"/>
      <c r="H11" s="6"/>
    </row>
    <row r="12" spans="1:8" x14ac:dyDescent="0.25">
      <c r="A12" s="3">
        <v>50</v>
      </c>
      <c r="B12" s="12">
        <v>102.7157</v>
      </c>
      <c r="C12" s="12">
        <f t="shared" si="0"/>
        <v>170.92092217797881</v>
      </c>
      <c r="D12" s="13">
        <v>0.27686110462967972</v>
      </c>
      <c r="E12" s="3" t="s">
        <v>0</v>
      </c>
      <c r="F12" s="1"/>
      <c r="G12" s="7"/>
      <c r="H12" s="6"/>
    </row>
    <row r="13" spans="1:8" x14ac:dyDescent="0.25">
      <c r="A13" s="3">
        <v>60</v>
      </c>
      <c r="B13" s="12">
        <v>108.24979999999999</v>
      </c>
      <c r="C13" s="12">
        <f t="shared" si="0"/>
        <v>180.129772192389</v>
      </c>
      <c r="D13" s="13">
        <v>0.25389886038159998</v>
      </c>
      <c r="E13" s="3" t="s">
        <v>1</v>
      </c>
      <c r="F13" s="1"/>
      <c r="G13" s="10"/>
      <c r="H13" s="11"/>
    </row>
    <row r="14" spans="1:8" x14ac:dyDescent="0.25">
      <c r="A14" s="3">
        <v>70</v>
      </c>
      <c r="B14" s="12">
        <v>114.7227</v>
      </c>
      <c r="C14" s="12">
        <f t="shared" si="0"/>
        <v>190.90080366241585</v>
      </c>
      <c r="D14" s="13">
        <v>0.21705107105078961</v>
      </c>
      <c r="E14" s="3" t="s">
        <v>1</v>
      </c>
      <c r="F14" s="1"/>
      <c r="G14" s="12"/>
      <c r="H14" s="3"/>
    </row>
    <row r="15" spans="1:8" x14ac:dyDescent="0.25">
      <c r="A15" s="3">
        <v>80</v>
      </c>
      <c r="B15" s="12">
        <v>119.14</v>
      </c>
      <c r="C15" s="12">
        <f t="shared" si="0"/>
        <v>198.25127675987599</v>
      </c>
      <c r="D15" s="13">
        <v>0.18815768911052949</v>
      </c>
      <c r="E15" s="3" t="s">
        <v>1</v>
      </c>
      <c r="F15" s="1"/>
      <c r="G15" s="10"/>
      <c r="H15" s="11"/>
    </row>
    <row r="16" spans="1:8" x14ac:dyDescent="0.25">
      <c r="A16" s="3">
        <v>90</v>
      </c>
      <c r="B16" s="12">
        <v>122.645</v>
      </c>
      <c r="C16" s="12">
        <f t="shared" si="0"/>
        <v>204.08366491703032</v>
      </c>
      <c r="D16" s="13">
        <v>0.16919184021194944</v>
      </c>
      <c r="E16" s="3" t="s">
        <v>1</v>
      </c>
      <c r="F16" s="1"/>
      <c r="G16" s="7"/>
      <c r="H16" s="6"/>
    </row>
    <row r="17" spans="1:8" x14ac:dyDescent="0.25">
      <c r="A17" s="3">
        <v>100</v>
      </c>
      <c r="B17" s="12">
        <v>126.60890000000001</v>
      </c>
      <c r="C17" s="12">
        <f t="shared" si="0"/>
        <v>210.67967159781321</v>
      </c>
      <c r="D17" s="13">
        <v>0.14910421780756944</v>
      </c>
      <c r="E17" s="3" t="s">
        <v>1</v>
      </c>
      <c r="F17" s="1"/>
      <c r="G17" s="7"/>
      <c r="H17" s="6"/>
    </row>
    <row r="18" spans="1:8" x14ac:dyDescent="0.25">
      <c r="G18" s="6"/>
      <c r="H18" s="6"/>
    </row>
    <row r="19" spans="1:8" x14ac:dyDescent="0.25">
      <c r="A19" t="s">
        <v>12</v>
      </c>
      <c r="B19" t="s">
        <v>13</v>
      </c>
      <c r="C19" t="s">
        <v>14</v>
      </c>
      <c r="G19" s="6"/>
      <c r="H19" s="6"/>
    </row>
    <row r="20" spans="1:8" x14ac:dyDescent="0.25">
      <c r="A20" t="s">
        <v>19</v>
      </c>
      <c r="B20" t="s">
        <v>26</v>
      </c>
      <c r="C20" s="5">
        <v>2133.3331487781497</v>
      </c>
      <c r="D20" t="s">
        <v>15</v>
      </c>
      <c r="G20" s="6"/>
      <c r="H20" s="6"/>
    </row>
    <row r="21" spans="1:8" x14ac:dyDescent="0.25">
      <c r="G21" s="6"/>
      <c r="H21" s="6"/>
    </row>
    <row r="22" spans="1:8" x14ac:dyDescent="0.25">
      <c r="A22" s="2" t="s">
        <v>5</v>
      </c>
      <c r="B22" s="2" t="s">
        <v>4</v>
      </c>
      <c r="C22" s="2" t="s">
        <v>17</v>
      </c>
      <c r="D22" s="2" t="s">
        <v>6</v>
      </c>
      <c r="E22" s="2" t="s">
        <v>7</v>
      </c>
      <c r="G22" s="8"/>
      <c r="H22" s="6"/>
    </row>
    <row r="23" spans="1:8" ht="18.75" x14ac:dyDescent="0.3">
      <c r="A23" s="2" t="s">
        <v>8</v>
      </c>
      <c r="B23" s="2" t="s">
        <v>9</v>
      </c>
      <c r="C23" s="2" t="s">
        <v>16</v>
      </c>
      <c r="D23" s="2" t="s">
        <v>10</v>
      </c>
      <c r="E23" s="2" t="s">
        <v>11</v>
      </c>
      <c r="G23" s="9"/>
      <c r="H23" s="6"/>
    </row>
    <row r="24" spans="1:8" x14ac:dyDescent="0.25">
      <c r="A24" s="3">
        <v>2.5</v>
      </c>
      <c r="B24" s="3">
        <v>20.7943953659213</v>
      </c>
      <c r="C24" s="3">
        <f>B24/$C$20*3600</f>
        <v>35.090545215683768</v>
      </c>
      <c r="D24" s="2">
        <v>0.83516495202611007</v>
      </c>
      <c r="E24" s="3" t="s">
        <v>0</v>
      </c>
      <c r="G24" s="6"/>
      <c r="H24" s="6"/>
    </row>
    <row r="25" spans="1:8" x14ac:dyDescent="0.25">
      <c r="A25" s="3">
        <v>5</v>
      </c>
      <c r="B25" s="3">
        <v>28.599346114107401</v>
      </c>
      <c r="C25" s="3">
        <f t="shared" ref="C25:C35" si="1">B25/$C$2*3600</f>
        <v>47.589868067982131</v>
      </c>
      <c r="D25" s="2">
        <v>0.59473267210110969</v>
      </c>
      <c r="E25" s="3" t="s">
        <v>0</v>
      </c>
      <c r="G25" s="6"/>
      <c r="H25" s="6"/>
    </row>
    <row r="26" spans="1:8" x14ac:dyDescent="0.25">
      <c r="A26" s="3">
        <v>10</v>
      </c>
      <c r="B26" s="3">
        <v>39.825347138662401</v>
      </c>
      <c r="C26" s="3">
        <f t="shared" si="1"/>
        <v>66.270152070212319</v>
      </c>
      <c r="D26" s="2">
        <v>0.42926024607523039</v>
      </c>
      <c r="E26" s="3" t="s">
        <v>0</v>
      </c>
    </row>
    <row r="27" spans="1:8" x14ac:dyDescent="0.25">
      <c r="A27" s="3">
        <v>20</v>
      </c>
      <c r="B27" s="3">
        <v>57.017116984700301</v>
      </c>
      <c r="C27" s="3">
        <f t="shared" si="1"/>
        <v>94.877591399899657</v>
      </c>
      <c r="D27" s="2">
        <v>0.32299517607940059</v>
      </c>
      <c r="E27" s="3" t="s">
        <v>0</v>
      </c>
    </row>
    <row r="28" spans="1:8" x14ac:dyDescent="0.25">
      <c r="A28" s="3">
        <v>30</v>
      </c>
      <c r="B28" s="3">
        <v>71.5782548941729</v>
      </c>
      <c r="C28" s="3">
        <f t="shared" si="1"/>
        <v>119.10760803268104</v>
      </c>
      <c r="D28" s="2">
        <v>0.28522143830583996</v>
      </c>
      <c r="E28" s="3" t="s">
        <v>0</v>
      </c>
    </row>
    <row r="29" spans="1:8" x14ac:dyDescent="0.25">
      <c r="A29" s="3">
        <v>40</v>
      </c>
      <c r="B29" s="3">
        <v>84.239537904930302</v>
      </c>
      <c r="C29" s="3">
        <f t="shared" si="1"/>
        <v>140.17622917000506</v>
      </c>
      <c r="D29" s="2">
        <v>0.26671076100502017</v>
      </c>
      <c r="E29" s="3" t="s">
        <v>0</v>
      </c>
    </row>
    <row r="30" spans="1:8" x14ac:dyDescent="0.25">
      <c r="A30" s="3">
        <v>50</v>
      </c>
      <c r="B30" s="3">
        <v>92.658033496378295</v>
      </c>
      <c r="C30" s="3">
        <f t="shared" si="1"/>
        <v>154.18476953765614</v>
      </c>
      <c r="D30" s="2">
        <v>0.26212143403935972</v>
      </c>
      <c r="E30" s="3" t="s">
        <v>0</v>
      </c>
    </row>
    <row r="31" spans="1:8" x14ac:dyDescent="0.25">
      <c r="A31" s="3">
        <v>60</v>
      </c>
      <c r="B31" s="3">
        <v>98.729220803659004</v>
      </c>
      <c r="C31" s="3">
        <f t="shared" si="1"/>
        <v>164.28734327541639</v>
      </c>
      <c r="D31" s="2">
        <v>0.22684002548561955</v>
      </c>
      <c r="E31" s="3" t="s">
        <v>1</v>
      </c>
    </row>
    <row r="32" spans="1:8" x14ac:dyDescent="0.25">
      <c r="A32" s="3">
        <v>70</v>
      </c>
      <c r="B32" s="3">
        <v>104.023475778041</v>
      </c>
      <c r="C32" s="3">
        <f t="shared" si="1"/>
        <v>173.09708650324546</v>
      </c>
      <c r="D32" s="2">
        <v>0.19170044672077013</v>
      </c>
      <c r="E32" s="3" t="s">
        <v>1</v>
      </c>
    </row>
    <row r="33" spans="1:5" x14ac:dyDescent="0.25">
      <c r="A33" s="3">
        <v>80</v>
      </c>
      <c r="B33" s="3">
        <v>107.841818320028</v>
      </c>
      <c r="C33" s="3">
        <f t="shared" si="1"/>
        <v>179.45088274342902</v>
      </c>
      <c r="D33" s="2">
        <v>0.16999691896783969</v>
      </c>
      <c r="E33" s="3" t="s">
        <v>1</v>
      </c>
    </row>
    <row r="34" spans="1:5" x14ac:dyDescent="0.25">
      <c r="A34" s="3">
        <v>90</v>
      </c>
      <c r="B34" s="3">
        <v>111.571992665387</v>
      </c>
      <c r="C34" s="3">
        <f t="shared" si="1"/>
        <v>185.65796538993195</v>
      </c>
      <c r="D34" s="2">
        <v>0.14707514514825018</v>
      </c>
      <c r="E34" s="3" t="s">
        <v>1</v>
      </c>
    </row>
    <row r="35" spans="1:5" x14ac:dyDescent="0.25">
      <c r="A35" s="3">
        <v>100</v>
      </c>
      <c r="B35" s="3">
        <v>115.778213021262</v>
      </c>
      <c r="C35" s="3">
        <f t="shared" si="1"/>
        <v>192.65719785497811</v>
      </c>
      <c r="D35" s="2">
        <v>0.12640615721792955</v>
      </c>
      <c r="E35" s="3" t="s">
        <v>1</v>
      </c>
    </row>
    <row r="36" spans="1:5" x14ac:dyDescent="0.25">
      <c r="A36" s="2"/>
      <c r="B36" s="2"/>
      <c r="C36" s="2"/>
      <c r="D36" s="2"/>
      <c r="E36" s="2"/>
    </row>
    <row r="37" spans="1:5" x14ac:dyDescent="0.25">
      <c r="A37" t="s">
        <v>12</v>
      </c>
      <c r="B37" t="s">
        <v>13</v>
      </c>
      <c r="C37" t="s">
        <v>14</v>
      </c>
    </row>
    <row r="38" spans="1:5" x14ac:dyDescent="0.25">
      <c r="A38" t="s">
        <v>23</v>
      </c>
      <c r="B38" t="s">
        <v>24</v>
      </c>
      <c r="C38" s="5">
        <v>2107.9222792946098</v>
      </c>
      <c r="D38" t="s">
        <v>15</v>
      </c>
    </row>
    <row r="40" spans="1:5" x14ac:dyDescent="0.25">
      <c r="A40" s="2" t="s">
        <v>5</v>
      </c>
      <c r="B40" s="2" t="s">
        <v>4</v>
      </c>
      <c r="C40" s="2" t="s">
        <v>17</v>
      </c>
      <c r="D40" s="2" t="s">
        <v>6</v>
      </c>
      <c r="E40" s="2" t="s">
        <v>7</v>
      </c>
    </row>
    <row r="41" spans="1:5" x14ac:dyDescent="0.25">
      <c r="A41" s="2" t="s">
        <v>8</v>
      </c>
      <c r="B41" s="2" t="s">
        <v>9</v>
      </c>
      <c r="C41" s="2" t="s">
        <v>18</v>
      </c>
      <c r="D41" s="2" t="s">
        <v>10</v>
      </c>
      <c r="E41" s="2" t="s">
        <v>11</v>
      </c>
    </row>
    <row r="42" spans="1:5" x14ac:dyDescent="0.25">
      <c r="A42" s="3">
        <v>2.5</v>
      </c>
      <c r="B42" s="12">
        <v>18.770251112404999</v>
      </c>
      <c r="C42" s="12">
        <f>B42/$C$20*3600</f>
        <v>31.67480149237819</v>
      </c>
      <c r="D42" s="4">
        <v>0.78258485140389988</v>
      </c>
      <c r="E42" s="1" t="s">
        <v>0</v>
      </c>
    </row>
    <row r="43" spans="1:5" x14ac:dyDescent="0.25">
      <c r="A43" s="3">
        <v>5</v>
      </c>
      <c r="B43" s="12">
        <v>26.004695408995399</v>
      </c>
      <c r="C43" s="12">
        <f t="shared" ref="C43:C53" si="2">B43/$C$2*3600</f>
        <v>43.272318839894439</v>
      </c>
      <c r="D43" s="4">
        <v>0.55611768458655075</v>
      </c>
      <c r="E43" s="1" t="s">
        <v>0</v>
      </c>
    </row>
    <row r="44" spans="1:5" x14ac:dyDescent="0.25">
      <c r="A44" s="3">
        <v>10</v>
      </c>
      <c r="B44" s="12">
        <v>36.925966444335501</v>
      </c>
      <c r="C44" s="12">
        <f t="shared" si="2"/>
        <v>61.44552621438519</v>
      </c>
      <c r="D44" s="4">
        <v>0.4006880590375298</v>
      </c>
      <c r="E44" s="1" t="s">
        <v>0</v>
      </c>
    </row>
    <row r="45" spans="1:5" x14ac:dyDescent="0.25">
      <c r="A45" s="3">
        <v>20</v>
      </c>
      <c r="B45" s="12">
        <v>53.088500095467303</v>
      </c>
      <c r="C45" s="12">
        <f t="shared" si="2"/>
        <v>88.340296501537622</v>
      </c>
      <c r="D45" s="4">
        <v>0.30209389073359</v>
      </c>
      <c r="E45" s="1" t="s">
        <v>0</v>
      </c>
    </row>
    <row r="46" spans="1:5" x14ac:dyDescent="0.25">
      <c r="A46" s="3">
        <v>30</v>
      </c>
      <c r="B46" s="12">
        <v>66.054276739108204</v>
      </c>
      <c r="C46" s="12">
        <f t="shared" si="2"/>
        <v>109.9156009650695</v>
      </c>
      <c r="D46" s="4">
        <v>0.26763045508055966</v>
      </c>
      <c r="E46" s="1" t="s">
        <v>0</v>
      </c>
    </row>
    <row r="47" spans="1:5" x14ac:dyDescent="0.25">
      <c r="A47" s="3">
        <v>40</v>
      </c>
      <c r="B47" s="12">
        <v>79.040490583506099</v>
      </c>
      <c r="C47" s="12">
        <f t="shared" si="2"/>
        <v>131.52491332807654</v>
      </c>
      <c r="D47" s="4">
        <v>0.25026006064939998</v>
      </c>
      <c r="E47" s="1" t="s">
        <v>0</v>
      </c>
    </row>
    <row r="48" spans="1:5" x14ac:dyDescent="0.25">
      <c r="A48" s="3">
        <v>50</v>
      </c>
      <c r="B48" s="12">
        <v>84.981663867546501</v>
      </c>
      <c r="C48" s="12">
        <f t="shared" si="2"/>
        <v>141.41114120295211</v>
      </c>
      <c r="D48" s="4">
        <v>0.24210778066019978</v>
      </c>
      <c r="E48" s="1" t="s">
        <v>1</v>
      </c>
    </row>
    <row r="49" spans="1:8" x14ac:dyDescent="0.25">
      <c r="A49" s="3">
        <v>60</v>
      </c>
      <c r="B49" s="12">
        <v>90.829231607053401</v>
      </c>
      <c r="C49" s="12">
        <f t="shared" si="2"/>
        <v>151.14160763149923</v>
      </c>
      <c r="D49" s="4">
        <v>0.19949627410809945</v>
      </c>
      <c r="E49" s="1" t="s">
        <v>1</v>
      </c>
      <c r="G49" s="10"/>
      <c r="H49" s="12"/>
    </row>
    <row r="50" spans="1:8" x14ac:dyDescent="0.25">
      <c r="A50" s="3">
        <v>70</v>
      </c>
      <c r="B50" s="12">
        <v>95.105788452030097</v>
      </c>
      <c r="C50" s="12">
        <f t="shared" si="2"/>
        <v>158.25788138215242</v>
      </c>
      <c r="D50" s="4">
        <v>0.17428527919451012</v>
      </c>
      <c r="E50" s="1" t="s">
        <v>1</v>
      </c>
      <c r="G50" s="10"/>
      <c r="H50" s="11"/>
    </row>
    <row r="51" spans="1:8" x14ac:dyDescent="0.25">
      <c r="A51" s="3">
        <v>80</v>
      </c>
      <c r="B51" s="12">
        <v>98.881381565606503</v>
      </c>
      <c r="C51" s="12">
        <f t="shared" si="2"/>
        <v>164.5405417421685</v>
      </c>
      <c r="D51" s="4">
        <v>0.14960257543669003</v>
      </c>
      <c r="E51" s="1" t="s">
        <v>1</v>
      </c>
    </row>
    <row r="52" spans="1:8" x14ac:dyDescent="0.25">
      <c r="A52" s="3">
        <v>90</v>
      </c>
      <c r="B52" s="12">
        <v>103.12788792755001</v>
      </c>
      <c r="C52" s="12">
        <f t="shared" si="2"/>
        <v>171.60681090470197</v>
      </c>
      <c r="D52" s="4">
        <v>0.1253708629549502</v>
      </c>
      <c r="E52" s="1" t="s">
        <v>1</v>
      </c>
    </row>
    <row r="53" spans="1:8" x14ac:dyDescent="0.25">
      <c r="A53" s="3">
        <v>100</v>
      </c>
      <c r="B53" s="12">
        <v>105.75348341408299</v>
      </c>
      <c r="C53" s="12">
        <f t="shared" si="2"/>
        <v>175.97585285081689</v>
      </c>
      <c r="D53" s="4">
        <v>0.10881341737561945</v>
      </c>
      <c r="E53" s="1" t="s">
        <v>1</v>
      </c>
    </row>
    <row r="55" spans="1:8" x14ac:dyDescent="0.25">
      <c r="A55" t="s">
        <v>12</v>
      </c>
      <c r="B55" t="s">
        <v>13</v>
      </c>
      <c r="C55" t="s">
        <v>14</v>
      </c>
    </row>
    <row r="56" spans="1:8" x14ac:dyDescent="0.25">
      <c r="A56" t="s">
        <v>22</v>
      </c>
      <c r="B56" t="s">
        <v>25</v>
      </c>
      <c r="C56" s="5">
        <v>2085.6376815047502</v>
      </c>
      <c r="D56" t="s">
        <v>15</v>
      </c>
    </row>
    <row r="58" spans="1:8" x14ac:dyDescent="0.25">
      <c r="A58" s="2" t="s">
        <v>5</v>
      </c>
      <c r="B58" s="2" t="s">
        <v>4</v>
      </c>
      <c r="C58" s="2" t="s">
        <v>17</v>
      </c>
      <c r="D58" s="2" t="s">
        <v>6</v>
      </c>
      <c r="E58" s="2" t="s">
        <v>7</v>
      </c>
    </row>
    <row r="59" spans="1:8" x14ac:dyDescent="0.25">
      <c r="A59" s="2" t="s">
        <v>8</v>
      </c>
      <c r="B59" s="2" t="s">
        <v>9</v>
      </c>
      <c r="C59" s="2" t="s">
        <v>18</v>
      </c>
      <c r="D59" s="2" t="s">
        <v>10</v>
      </c>
      <c r="E59" s="2" t="s">
        <v>11</v>
      </c>
    </row>
    <row r="60" spans="1:8" x14ac:dyDescent="0.25">
      <c r="A60" s="3">
        <v>2.5</v>
      </c>
      <c r="B60" s="3">
        <v>17.206970231840199</v>
      </c>
      <c r="C60" s="3">
        <f>B60/$C$20*3600</f>
        <v>29.036764778207893</v>
      </c>
      <c r="D60" s="2">
        <v>8.2412900285736591E-3</v>
      </c>
      <c r="E60" s="3" t="s">
        <v>0</v>
      </c>
    </row>
    <row r="61" spans="1:8" x14ac:dyDescent="0.25">
      <c r="A61" s="3">
        <v>5</v>
      </c>
      <c r="B61" s="3">
        <v>23.891641085002401</v>
      </c>
      <c r="C61" s="3">
        <f t="shared" ref="C61:C71" si="3">B61/$C$2*3600</f>
        <v>39.7561553549642</v>
      </c>
      <c r="D61" s="2">
        <v>8.0301395155812708E-3</v>
      </c>
      <c r="E61" s="3" t="s">
        <v>0</v>
      </c>
    </row>
    <row r="62" spans="1:8" x14ac:dyDescent="0.25">
      <c r="A62" s="3">
        <v>10</v>
      </c>
      <c r="B62" s="3">
        <v>34.750713208684402</v>
      </c>
      <c r="C62" s="3">
        <f t="shared" si="3"/>
        <v>57.825862530954922</v>
      </c>
      <c r="D62" s="2">
        <v>7.8820920775733994E-3</v>
      </c>
      <c r="E62" s="3" t="s">
        <v>0</v>
      </c>
    </row>
    <row r="63" spans="1:8" x14ac:dyDescent="0.25">
      <c r="A63" s="3">
        <v>20</v>
      </c>
      <c r="B63" s="3">
        <v>48.319073124149</v>
      </c>
      <c r="C63" s="3">
        <f t="shared" si="3"/>
        <v>80.403877276450814</v>
      </c>
      <c r="D63" s="2">
        <v>7.7917592482987996E-3</v>
      </c>
      <c r="E63" s="3" t="s">
        <v>0</v>
      </c>
    </row>
    <row r="64" spans="1:8" x14ac:dyDescent="0.25">
      <c r="A64" s="3">
        <v>30</v>
      </c>
      <c r="B64" s="3">
        <v>62.434541086403598</v>
      </c>
      <c r="C64" s="3">
        <f t="shared" si="3"/>
        <v>103.89229045070043</v>
      </c>
      <c r="D64" s="2">
        <v>7.7585781213119799E-3</v>
      </c>
      <c r="E64" s="3" t="s">
        <v>0</v>
      </c>
    </row>
    <row r="65" spans="1:5" x14ac:dyDescent="0.25">
      <c r="A65" s="3">
        <v>40</v>
      </c>
      <c r="B65" s="3">
        <v>72.121119845214295</v>
      </c>
      <c r="C65" s="3">
        <f t="shared" si="3"/>
        <v>120.01094586759916</v>
      </c>
      <c r="D65" s="2">
        <v>7.7459277474576701E-3</v>
      </c>
      <c r="E65" s="3" t="s">
        <v>0</v>
      </c>
    </row>
    <row r="66" spans="1:5" x14ac:dyDescent="0.25">
      <c r="A66" s="3">
        <v>50</v>
      </c>
      <c r="B66" s="3">
        <v>78.357107760407501</v>
      </c>
      <c r="C66" s="3">
        <f t="shared" si="3"/>
        <v>130.38775102158783</v>
      </c>
      <c r="D66" s="2">
        <v>7.7272256575904004E-3</v>
      </c>
      <c r="E66" s="3" t="s">
        <v>1</v>
      </c>
    </row>
    <row r="67" spans="1:5" x14ac:dyDescent="0.25">
      <c r="A67" s="3">
        <v>60</v>
      </c>
      <c r="B67" s="3">
        <v>84.236523605688305</v>
      </c>
      <c r="C67" s="3">
        <f t="shared" si="3"/>
        <v>140.17121331745122</v>
      </c>
      <c r="D67" s="2">
        <v>7.6877844013685101E-3</v>
      </c>
      <c r="E67" s="3" t="s">
        <v>1</v>
      </c>
    </row>
    <row r="68" spans="1:5" x14ac:dyDescent="0.25">
      <c r="A68" s="3">
        <v>70</v>
      </c>
      <c r="B68" s="3">
        <v>89.170064574400499</v>
      </c>
      <c r="C68" s="3">
        <f t="shared" si="3"/>
        <v>148.38072142551189</v>
      </c>
      <c r="D68" s="2">
        <v>7.6588436924181604E-3</v>
      </c>
      <c r="E68" s="3" t="s">
        <v>1</v>
      </c>
    </row>
    <row r="69" spans="1:5" x14ac:dyDescent="0.25">
      <c r="A69" s="3">
        <v>80</v>
      </c>
      <c r="B69" s="3">
        <v>91.629942010025502</v>
      </c>
      <c r="C69" s="3">
        <f t="shared" si="3"/>
        <v>152.47400531241357</v>
      </c>
      <c r="D69" s="2">
        <v>7.6362570405511003E-3</v>
      </c>
      <c r="E69" s="3" t="s">
        <v>1</v>
      </c>
    </row>
    <row r="70" spans="1:5" x14ac:dyDescent="0.25">
      <c r="A70" s="3">
        <v>90</v>
      </c>
      <c r="B70" s="3">
        <v>94.7986510838182</v>
      </c>
      <c r="C70" s="3">
        <f t="shared" si="3"/>
        <v>157.74679882894881</v>
      </c>
      <c r="D70" s="2">
        <v>7.61649833480152E-3</v>
      </c>
      <c r="E70" s="3" t="s">
        <v>1</v>
      </c>
    </row>
    <row r="71" spans="1:5" x14ac:dyDescent="0.25">
      <c r="A71" s="3">
        <v>100</v>
      </c>
      <c r="B71" s="3">
        <v>97.061458396462399</v>
      </c>
      <c r="C71" s="3">
        <f t="shared" si="3"/>
        <v>161.51215419904531</v>
      </c>
      <c r="D71" s="2">
        <v>7.60318277818037E-3</v>
      </c>
      <c r="E71" s="3" t="s">
        <v>1</v>
      </c>
    </row>
    <row r="73" spans="1:5" x14ac:dyDescent="0.25">
      <c r="A73" t="s">
        <v>12</v>
      </c>
      <c r="B73" t="s">
        <v>13</v>
      </c>
      <c r="C73" t="s">
        <v>14</v>
      </c>
    </row>
    <row r="74" spans="1:5" x14ac:dyDescent="0.25">
      <c r="A74" t="s">
        <v>21</v>
      </c>
      <c r="B74" t="s">
        <v>27</v>
      </c>
      <c r="C74" s="5">
        <v>2065.60572203429</v>
      </c>
      <c r="D74" t="s">
        <v>15</v>
      </c>
    </row>
    <row r="76" spans="1:5" x14ac:dyDescent="0.25">
      <c r="A76" s="2" t="s">
        <v>5</v>
      </c>
      <c r="B76" s="2" t="s">
        <v>4</v>
      </c>
      <c r="C76" s="2" t="s">
        <v>17</v>
      </c>
      <c r="D76" s="2" t="s">
        <v>6</v>
      </c>
      <c r="E76" s="2" t="s">
        <v>7</v>
      </c>
    </row>
    <row r="77" spans="1:5" x14ac:dyDescent="0.25">
      <c r="A77" s="2" t="s">
        <v>8</v>
      </c>
      <c r="B77" s="2" t="s">
        <v>9</v>
      </c>
      <c r="C77" s="2" t="s">
        <v>18</v>
      </c>
      <c r="D77" s="2" t="s">
        <v>10</v>
      </c>
      <c r="E77" s="2" t="s">
        <v>11</v>
      </c>
    </row>
    <row r="78" spans="1:5" x14ac:dyDescent="0.25">
      <c r="A78" s="3">
        <v>2.5</v>
      </c>
      <c r="B78" s="3">
        <v>15.870947823766301</v>
      </c>
      <c r="C78" s="3">
        <f>B78/$C$20*3600</f>
        <v>26.782226769542561</v>
      </c>
      <c r="D78" s="2">
        <v>0.68589447437242956</v>
      </c>
      <c r="E78" s="1" t="s">
        <v>0</v>
      </c>
    </row>
    <row r="79" spans="1:5" x14ac:dyDescent="0.25">
      <c r="A79" s="3">
        <v>5</v>
      </c>
      <c r="B79" s="3">
        <v>21.975561720273799</v>
      </c>
      <c r="C79" s="3">
        <f t="shared" ref="C79:C89" si="4">B79/$C$2*3600</f>
        <v>36.567762032564524</v>
      </c>
      <c r="D79" s="2">
        <v>0.48812559640780928</v>
      </c>
      <c r="E79" s="1" t="s">
        <v>0</v>
      </c>
    </row>
    <row r="80" spans="1:5" x14ac:dyDescent="0.25">
      <c r="A80" s="3">
        <v>10</v>
      </c>
      <c r="B80" s="3">
        <v>30.889722879910298</v>
      </c>
      <c r="C80" s="3">
        <f t="shared" si="4"/>
        <v>51.401099544241816</v>
      </c>
      <c r="D80" s="2">
        <v>0.35200408471721018</v>
      </c>
      <c r="E80" s="1" t="s">
        <v>0</v>
      </c>
    </row>
    <row r="81" spans="1:5" x14ac:dyDescent="0.25">
      <c r="A81" s="3">
        <v>20</v>
      </c>
      <c r="B81" s="3">
        <v>44.767583892253199</v>
      </c>
      <c r="C81" s="3">
        <f t="shared" si="4"/>
        <v>74.494130133406543</v>
      </c>
      <c r="D81" s="2">
        <v>0.26671076077078998</v>
      </c>
      <c r="E81" s="1" t="s">
        <v>0</v>
      </c>
    </row>
    <row r="82" spans="1:5" x14ac:dyDescent="0.25">
      <c r="A82" s="3">
        <v>30</v>
      </c>
      <c r="B82" s="3">
        <v>56.891856880386598</v>
      </c>
      <c r="C82" s="3">
        <f t="shared" si="4"/>
        <v>94.669156150552112</v>
      </c>
      <c r="D82" s="2">
        <v>0.23669969699915971</v>
      </c>
      <c r="E82" s="1" t="s">
        <v>0</v>
      </c>
    </row>
    <row r="83" spans="1:5" x14ac:dyDescent="0.25">
      <c r="A83" s="3">
        <v>40</v>
      </c>
      <c r="B83" s="3">
        <v>67.029014027060597</v>
      </c>
      <c r="C83" s="3">
        <f t="shared" si="4"/>
        <v>111.53758276666444</v>
      </c>
      <c r="D83" s="2">
        <v>0.22416332945566012</v>
      </c>
      <c r="E83" s="1" t="s">
        <v>0</v>
      </c>
    </row>
    <row r="84" spans="1:5" x14ac:dyDescent="0.25">
      <c r="A84" s="3">
        <v>50</v>
      </c>
      <c r="B84" s="3">
        <v>73.367786694876997</v>
      </c>
      <c r="C84" s="3">
        <f t="shared" si="4"/>
        <v>122.08542374773887</v>
      </c>
      <c r="D84" s="2">
        <v>0.19331870810894003</v>
      </c>
      <c r="E84" s="1" t="s">
        <v>1</v>
      </c>
    </row>
    <row r="85" spans="1:5" x14ac:dyDescent="0.25">
      <c r="A85" s="3">
        <v>60</v>
      </c>
      <c r="B85" s="3">
        <v>77.270261757248306</v>
      </c>
      <c r="C85" s="3">
        <f t="shared" si="4"/>
        <v>128.57921813785711</v>
      </c>
      <c r="D85" s="2">
        <v>0.16231239287268964</v>
      </c>
      <c r="E85" s="1" t="s">
        <v>1</v>
      </c>
    </row>
    <row r="86" spans="1:5" x14ac:dyDescent="0.25">
      <c r="A86" s="3">
        <v>70</v>
      </c>
      <c r="B86" s="3">
        <v>80.895140967196795</v>
      </c>
      <c r="C86" s="3">
        <f t="shared" si="4"/>
        <v>134.61108763150006</v>
      </c>
      <c r="D86" s="2">
        <v>0.13450990162619958</v>
      </c>
      <c r="E86" s="1" t="s">
        <v>1</v>
      </c>
    </row>
    <row r="87" spans="1:5" x14ac:dyDescent="0.25">
      <c r="A87" s="3">
        <v>80</v>
      </c>
      <c r="B87" s="3">
        <v>84.6678556565127</v>
      </c>
      <c r="C87" s="3">
        <f t="shared" si="4"/>
        <v>140.88895823757372</v>
      </c>
      <c r="D87" s="2">
        <v>0.11137081446347968</v>
      </c>
      <c r="E87" s="1" t="s">
        <v>1</v>
      </c>
    </row>
    <row r="88" spans="1:5" x14ac:dyDescent="0.25">
      <c r="A88" s="3">
        <v>90</v>
      </c>
      <c r="B88" s="3">
        <v>86.763586649466205</v>
      </c>
      <c r="C88" s="3">
        <f t="shared" si="4"/>
        <v>144.37629536279005</v>
      </c>
      <c r="D88" s="2">
        <v>9.4281216796789608E-2</v>
      </c>
      <c r="E88" s="1" t="s">
        <v>1</v>
      </c>
    </row>
    <row r="89" spans="1:5" x14ac:dyDescent="0.25">
      <c r="A89" s="3">
        <v>100</v>
      </c>
      <c r="B89" s="3">
        <v>89.740156928536805</v>
      </c>
      <c r="C89" s="3">
        <f t="shared" si="4"/>
        <v>149.32936618863567</v>
      </c>
      <c r="D89" s="2">
        <v>7.8698758881660086E-2</v>
      </c>
      <c r="E89" s="1" t="s">
        <v>1</v>
      </c>
    </row>
    <row r="91" spans="1:5" x14ac:dyDescent="0.25">
      <c r="A91" t="s">
        <v>12</v>
      </c>
      <c r="B91" t="s">
        <v>13</v>
      </c>
      <c r="C91" t="s">
        <v>14</v>
      </c>
    </row>
    <row r="92" spans="1:5" x14ac:dyDescent="0.25">
      <c r="A92" t="s">
        <v>20</v>
      </c>
      <c r="B92" t="s">
        <v>28</v>
      </c>
      <c r="C92" s="5">
        <v>2047.28461624395</v>
      </c>
      <c r="D92" t="s">
        <v>15</v>
      </c>
    </row>
    <row r="94" spans="1:5" x14ac:dyDescent="0.25">
      <c r="A94" s="2" t="s">
        <v>5</v>
      </c>
      <c r="B94" s="2" t="s">
        <v>4</v>
      </c>
      <c r="C94" s="2" t="s">
        <v>17</v>
      </c>
      <c r="D94" s="2" t="s">
        <v>6</v>
      </c>
      <c r="E94" s="2" t="s">
        <v>7</v>
      </c>
    </row>
    <row r="95" spans="1:5" x14ac:dyDescent="0.25">
      <c r="A95" s="2" t="s">
        <v>8</v>
      </c>
      <c r="B95" s="2" t="s">
        <v>9</v>
      </c>
      <c r="C95" s="2" t="s">
        <v>18</v>
      </c>
      <c r="D95" s="2" t="s">
        <v>10</v>
      </c>
      <c r="E95" s="2" t="s">
        <v>11</v>
      </c>
    </row>
    <row r="96" spans="1:5" x14ac:dyDescent="0.25">
      <c r="A96" s="3">
        <v>2.5</v>
      </c>
      <c r="B96" s="3">
        <v>14.696475500389701</v>
      </c>
      <c r="C96" s="3">
        <f>B96/$C$20*3600</f>
        <v>24.800304552387978</v>
      </c>
      <c r="D96" s="2">
        <v>8.1486445168501495E-3</v>
      </c>
      <c r="E96" s="1" t="s">
        <v>0</v>
      </c>
    </row>
    <row r="97" spans="1:5" x14ac:dyDescent="0.25">
      <c r="A97" s="3">
        <v>5</v>
      </c>
      <c r="B97" s="3">
        <v>20.285110763845999</v>
      </c>
      <c r="C97" s="3">
        <f t="shared" ref="C97:C107" si="5">B97/$C$2*3600</f>
        <v>33.75481876907817</v>
      </c>
      <c r="D97" s="2">
        <v>7.9636505827430405E-3</v>
      </c>
      <c r="E97" s="1" t="s">
        <v>0</v>
      </c>
    </row>
    <row r="98" spans="1:5" x14ac:dyDescent="0.25">
      <c r="A98" s="3">
        <v>10</v>
      </c>
      <c r="B98" s="3">
        <v>28.546242440046299</v>
      </c>
      <c r="C98" s="3">
        <f t="shared" si="5"/>
        <v>47.501502521706705</v>
      </c>
      <c r="D98" s="2">
        <v>7.8371496965783504E-3</v>
      </c>
      <c r="E98" s="1" t="s">
        <v>0</v>
      </c>
    </row>
    <row r="99" spans="1:5" x14ac:dyDescent="0.25">
      <c r="A99" s="3">
        <v>20</v>
      </c>
      <c r="B99" s="3">
        <v>42.453702351457601</v>
      </c>
      <c r="C99" s="3">
        <f t="shared" si="5"/>
        <v>70.643786254492355</v>
      </c>
      <c r="D99" s="2">
        <v>7.7559372597082298E-3</v>
      </c>
      <c r="E99" s="1" t="s">
        <v>0</v>
      </c>
    </row>
    <row r="100" spans="1:5" x14ac:dyDescent="0.25">
      <c r="A100" s="3">
        <v>30</v>
      </c>
      <c r="B100" s="3">
        <v>53.619223092247303</v>
      </c>
      <c r="C100" s="3">
        <f t="shared" si="5"/>
        <v>89.223429888456053</v>
      </c>
      <c r="D100" s="2">
        <v>7.7298918778422399E-3</v>
      </c>
      <c r="E100" s="1" t="s">
        <v>0</v>
      </c>
    </row>
    <row r="101" spans="1:5" x14ac:dyDescent="0.25">
      <c r="A101" s="3">
        <v>40</v>
      </c>
      <c r="B101" s="3">
        <v>63.1084333943733</v>
      </c>
      <c r="C101" s="3">
        <f t="shared" si="5"/>
        <v>105.01366035546501</v>
      </c>
      <c r="D101" s="2">
        <v>7.7174939958634297E-3</v>
      </c>
      <c r="E101" s="1" t="s">
        <v>0</v>
      </c>
    </row>
    <row r="102" spans="1:5" x14ac:dyDescent="0.25">
      <c r="A102" s="3">
        <v>50</v>
      </c>
      <c r="B102" s="3">
        <v>68.295152109879197</v>
      </c>
      <c r="C102" s="3">
        <f t="shared" si="5"/>
        <v>113.64446115740716</v>
      </c>
      <c r="D102" s="2">
        <v>7.67855053983027E-3</v>
      </c>
      <c r="E102" s="1" t="s">
        <v>1</v>
      </c>
    </row>
    <row r="103" spans="1:5" x14ac:dyDescent="0.25">
      <c r="A103" s="3">
        <v>60</v>
      </c>
      <c r="B103" s="3">
        <v>71.454391453741195</v>
      </c>
      <c r="C103" s="3">
        <f t="shared" si="5"/>
        <v>118.90149685919224</v>
      </c>
      <c r="D103" s="2">
        <v>7.6529525269721796E-3</v>
      </c>
      <c r="E103" s="1" t="s">
        <v>1</v>
      </c>
    </row>
    <row r="104" spans="1:5" x14ac:dyDescent="0.25">
      <c r="A104" s="3">
        <v>70</v>
      </c>
      <c r="B104" s="3">
        <v>75.324859939380502</v>
      </c>
      <c r="C104" s="3">
        <f t="shared" si="5"/>
        <v>125.34203168323837</v>
      </c>
      <c r="D104" s="2">
        <v>7.6238728981396298E-3</v>
      </c>
      <c r="E104" s="1" t="s">
        <v>1</v>
      </c>
    </row>
    <row r="105" spans="1:5" x14ac:dyDescent="0.25">
      <c r="A105" s="3">
        <v>80</v>
      </c>
      <c r="B105" s="3">
        <v>77.411962518826698</v>
      </c>
      <c r="C105" s="3">
        <f t="shared" si="5"/>
        <v>128.81501096059307</v>
      </c>
      <c r="D105" s="2">
        <v>7.60591913012973E-3</v>
      </c>
      <c r="E105" s="1" t="s">
        <v>1</v>
      </c>
    </row>
    <row r="106" spans="1:5" x14ac:dyDescent="0.25">
      <c r="A106" s="3">
        <v>90</v>
      </c>
      <c r="B106" s="3">
        <v>80.292358771826301</v>
      </c>
      <c r="C106" s="3">
        <f t="shared" si="5"/>
        <v>133.60804633688596</v>
      </c>
      <c r="D106" s="2">
        <v>7.58658837458952E-3</v>
      </c>
      <c r="E106" s="1" t="s">
        <v>1</v>
      </c>
    </row>
    <row r="107" spans="1:5" x14ac:dyDescent="0.25">
      <c r="A107" s="3">
        <v>100</v>
      </c>
      <c r="B107" s="3">
        <v>82.518816122938105</v>
      </c>
      <c r="C107" s="3">
        <f t="shared" si="5"/>
        <v>137.31291466414237</v>
      </c>
      <c r="D107" s="2">
        <v>7.5742224250732702E-3</v>
      </c>
      <c r="E107" s="1" t="s"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D3A9-41C4-4181-83CF-AC0849289461}">
  <dimension ref="B2:F18"/>
  <sheetViews>
    <sheetView zoomScaleNormal="100" workbookViewId="0">
      <selection activeCell="M29" sqref="M29"/>
    </sheetView>
  </sheetViews>
  <sheetFormatPr defaultRowHeight="15" x14ac:dyDescent="0.25"/>
  <cols>
    <col min="2" max="2" width="14.140625" style="2" bestFit="1" customWidth="1"/>
    <col min="3" max="3" width="12.85546875" style="2" bestFit="1" customWidth="1"/>
    <col min="4" max="4" width="21" style="2" bestFit="1" customWidth="1"/>
    <col min="5" max="5" width="14.85546875" style="2" bestFit="1" customWidth="1"/>
    <col min="6" max="6" width="10" style="2" bestFit="1" customWidth="1"/>
  </cols>
  <sheetData>
    <row r="2" spans="2:6" x14ac:dyDescent="0.25">
      <c r="B2" s="15" t="s">
        <v>12</v>
      </c>
      <c r="C2" s="15" t="s">
        <v>13</v>
      </c>
      <c r="D2" s="15" t="s">
        <v>14</v>
      </c>
      <c r="E2" s="15"/>
    </row>
    <row r="3" spans="2:6" x14ac:dyDescent="0.25">
      <c r="B3" s="15" t="s">
        <v>2</v>
      </c>
      <c r="C3" s="15" t="s">
        <v>3</v>
      </c>
      <c r="D3" s="16">
        <v>2163.4362562995898</v>
      </c>
      <c r="E3" s="17" t="s">
        <v>15</v>
      </c>
    </row>
    <row r="4" spans="2:6" x14ac:dyDescent="0.25">
      <c r="D4" s="14"/>
    </row>
    <row r="5" spans="2:6" x14ac:dyDescent="0.25">
      <c r="B5" s="24" t="s">
        <v>5</v>
      </c>
      <c r="C5" s="24" t="s">
        <v>4</v>
      </c>
      <c r="D5" s="24" t="s">
        <v>17</v>
      </c>
      <c r="E5" s="24" t="s">
        <v>6</v>
      </c>
      <c r="F5" s="24" t="s">
        <v>7</v>
      </c>
    </row>
    <row r="6" spans="2:6" x14ac:dyDescent="0.25">
      <c r="B6" s="24" t="s">
        <v>8</v>
      </c>
      <c r="C6" s="24" t="s">
        <v>9</v>
      </c>
      <c r="D6" s="24" t="s">
        <v>16</v>
      </c>
      <c r="E6" s="24" t="s">
        <v>10</v>
      </c>
      <c r="F6" s="24" t="s">
        <v>11</v>
      </c>
    </row>
    <row r="7" spans="2:6" x14ac:dyDescent="0.25">
      <c r="B7" s="18">
        <v>2.5</v>
      </c>
      <c r="C7" s="19">
        <v>23.053100000000001</v>
      </c>
      <c r="D7" s="19">
        <v>38.360806683507619</v>
      </c>
      <c r="E7" s="20">
        <v>0.89636617535143914</v>
      </c>
      <c r="F7" s="18" t="s">
        <v>0</v>
      </c>
    </row>
    <row r="8" spans="2:6" x14ac:dyDescent="0.25">
      <c r="B8" s="21">
        <v>5</v>
      </c>
      <c r="C8" s="22">
        <v>31.753599999999999</v>
      </c>
      <c r="D8" s="22">
        <v>52.838607870760441</v>
      </c>
      <c r="E8" s="23">
        <v>0.63768509352656044</v>
      </c>
      <c r="F8" s="21" t="s">
        <v>0</v>
      </c>
    </row>
    <row r="9" spans="2:6" x14ac:dyDescent="0.25">
      <c r="B9" s="18">
        <v>10</v>
      </c>
      <c r="C9" s="19">
        <v>44.1997</v>
      </c>
      <c r="D9" s="19">
        <v>73.549160293801336</v>
      </c>
      <c r="E9" s="20">
        <v>0.46050403173738053</v>
      </c>
      <c r="F9" s="18" t="s">
        <v>0</v>
      </c>
    </row>
    <row r="10" spans="2:6" x14ac:dyDescent="0.25">
      <c r="B10" s="21">
        <v>20</v>
      </c>
      <c r="C10" s="22">
        <v>64.768699999999995</v>
      </c>
      <c r="D10" s="22">
        <v>107.77637627226271</v>
      </c>
      <c r="E10" s="23">
        <v>0.34325449407569991</v>
      </c>
      <c r="F10" s="21" t="s">
        <v>0</v>
      </c>
    </row>
    <row r="11" spans="2:6" x14ac:dyDescent="0.25">
      <c r="B11" s="18">
        <v>30</v>
      </c>
      <c r="C11" s="19">
        <v>80.151600000000002</v>
      </c>
      <c r="D11" s="19">
        <v>133.37382100341512</v>
      </c>
      <c r="E11" s="20">
        <v>0.30284354101766003</v>
      </c>
      <c r="F11" s="18" t="s">
        <v>0</v>
      </c>
    </row>
    <row r="12" spans="2:6" x14ac:dyDescent="0.25">
      <c r="B12" s="21">
        <v>40</v>
      </c>
      <c r="C12" s="22">
        <v>91.877799999999993</v>
      </c>
      <c r="D12" s="22">
        <v>152.88644582750155</v>
      </c>
      <c r="E12" s="23">
        <v>0.28522143854663001</v>
      </c>
      <c r="F12" s="21" t="s">
        <v>0</v>
      </c>
    </row>
    <row r="13" spans="2:6" x14ac:dyDescent="0.25">
      <c r="B13" s="18">
        <v>50</v>
      </c>
      <c r="C13" s="19">
        <v>102.7157</v>
      </c>
      <c r="D13" s="19">
        <v>170.92092217797881</v>
      </c>
      <c r="E13" s="20">
        <v>0.27686110462967972</v>
      </c>
      <c r="F13" s="18" t="s">
        <v>0</v>
      </c>
    </row>
    <row r="14" spans="2:6" x14ac:dyDescent="0.25">
      <c r="B14" s="21">
        <v>60</v>
      </c>
      <c r="C14" s="22">
        <v>108.24979999999999</v>
      </c>
      <c r="D14" s="22">
        <v>180.129772192389</v>
      </c>
      <c r="E14" s="23">
        <v>0.25389886038159998</v>
      </c>
      <c r="F14" s="21" t="s">
        <v>1</v>
      </c>
    </row>
    <row r="15" spans="2:6" x14ac:dyDescent="0.25">
      <c r="B15" s="18">
        <v>70</v>
      </c>
      <c r="C15" s="19">
        <v>114.7227</v>
      </c>
      <c r="D15" s="19">
        <v>190.90080366241585</v>
      </c>
      <c r="E15" s="20">
        <v>0.21705107105078961</v>
      </c>
      <c r="F15" s="18" t="s">
        <v>1</v>
      </c>
    </row>
    <row r="16" spans="2:6" x14ac:dyDescent="0.25">
      <c r="B16" s="21">
        <v>80</v>
      </c>
      <c r="C16" s="22">
        <v>119.14</v>
      </c>
      <c r="D16" s="22">
        <v>198.25127675987599</v>
      </c>
      <c r="E16" s="23">
        <v>0.18815768911052949</v>
      </c>
      <c r="F16" s="21" t="s">
        <v>1</v>
      </c>
    </row>
    <row r="17" spans="2:6" x14ac:dyDescent="0.25">
      <c r="B17" s="18">
        <v>90</v>
      </c>
      <c r="C17" s="19">
        <v>122.645</v>
      </c>
      <c r="D17" s="19">
        <v>204.08366491703032</v>
      </c>
      <c r="E17" s="20">
        <v>0.16919184021194944</v>
      </c>
      <c r="F17" s="18" t="s">
        <v>1</v>
      </c>
    </row>
    <row r="18" spans="2:6" x14ac:dyDescent="0.25">
      <c r="B18" s="21">
        <v>100</v>
      </c>
      <c r="C18" s="22">
        <v>126.60890000000001</v>
      </c>
      <c r="D18" s="22">
        <v>210.67967159781321</v>
      </c>
      <c r="E18" s="23">
        <v>0.14910421780756944</v>
      </c>
      <c r="F18" s="21" t="s">
        <v>1</v>
      </c>
    </row>
  </sheetData>
  <pageMargins left="0.7" right="0.7" top="0.75" bottom="0.75" header="0.3" footer="0.3"/>
  <pageSetup paperSize="9" scale="8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819B0-39FA-482C-AA1E-0EBC3D9838C9}">
  <dimension ref="B2:F18"/>
  <sheetViews>
    <sheetView zoomScaleNormal="100" workbookViewId="0">
      <selection activeCell="K20" sqref="K20"/>
    </sheetView>
  </sheetViews>
  <sheetFormatPr defaultRowHeight="15" x14ac:dyDescent="0.25"/>
  <cols>
    <col min="2" max="2" width="14.140625" style="2" bestFit="1" customWidth="1"/>
    <col min="3" max="3" width="12.85546875" style="2" bestFit="1" customWidth="1"/>
    <col min="4" max="4" width="21" style="2" bestFit="1" customWidth="1"/>
    <col min="5" max="5" width="14.85546875" style="2" bestFit="1" customWidth="1"/>
    <col min="6" max="6" width="10" style="2" bestFit="1" customWidth="1"/>
  </cols>
  <sheetData>
    <row r="2" spans="2:6" x14ac:dyDescent="0.25">
      <c r="B2" s="15" t="s">
        <v>12</v>
      </c>
      <c r="C2" s="15" t="s">
        <v>13</v>
      </c>
      <c r="D2" s="15" t="s">
        <v>14</v>
      </c>
      <c r="E2" s="15"/>
    </row>
    <row r="3" spans="2:6" x14ac:dyDescent="0.25">
      <c r="B3" s="15" t="s">
        <v>19</v>
      </c>
      <c r="C3" s="15" t="s">
        <v>26</v>
      </c>
      <c r="D3" s="16">
        <v>2133.3331487781497</v>
      </c>
      <c r="E3" s="17" t="s">
        <v>15</v>
      </c>
    </row>
    <row r="4" spans="2:6" x14ac:dyDescent="0.25">
      <c r="D4" s="14"/>
    </row>
    <row r="5" spans="2:6" x14ac:dyDescent="0.25">
      <c r="B5" s="24" t="s">
        <v>5</v>
      </c>
      <c r="C5" s="24" t="s">
        <v>4</v>
      </c>
      <c r="D5" s="24" t="s">
        <v>17</v>
      </c>
      <c r="E5" s="24" t="s">
        <v>6</v>
      </c>
      <c r="F5" s="24" t="s">
        <v>7</v>
      </c>
    </row>
    <row r="6" spans="2:6" x14ac:dyDescent="0.25">
      <c r="B6" s="24" t="s">
        <v>8</v>
      </c>
      <c r="C6" s="24" t="s">
        <v>9</v>
      </c>
      <c r="D6" s="24" t="s">
        <v>16</v>
      </c>
      <c r="E6" s="24" t="s">
        <v>10</v>
      </c>
      <c r="F6" s="24" t="s">
        <v>11</v>
      </c>
    </row>
    <row r="7" spans="2:6" x14ac:dyDescent="0.25">
      <c r="B7" s="18">
        <v>2.5</v>
      </c>
      <c r="C7" s="19">
        <v>20.7943953659213</v>
      </c>
      <c r="D7" s="19">
        <v>35.090545215683768</v>
      </c>
      <c r="E7" s="20">
        <v>0.83516495202611007</v>
      </c>
      <c r="F7" s="18" t="s">
        <v>0</v>
      </c>
    </row>
    <row r="8" spans="2:6" x14ac:dyDescent="0.25">
      <c r="B8" s="21">
        <v>5</v>
      </c>
      <c r="C8" s="22">
        <v>28.599346114107401</v>
      </c>
      <c r="D8" s="22">
        <v>47.589868067982131</v>
      </c>
      <c r="E8" s="23">
        <v>0.59473267210110969</v>
      </c>
      <c r="F8" s="21" t="s">
        <v>0</v>
      </c>
    </row>
    <row r="9" spans="2:6" x14ac:dyDescent="0.25">
      <c r="B9" s="18">
        <v>10</v>
      </c>
      <c r="C9" s="19">
        <v>39.825347138662401</v>
      </c>
      <c r="D9" s="19">
        <v>66.270152070212319</v>
      </c>
      <c r="E9" s="20">
        <v>0.42926024607523039</v>
      </c>
      <c r="F9" s="18" t="s">
        <v>0</v>
      </c>
    </row>
    <row r="10" spans="2:6" x14ac:dyDescent="0.25">
      <c r="B10" s="21">
        <v>20</v>
      </c>
      <c r="C10" s="22">
        <v>57.017116984700301</v>
      </c>
      <c r="D10" s="22">
        <v>94.877591399899657</v>
      </c>
      <c r="E10" s="23">
        <v>0.32299517607940059</v>
      </c>
      <c r="F10" s="21" t="s">
        <v>0</v>
      </c>
    </row>
    <row r="11" spans="2:6" x14ac:dyDescent="0.25">
      <c r="B11" s="18">
        <v>30</v>
      </c>
      <c r="C11" s="19">
        <v>71.5782548941729</v>
      </c>
      <c r="D11" s="19">
        <v>119.10760803268104</v>
      </c>
      <c r="E11" s="20">
        <v>0.28522143830583996</v>
      </c>
      <c r="F11" s="18" t="s">
        <v>0</v>
      </c>
    </row>
    <row r="12" spans="2:6" x14ac:dyDescent="0.25">
      <c r="B12" s="21">
        <v>40</v>
      </c>
      <c r="C12" s="22">
        <v>84.239537904930302</v>
      </c>
      <c r="D12" s="22">
        <v>140.17622917000506</v>
      </c>
      <c r="E12" s="23">
        <v>0.26671076100502017</v>
      </c>
      <c r="F12" s="21" t="s">
        <v>0</v>
      </c>
    </row>
    <row r="13" spans="2:6" x14ac:dyDescent="0.25">
      <c r="B13" s="18">
        <v>50</v>
      </c>
      <c r="C13" s="19">
        <v>92.658033496378295</v>
      </c>
      <c r="D13" s="19">
        <v>154.18476953765614</v>
      </c>
      <c r="E13" s="20">
        <v>0.26212143403935972</v>
      </c>
      <c r="F13" s="18" t="s">
        <v>0</v>
      </c>
    </row>
    <row r="14" spans="2:6" x14ac:dyDescent="0.25">
      <c r="B14" s="21">
        <v>60</v>
      </c>
      <c r="C14" s="22">
        <v>98.729220803659004</v>
      </c>
      <c r="D14" s="22">
        <v>164.28734327541639</v>
      </c>
      <c r="E14" s="23">
        <v>0.22684002548561955</v>
      </c>
      <c r="F14" s="21" t="s">
        <v>1</v>
      </c>
    </row>
    <row r="15" spans="2:6" x14ac:dyDescent="0.25">
      <c r="B15" s="18">
        <v>70</v>
      </c>
      <c r="C15" s="19">
        <v>104.023475778041</v>
      </c>
      <c r="D15" s="19">
        <v>173.09708650324546</v>
      </c>
      <c r="E15" s="20">
        <v>0.19170044672077013</v>
      </c>
      <c r="F15" s="18" t="s">
        <v>1</v>
      </c>
    </row>
    <row r="16" spans="2:6" x14ac:dyDescent="0.25">
      <c r="B16" s="21">
        <v>80</v>
      </c>
      <c r="C16" s="22">
        <v>107.841818320028</v>
      </c>
      <c r="D16" s="22">
        <v>179.45088274342902</v>
      </c>
      <c r="E16" s="23">
        <v>0.16999691896783969</v>
      </c>
      <c r="F16" s="21" t="s">
        <v>1</v>
      </c>
    </row>
    <row r="17" spans="2:6" x14ac:dyDescent="0.25">
      <c r="B17" s="18">
        <v>90</v>
      </c>
      <c r="C17" s="19">
        <v>111.571992665387</v>
      </c>
      <c r="D17" s="19">
        <v>185.65796538993195</v>
      </c>
      <c r="E17" s="20">
        <v>0.14707514514825018</v>
      </c>
      <c r="F17" s="18" t="s">
        <v>1</v>
      </c>
    </row>
    <row r="18" spans="2:6" x14ac:dyDescent="0.25">
      <c r="B18" s="21">
        <v>100</v>
      </c>
      <c r="C18" s="22">
        <v>115.778213021262</v>
      </c>
      <c r="D18" s="22">
        <v>192.65719785497811</v>
      </c>
      <c r="E18" s="23">
        <v>0.12640615721792955</v>
      </c>
      <c r="F18" s="21" t="s">
        <v>1</v>
      </c>
    </row>
  </sheetData>
  <pageMargins left="0.7" right="0.7" top="0.75" bottom="0.75" header="0.3" footer="0.3"/>
  <pageSetup paperSize="9" scale="8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4E209-271D-4E83-9ED8-4530C8547F6E}">
  <dimension ref="B2:F18"/>
  <sheetViews>
    <sheetView zoomScaleNormal="100" workbookViewId="0">
      <selection activeCell="H17" sqref="H17"/>
    </sheetView>
  </sheetViews>
  <sheetFormatPr defaultRowHeight="15" x14ac:dyDescent="0.25"/>
  <cols>
    <col min="2" max="2" width="14.140625" style="2" bestFit="1" customWidth="1"/>
    <col min="3" max="3" width="12.85546875" style="2" bestFit="1" customWidth="1"/>
    <col min="4" max="4" width="21" style="2" bestFit="1" customWidth="1"/>
    <col min="5" max="5" width="14.85546875" style="2" bestFit="1" customWidth="1"/>
    <col min="6" max="6" width="10" style="2" bestFit="1" customWidth="1"/>
  </cols>
  <sheetData>
    <row r="2" spans="2:6" x14ac:dyDescent="0.25">
      <c r="B2" s="15" t="s">
        <v>12</v>
      </c>
      <c r="C2" s="15" t="s">
        <v>13</v>
      </c>
      <c r="D2" s="15" t="s">
        <v>14</v>
      </c>
      <c r="E2" s="15"/>
    </row>
    <row r="3" spans="2:6" x14ac:dyDescent="0.25">
      <c r="B3" s="15" t="s">
        <v>23</v>
      </c>
      <c r="C3" s="15" t="s">
        <v>24</v>
      </c>
      <c r="D3" s="16">
        <v>2107.9222792946098</v>
      </c>
      <c r="E3" s="17" t="s">
        <v>15</v>
      </c>
    </row>
    <row r="4" spans="2:6" x14ac:dyDescent="0.25">
      <c r="D4" s="14"/>
    </row>
    <row r="5" spans="2:6" x14ac:dyDescent="0.25">
      <c r="B5" s="24" t="s">
        <v>5</v>
      </c>
      <c r="C5" s="24" t="s">
        <v>4</v>
      </c>
      <c r="D5" s="24" t="s">
        <v>17</v>
      </c>
      <c r="E5" s="24" t="s">
        <v>6</v>
      </c>
      <c r="F5" s="24" t="s">
        <v>7</v>
      </c>
    </row>
    <row r="6" spans="2:6" x14ac:dyDescent="0.25">
      <c r="B6" s="24" t="s">
        <v>8</v>
      </c>
      <c r="C6" s="24" t="s">
        <v>9</v>
      </c>
      <c r="D6" s="24" t="s">
        <v>18</v>
      </c>
      <c r="E6" s="24" t="s">
        <v>10</v>
      </c>
      <c r="F6" s="24" t="s">
        <v>11</v>
      </c>
    </row>
    <row r="7" spans="2:6" x14ac:dyDescent="0.25">
      <c r="B7" s="18">
        <v>2.5</v>
      </c>
      <c r="C7" s="19">
        <v>18.770251112404999</v>
      </c>
      <c r="D7" s="19">
        <v>31.67480149237819</v>
      </c>
      <c r="E7" s="20">
        <v>0.78258485140389988</v>
      </c>
      <c r="F7" s="18" t="s">
        <v>0</v>
      </c>
    </row>
    <row r="8" spans="2:6" x14ac:dyDescent="0.25">
      <c r="B8" s="21">
        <v>5</v>
      </c>
      <c r="C8" s="22">
        <v>26.004695408995399</v>
      </c>
      <c r="D8" s="22">
        <v>43.272318839894439</v>
      </c>
      <c r="E8" s="23">
        <v>0.55611768458655075</v>
      </c>
      <c r="F8" s="21" t="s">
        <v>0</v>
      </c>
    </row>
    <row r="9" spans="2:6" x14ac:dyDescent="0.25">
      <c r="B9" s="18">
        <v>10</v>
      </c>
      <c r="C9" s="19">
        <v>36.925966444335501</v>
      </c>
      <c r="D9" s="19">
        <v>61.44552621438519</v>
      </c>
      <c r="E9" s="20">
        <v>0.4006880590375298</v>
      </c>
      <c r="F9" s="18" t="s">
        <v>0</v>
      </c>
    </row>
    <row r="10" spans="2:6" x14ac:dyDescent="0.25">
      <c r="B10" s="21">
        <v>20</v>
      </c>
      <c r="C10" s="22">
        <v>53.088500095467303</v>
      </c>
      <c r="D10" s="22">
        <v>88.340296501537622</v>
      </c>
      <c r="E10" s="23">
        <v>0.30209389073359</v>
      </c>
      <c r="F10" s="21" t="s">
        <v>0</v>
      </c>
    </row>
    <row r="11" spans="2:6" x14ac:dyDescent="0.25">
      <c r="B11" s="18">
        <v>30</v>
      </c>
      <c r="C11" s="19">
        <v>66.054276739108204</v>
      </c>
      <c r="D11" s="19">
        <v>109.9156009650695</v>
      </c>
      <c r="E11" s="20">
        <v>0.26763045508055966</v>
      </c>
      <c r="F11" s="18" t="s">
        <v>0</v>
      </c>
    </row>
    <row r="12" spans="2:6" x14ac:dyDescent="0.25">
      <c r="B12" s="21">
        <v>40</v>
      </c>
      <c r="C12" s="22">
        <v>79.040490583506099</v>
      </c>
      <c r="D12" s="22">
        <v>131.52491332807654</v>
      </c>
      <c r="E12" s="23">
        <v>0.25026006064939998</v>
      </c>
      <c r="F12" s="21" t="s">
        <v>0</v>
      </c>
    </row>
    <row r="13" spans="2:6" x14ac:dyDescent="0.25">
      <c r="B13" s="18">
        <v>50</v>
      </c>
      <c r="C13" s="19">
        <v>84.981663867546501</v>
      </c>
      <c r="D13" s="19">
        <v>141.41114120295211</v>
      </c>
      <c r="E13" s="20">
        <v>0.24210778066019978</v>
      </c>
      <c r="F13" s="18" t="s">
        <v>1</v>
      </c>
    </row>
    <row r="14" spans="2:6" x14ac:dyDescent="0.25">
      <c r="B14" s="21">
        <v>60</v>
      </c>
      <c r="C14" s="22">
        <v>90.829231607053401</v>
      </c>
      <c r="D14" s="22">
        <v>151.14160763149923</v>
      </c>
      <c r="E14" s="23">
        <v>0.19949627410809945</v>
      </c>
      <c r="F14" s="21" t="s">
        <v>1</v>
      </c>
    </row>
    <row r="15" spans="2:6" x14ac:dyDescent="0.25">
      <c r="B15" s="18">
        <v>70</v>
      </c>
      <c r="C15" s="19">
        <v>95.105788452030097</v>
      </c>
      <c r="D15" s="19">
        <v>158.25788138215242</v>
      </c>
      <c r="E15" s="20">
        <v>0.17428527919451012</v>
      </c>
      <c r="F15" s="18" t="s">
        <v>1</v>
      </c>
    </row>
    <row r="16" spans="2:6" x14ac:dyDescent="0.25">
      <c r="B16" s="21">
        <v>80</v>
      </c>
      <c r="C16" s="22">
        <v>98.881381565606503</v>
      </c>
      <c r="D16" s="22">
        <v>164.5405417421685</v>
      </c>
      <c r="E16" s="23">
        <v>0.14960257543669003</v>
      </c>
      <c r="F16" s="21" t="s">
        <v>1</v>
      </c>
    </row>
    <row r="17" spans="2:6" x14ac:dyDescent="0.25">
      <c r="B17" s="18">
        <v>90</v>
      </c>
      <c r="C17" s="19">
        <v>103.12788792755001</v>
      </c>
      <c r="D17" s="19">
        <v>171.60681090470197</v>
      </c>
      <c r="E17" s="20">
        <v>0.1253708629549502</v>
      </c>
      <c r="F17" s="18" t="s">
        <v>1</v>
      </c>
    </row>
    <row r="18" spans="2:6" x14ac:dyDescent="0.25">
      <c r="B18" s="21">
        <v>100</v>
      </c>
      <c r="C18" s="22">
        <v>105.75348341408299</v>
      </c>
      <c r="D18" s="22">
        <v>175.97585285081689</v>
      </c>
      <c r="E18" s="23">
        <v>0.10881341737561945</v>
      </c>
      <c r="F18" s="21" t="s">
        <v>1</v>
      </c>
    </row>
  </sheetData>
  <pageMargins left="0.7" right="0.7" top="0.75" bottom="0.75" header="0.3" footer="0.3"/>
  <pageSetup paperSize="9" scale="87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35A7A-2A78-453F-8B80-37C5A9305D45}">
  <dimension ref="B2:F18"/>
  <sheetViews>
    <sheetView zoomScaleNormal="100" workbookViewId="0">
      <selection activeCell="B20" sqref="B20"/>
    </sheetView>
  </sheetViews>
  <sheetFormatPr defaultRowHeight="15" x14ac:dyDescent="0.25"/>
  <cols>
    <col min="2" max="2" width="14.140625" style="2" bestFit="1" customWidth="1"/>
    <col min="3" max="3" width="12.85546875" style="2" bestFit="1" customWidth="1"/>
    <col min="4" max="4" width="21" style="2" bestFit="1" customWidth="1"/>
    <col min="5" max="5" width="14.85546875" style="2" bestFit="1" customWidth="1"/>
    <col min="6" max="6" width="10" style="2" bestFit="1" customWidth="1"/>
  </cols>
  <sheetData>
    <row r="2" spans="2:6" x14ac:dyDescent="0.25">
      <c r="B2" s="15" t="s">
        <v>12</v>
      </c>
      <c r="C2" s="15" t="s">
        <v>13</v>
      </c>
      <c r="D2" s="15" t="s">
        <v>14</v>
      </c>
      <c r="E2" s="15"/>
    </row>
    <row r="3" spans="2:6" x14ac:dyDescent="0.25">
      <c r="B3" s="15" t="s">
        <v>22</v>
      </c>
      <c r="C3" s="15" t="s">
        <v>25</v>
      </c>
      <c r="D3" s="16">
        <v>2085.6376815047502</v>
      </c>
      <c r="E3" s="17" t="s">
        <v>15</v>
      </c>
    </row>
    <row r="4" spans="2:6" x14ac:dyDescent="0.25">
      <c r="D4" s="14"/>
    </row>
    <row r="5" spans="2:6" x14ac:dyDescent="0.25">
      <c r="B5" s="24" t="s">
        <v>5</v>
      </c>
      <c r="C5" s="24" t="s">
        <v>4</v>
      </c>
      <c r="D5" s="24" t="s">
        <v>17</v>
      </c>
      <c r="E5" s="24" t="s">
        <v>6</v>
      </c>
      <c r="F5" s="24" t="s">
        <v>7</v>
      </c>
    </row>
    <row r="6" spans="2:6" x14ac:dyDescent="0.25">
      <c r="B6" s="24" t="s">
        <v>8</v>
      </c>
      <c r="C6" s="24" t="s">
        <v>9</v>
      </c>
      <c r="D6" s="24" t="s">
        <v>18</v>
      </c>
      <c r="E6" s="24" t="s">
        <v>10</v>
      </c>
      <c r="F6" s="24" t="s">
        <v>11</v>
      </c>
    </row>
    <row r="7" spans="2:6" x14ac:dyDescent="0.25">
      <c r="B7" s="18">
        <v>2.5</v>
      </c>
      <c r="C7" s="19">
        <v>17.206970231840199</v>
      </c>
      <c r="D7" s="19">
        <v>29.036764778207893</v>
      </c>
      <c r="E7" s="20">
        <v>8.2412900285736591E-3</v>
      </c>
      <c r="F7" s="18" t="s">
        <v>29</v>
      </c>
    </row>
    <row r="8" spans="2:6" x14ac:dyDescent="0.25">
      <c r="B8" s="21">
        <v>5</v>
      </c>
      <c r="C8" s="22">
        <v>23.891641085002401</v>
      </c>
      <c r="D8" s="22">
        <v>39.7561553549642</v>
      </c>
      <c r="E8" s="23">
        <v>8.0301395155812708E-3</v>
      </c>
      <c r="F8" s="21" t="s">
        <v>29</v>
      </c>
    </row>
    <row r="9" spans="2:6" x14ac:dyDescent="0.25">
      <c r="B9" s="18">
        <v>10</v>
      </c>
      <c r="C9" s="19">
        <v>34.750713208684402</v>
      </c>
      <c r="D9" s="19">
        <v>57.825862530954922</v>
      </c>
      <c r="E9" s="20">
        <v>7.8820920775733994E-3</v>
      </c>
      <c r="F9" s="18" t="s">
        <v>29</v>
      </c>
    </row>
    <row r="10" spans="2:6" x14ac:dyDescent="0.25">
      <c r="B10" s="21">
        <v>20</v>
      </c>
      <c r="C10" s="22">
        <v>48.319073124149</v>
      </c>
      <c r="D10" s="22">
        <v>80.403877276450814</v>
      </c>
      <c r="E10" s="23">
        <v>7.7917592482987996E-3</v>
      </c>
      <c r="F10" s="21" t="s">
        <v>29</v>
      </c>
    </row>
    <row r="11" spans="2:6" x14ac:dyDescent="0.25">
      <c r="B11" s="18">
        <v>30</v>
      </c>
      <c r="C11" s="19">
        <v>62.434541086403598</v>
      </c>
      <c r="D11" s="19">
        <v>103.89229045070043</v>
      </c>
      <c r="E11" s="20">
        <v>7.7585781213119799E-3</v>
      </c>
      <c r="F11" s="18" t="s">
        <v>29</v>
      </c>
    </row>
    <row r="12" spans="2:6" x14ac:dyDescent="0.25">
      <c r="B12" s="21">
        <v>40</v>
      </c>
      <c r="C12" s="22">
        <v>72.121119845214295</v>
      </c>
      <c r="D12" s="22">
        <v>120.01094586759916</v>
      </c>
      <c r="E12" s="23">
        <v>7.7459277474576701E-3</v>
      </c>
      <c r="F12" s="21" t="s">
        <v>29</v>
      </c>
    </row>
    <row r="13" spans="2:6" x14ac:dyDescent="0.25">
      <c r="B13" s="18">
        <v>50</v>
      </c>
      <c r="C13" s="19">
        <v>78.357107760407501</v>
      </c>
      <c r="D13" s="19">
        <v>130.38775102158783</v>
      </c>
      <c r="E13" s="20">
        <v>7.7272256575904004E-3</v>
      </c>
      <c r="F13" s="18" t="s">
        <v>30</v>
      </c>
    </row>
    <row r="14" spans="2:6" x14ac:dyDescent="0.25">
      <c r="B14" s="21">
        <v>60</v>
      </c>
      <c r="C14" s="22">
        <v>84.236523605688305</v>
      </c>
      <c r="D14" s="22">
        <v>140.17121331745122</v>
      </c>
      <c r="E14" s="23">
        <v>7.6877844013685101E-3</v>
      </c>
      <c r="F14" s="21" t="s">
        <v>30</v>
      </c>
    </row>
    <row r="15" spans="2:6" x14ac:dyDescent="0.25">
      <c r="B15" s="18">
        <v>70</v>
      </c>
      <c r="C15" s="19">
        <v>89.170064574400499</v>
      </c>
      <c r="D15" s="19">
        <v>148.38072142551189</v>
      </c>
      <c r="E15" s="20">
        <v>7.6588436924181604E-3</v>
      </c>
      <c r="F15" s="18" t="s">
        <v>30</v>
      </c>
    </row>
    <row r="16" spans="2:6" x14ac:dyDescent="0.25">
      <c r="B16" s="21">
        <v>80</v>
      </c>
      <c r="C16" s="22">
        <v>91.629942010025502</v>
      </c>
      <c r="D16" s="22">
        <v>152.47400531241357</v>
      </c>
      <c r="E16" s="23">
        <v>7.6362570405511003E-3</v>
      </c>
      <c r="F16" s="21" t="s">
        <v>30</v>
      </c>
    </row>
    <row r="17" spans="2:6" x14ac:dyDescent="0.25">
      <c r="B17" s="18">
        <v>90</v>
      </c>
      <c r="C17" s="19">
        <v>94.7986510838182</v>
      </c>
      <c r="D17" s="19">
        <v>157.74679882894881</v>
      </c>
      <c r="E17" s="20">
        <v>7.61649833480152E-3</v>
      </c>
      <c r="F17" s="18" t="s">
        <v>30</v>
      </c>
    </row>
    <row r="18" spans="2:6" x14ac:dyDescent="0.25">
      <c r="B18" s="21">
        <v>100</v>
      </c>
      <c r="C18" s="22">
        <v>97.061458396462399</v>
      </c>
      <c r="D18" s="22">
        <v>161.51215419904531</v>
      </c>
      <c r="E18" s="23">
        <v>7.60318277818037E-3</v>
      </c>
      <c r="F18" s="21" t="s">
        <v>30</v>
      </c>
    </row>
  </sheetData>
  <pageMargins left="0.7" right="0.7" top="0.75" bottom="0.75" header="0.3" footer="0.3"/>
  <pageSetup paperSize="9" scale="87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5C3CD-45BA-4836-BFA9-41C63A8004A5}">
  <dimension ref="B2:F18"/>
  <sheetViews>
    <sheetView zoomScaleNormal="100" workbookViewId="0">
      <selection activeCell="I15" sqref="I15"/>
    </sheetView>
  </sheetViews>
  <sheetFormatPr defaultRowHeight="15" x14ac:dyDescent="0.25"/>
  <cols>
    <col min="2" max="2" width="14.140625" style="2" bestFit="1" customWidth="1"/>
    <col min="3" max="3" width="12.85546875" style="2" bestFit="1" customWidth="1"/>
    <col min="4" max="4" width="21" style="2" bestFit="1" customWidth="1"/>
    <col min="5" max="5" width="14.85546875" style="2" bestFit="1" customWidth="1"/>
    <col min="6" max="6" width="10" style="2" bestFit="1" customWidth="1"/>
  </cols>
  <sheetData>
    <row r="2" spans="2:6" x14ac:dyDescent="0.25">
      <c r="B2" s="15" t="s">
        <v>12</v>
      </c>
      <c r="C2" s="15" t="s">
        <v>13</v>
      </c>
      <c r="D2" s="15" t="s">
        <v>14</v>
      </c>
      <c r="E2" s="15"/>
    </row>
    <row r="3" spans="2:6" x14ac:dyDescent="0.25">
      <c r="B3" s="15" t="s">
        <v>21</v>
      </c>
      <c r="C3" s="15" t="s">
        <v>27</v>
      </c>
      <c r="D3" s="16">
        <v>2065.60572203429</v>
      </c>
      <c r="E3" s="17" t="s">
        <v>15</v>
      </c>
    </row>
    <row r="4" spans="2:6" x14ac:dyDescent="0.25">
      <c r="D4" s="14"/>
    </row>
    <row r="5" spans="2:6" x14ac:dyDescent="0.25">
      <c r="B5" s="24" t="s">
        <v>5</v>
      </c>
      <c r="C5" s="24" t="s">
        <v>4</v>
      </c>
      <c r="D5" s="24" t="s">
        <v>17</v>
      </c>
      <c r="E5" s="24" t="s">
        <v>6</v>
      </c>
      <c r="F5" s="24" t="s">
        <v>7</v>
      </c>
    </row>
    <row r="6" spans="2:6" x14ac:dyDescent="0.25">
      <c r="B6" s="24" t="s">
        <v>8</v>
      </c>
      <c r="C6" s="24" t="s">
        <v>9</v>
      </c>
      <c r="D6" s="24" t="s">
        <v>18</v>
      </c>
      <c r="E6" s="24" t="s">
        <v>10</v>
      </c>
      <c r="F6" s="24" t="s">
        <v>11</v>
      </c>
    </row>
    <row r="7" spans="2:6" x14ac:dyDescent="0.25">
      <c r="B7" s="18">
        <v>2.5</v>
      </c>
      <c r="C7" s="19">
        <v>15.870947823766301</v>
      </c>
      <c r="D7" s="19">
        <v>26.782226769542561</v>
      </c>
      <c r="E7" s="20">
        <v>0.68589447437242956</v>
      </c>
      <c r="F7" s="18" t="s">
        <v>0</v>
      </c>
    </row>
    <row r="8" spans="2:6" x14ac:dyDescent="0.25">
      <c r="B8" s="21">
        <v>5</v>
      </c>
      <c r="C8" s="22">
        <v>21.975561720273799</v>
      </c>
      <c r="D8" s="22">
        <v>36.567762032564524</v>
      </c>
      <c r="E8" s="23">
        <v>0.48812559640780928</v>
      </c>
      <c r="F8" s="21" t="s">
        <v>0</v>
      </c>
    </row>
    <row r="9" spans="2:6" x14ac:dyDescent="0.25">
      <c r="B9" s="18">
        <v>10</v>
      </c>
      <c r="C9" s="19">
        <v>30.889722879910298</v>
      </c>
      <c r="D9" s="19">
        <v>51.401099544241816</v>
      </c>
      <c r="E9" s="20">
        <v>0.35200408471721018</v>
      </c>
      <c r="F9" s="18" t="s">
        <v>0</v>
      </c>
    </row>
    <row r="10" spans="2:6" x14ac:dyDescent="0.25">
      <c r="B10" s="21">
        <v>20</v>
      </c>
      <c r="C10" s="22">
        <v>44.767583892253199</v>
      </c>
      <c r="D10" s="22">
        <v>74.494130133406543</v>
      </c>
      <c r="E10" s="23">
        <v>0.26671076077078998</v>
      </c>
      <c r="F10" s="21" t="s">
        <v>0</v>
      </c>
    </row>
    <row r="11" spans="2:6" x14ac:dyDescent="0.25">
      <c r="B11" s="18">
        <v>30</v>
      </c>
      <c r="C11" s="19">
        <v>56.891856880386598</v>
      </c>
      <c r="D11" s="19">
        <v>94.669156150552112</v>
      </c>
      <c r="E11" s="20">
        <v>0.23669969699915971</v>
      </c>
      <c r="F11" s="18" t="s">
        <v>0</v>
      </c>
    </row>
    <row r="12" spans="2:6" x14ac:dyDescent="0.25">
      <c r="B12" s="21">
        <v>40</v>
      </c>
      <c r="C12" s="22">
        <v>67.029014027060597</v>
      </c>
      <c r="D12" s="22">
        <v>111.53758276666444</v>
      </c>
      <c r="E12" s="23">
        <v>0.22416332945566012</v>
      </c>
      <c r="F12" s="21" t="s">
        <v>0</v>
      </c>
    </row>
    <row r="13" spans="2:6" x14ac:dyDescent="0.25">
      <c r="B13" s="18">
        <v>50</v>
      </c>
      <c r="C13" s="19">
        <v>73.367786694876997</v>
      </c>
      <c r="D13" s="19">
        <v>122.08542374773887</v>
      </c>
      <c r="E13" s="20">
        <v>0.19331870810894003</v>
      </c>
      <c r="F13" s="18" t="s">
        <v>1</v>
      </c>
    </row>
    <row r="14" spans="2:6" x14ac:dyDescent="0.25">
      <c r="B14" s="21">
        <v>60</v>
      </c>
      <c r="C14" s="22">
        <v>77.270261757248306</v>
      </c>
      <c r="D14" s="22">
        <v>128.57921813785711</v>
      </c>
      <c r="E14" s="23">
        <v>0.16231239287268964</v>
      </c>
      <c r="F14" s="21" t="s">
        <v>1</v>
      </c>
    </row>
    <row r="15" spans="2:6" x14ac:dyDescent="0.25">
      <c r="B15" s="18">
        <v>70</v>
      </c>
      <c r="C15" s="19">
        <v>80.895140967196795</v>
      </c>
      <c r="D15" s="19">
        <v>134.61108763150006</v>
      </c>
      <c r="E15" s="20">
        <v>0.13450990162619958</v>
      </c>
      <c r="F15" s="18" t="s">
        <v>1</v>
      </c>
    </row>
    <row r="16" spans="2:6" x14ac:dyDescent="0.25">
      <c r="B16" s="21">
        <v>80</v>
      </c>
      <c r="C16" s="22">
        <v>84.6678556565127</v>
      </c>
      <c r="D16" s="22">
        <v>140.88895823757372</v>
      </c>
      <c r="E16" s="23">
        <v>0.11137081446347968</v>
      </c>
      <c r="F16" s="21" t="s">
        <v>1</v>
      </c>
    </row>
    <row r="17" spans="2:6" x14ac:dyDescent="0.25">
      <c r="B17" s="18">
        <v>90</v>
      </c>
      <c r="C17" s="19">
        <v>86.763586649466205</v>
      </c>
      <c r="D17" s="19">
        <v>144.37629536279005</v>
      </c>
      <c r="E17" s="20">
        <v>9.4281216796789608E-2</v>
      </c>
      <c r="F17" s="18" t="s">
        <v>1</v>
      </c>
    </row>
    <row r="18" spans="2:6" x14ac:dyDescent="0.25">
      <c r="B18" s="21">
        <v>100</v>
      </c>
      <c r="C18" s="22">
        <v>89.740156928536805</v>
      </c>
      <c r="D18" s="22">
        <v>149.32936618863567</v>
      </c>
      <c r="E18" s="23">
        <v>7.8698758881660086E-2</v>
      </c>
      <c r="F18" s="21" t="s">
        <v>1</v>
      </c>
    </row>
  </sheetData>
  <pageMargins left="0.7" right="0.7" top="0.75" bottom="0.75" header="0.3" footer="0.3"/>
  <pageSetup paperSize="9" scale="87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80E2-8A8A-45E6-9F0B-2980E357F260}">
  <dimension ref="B2:F18"/>
  <sheetViews>
    <sheetView tabSelected="1" zoomScaleNormal="100" workbookViewId="0">
      <selection activeCell="M27" sqref="M27"/>
    </sheetView>
  </sheetViews>
  <sheetFormatPr defaultRowHeight="15" x14ac:dyDescent="0.25"/>
  <cols>
    <col min="2" max="2" width="14.140625" style="2" bestFit="1" customWidth="1"/>
    <col min="3" max="3" width="12.85546875" style="2" bestFit="1" customWidth="1"/>
    <col min="4" max="4" width="21" style="2" bestFit="1" customWidth="1"/>
    <col min="5" max="5" width="14.85546875" style="2" bestFit="1" customWidth="1"/>
    <col min="6" max="6" width="10" style="2" bestFit="1" customWidth="1"/>
  </cols>
  <sheetData>
    <row r="2" spans="2:6" x14ac:dyDescent="0.25">
      <c r="B2" s="15" t="s">
        <v>12</v>
      </c>
      <c r="C2" s="15" t="s">
        <v>13</v>
      </c>
      <c r="D2" s="15" t="s">
        <v>14</v>
      </c>
      <c r="E2" s="15"/>
    </row>
    <row r="3" spans="2:6" x14ac:dyDescent="0.25">
      <c r="B3" s="15" t="s">
        <v>20</v>
      </c>
      <c r="C3" s="15" t="s">
        <v>28</v>
      </c>
      <c r="D3" s="16">
        <v>2047.28461624395</v>
      </c>
      <c r="E3" s="17" t="s">
        <v>15</v>
      </c>
    </row>
    <row r="4" spans="2:6" x14ac:dyDescent="0.25">
      <c r="D4" s="14"/>
    </row>
    <row r="5" spans="2:6" x14ac:dyDescent="0.25">
      <c r="B5" s="24" t="s">
        <v>5</v>
      </c>
      <c r="C5" s="24" t="s">
        <v>4</v>
      </c>
      <c r="D5" s="24" t="s">
        <v>17</v>
      </c>
      <c r="E5" s="24" t="s">
        <v>6</v>
      </c>
      <c r="F5" s="24" t="s">
        <v>7</v>
      </c>
    </row>
    <row r="6" spans="2:6" x14ac:dyDescent="0.25">
      <c r="B6" s="24" t="s">
        <v>8</v>
      </c>
      <c r="C6" s="24" t="s">
        <v>9</v>
      </c>
      <c r="D6" s="24" t="s">
        <v>18</v>
      </c>
      <c r="E6" s="24" t="s">
        <v>10</v>
      </c>
      <c r="F6" s="24" t="s">
        <v>11</v>
      </c>
    </row>
    <row r="7" spans="2:6" x14ac:dyDescent="0.25">
      <c r="B7" s="18">
        <v>2.5</v>
      </c>
      <c r="C7" s="19">
        <v>14.696475500389701</v>
      </c>
      <c r="D7" s="19">
        <v>24.800304552387978</v>
      </c>
      <c r="E7" s="20">
        <v>8.1486445168501495E-3</v>
      </c>
      <c r="F7" s="18" t="s">
        <v>0</v>
      </c>
    </row>
    <row r="8" spans="2:6" x14ac:dyDescent="0.25">
      <c r="B8" s="21">
        <v>5</v>
      </c>
      <c r="C8" s="22">
        <v>20.285110763845999</v>
      </c>
      <c r="D8" s="22">
        <v>33.75481876907817</v>
      </c>
      <c r="E8" s="23">
        <v>7.9636505827430405E-3</v>
      </c>
      <c r="F8" s="21" t="s">
        <v>0</v>
      </c>
    </row>
    <row r="9" spans="2:6" x14ac:dyDescent="0.25">
      <c r="B9" s="18">
        <v>10</v>
      </c>
      <c r="C9" s="19">
        <v>28.546242440046299</v>
      </c>
      <c r="D9" s="19">
        <v>47.501502521706705</v>
      </c>
      <c r="E9" s="20">
        <v>7.8371496965783504E-3</v>
      </c>
      <c r="F9" s="18" t="s">
        <v>0</v>
      </c>
    </row>
    <row r="10" spans="2:6" x14ac:dyDescent="0.25">
      <c r="B10" s="21">
        <v>20</v>
      </c>
      <c r="C10" s="22">
        <v>42.453702351457601</v>
      </c>
      <c r="D10" s="22">
        <v>70.643786254492355</v>
      </c>
      <c r="E10" s="23">
        <v>7.7559372597082298E-3</v>
      </c>
      <c r="F10" s="21" t="s">
        <v>0</v>
      </c>
    </row>
    <row r="11" spans="2:6" x14ac:dyDescent="0.25">
      <c r="B11" s="18">
        <v>30</v>
      </c>
      <c r="C11" s="19">
        <v>53.619223092247303</v>
      </c>
      <c r="D11" s="19">
        <v>89.223429888456053</v>
      </c>
      <c r="E11" s="20">
        <v>7.7298918778422399E-3</v>
      </c>
      <c r="F11" s="18" t="s">
        <v>0</v>
      </c>
    </row>
    <row r="12" spans="2:6" x14ac:dyDescent="0.25">
      <c r="B12" s="21">
        <v>40</v>
      </c>
      <c r="C12" s="22">
        <v>63.1084333943733</v>
      </c>
      <c r="D12" s="22">
        <v>105.01366035546501</v>
      </c>
      <c r="E12" s="23">
        <v>7.7174939958634297E-3</v>
      </c>
      <c r="F12" s="21" t="s">
        <v>0</v>
      </c>
    </row>
    <row r="13" spans="2:6" x14ac:dyDescent="0.25">
      <c r="B13" s="18">
        <v>50</v>
      </c>
      <c r="C13" s="19">
        <v>68.295152109879197</v>
      </c>
      <c r="D13" s="19">
        <v>113.64446115740716</v>
      </c>
      <c r="E13" s="20">
        <v>7.67855053983027E-3</v>
      </c>
      <c r="F13" s="18" t="s">
        <v>1</v>
      </c>
    </row>
    <row r="14" spans="2:6" x14ac:dyDescent="0.25">
      <c r="B14" s="21">
        <v>60</v>
      </c>
      <c r="C14" s="22">
        <v>71.454391453741195</v>
      </c>
      <c r="D14" s="22">
        <v>118.90149685919224</v>
      </c>
      <c r="E14" s="23">
        <v>7.6529525269721796E-3</v>
      </c>
      <c r="F14" s="21" t="s">
        <v>1</v>
      </c>
    </row>
    <row r="15" spans="2:6" x14ac:dyDescent="0.25">
      <c r="B15" s="18">
        <v>70</v>
      </c>
      <c r="C15" s="19">
        <v>75.324859939380502</v>
      </c>
      <c r="D15" s="19">
        <v>125.34203168323837</v>
      </c>
      <c r="E15" s="20">
        <v>7.6238728981396298E-3</v>
      </c>
      <c r="F15" s="18" t="s">
        <v>1</v>
      </c>
    </row>
    <row r="16" spans="2:6" x14ac:dyDescent="0.25">
      <c r="B16" s="21">
        <v>80</v>
      </c>
      <c r="C16" s="22">
        <v>77.411962518826698</v>
      </c>
      <c r="D16" s="22">
        <v>128.81501096059307</v>
      </c>
      <c r="E16" s="23">
        <v>7.60591913012973E-3</v>
      </c>
      <c r="F16" s="21" t="s">
        <v>1</v>
      </c>
    </row>
    <row r="17" spans="2:6" x14ac:dyDescent="0.25">
      <c r="B17" s="18">
        <v>90</v>
      </c>
      <c r="C17" s="19">
        <v>80.292358771826301</v>
      </c>
      <c r="D17" s="19">
        <v>133.60804633688596</v>
      </c>
      <c r="E17" s="20">
        <v>7.58658837458952E-3</v>
      </c>
      <c r="F17" s="18" t="s">
        <v>1</v>
      </c>
    </row>
    <row r="18" spans="2:6" x14ac:dyDescent="0.25">
      <c r="B18" s="21">
        <v>100</v>
      </c>
      <c r="C18" s="22">
        <v>82.518816122938105</v>
      </c>
      <c r="D18" s="22">
        <v>137.31291466414237</v>
      </c>
      <c r="E18" s="23">
        <v>7.5742224250732702E-3</v>
      </c>
      <c r="F18" s="21" t="s">
        <v>1</v>
      </c>
    </row>
  </sheetData>
  <pageMargins left="0.7" right="0.7" top="0.75" bottom="0.75" header="0.3" footer="0.3"/>
  <pageSetup paperSize="9" scale="8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3bar</vt:lpstr>
      <vt:lpstr>4bar</vt:lpstr>
      <vt:lpstr>5bar</vt:lpstr>
      <vt:lpstr>6bar</vt:lpstr>
      <vt:lpstr>7bar</vt:lpstr>
      <vt:lpstr>8bar</vt:lpstr>
    </vt:vector>
  </TitlesOfParts>
  <Company>DLR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Tombrink, Jonas</dc:creator>
  <cp:lastModifiedBy>Tombrink, Jonas</cp:lastModifiedBy>
  <cp:lastPrinted>2023-06-26T15:44:39Z</cp:lastPrinted>
  <dcterms:created xsi:type="dcterms:W3CDTF">2023-06-26T13:30:20Z</dcterms:created>
  <dcterms:modified xsi:type="dcterms:W3CDTF">2023-06-26T16:10:02Z</dcterms:modified>
</cp:coreProperties>
</file>