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yecto-sicloud\03-Desarrollo\Interface_grafica\"/>
    </mc:Choice>
  </mc:AlternateContent>
  <xr:revisionPtr revIDLastSave="0" documentId="13_ncr:1_{2D49D191-0F3F-40D1-8C0F-98103A75618D}" xr6:coauthVersionLast="36" xr6:coauthVersionMax="36" xr10:uidLastSave="{00000000-0000-0000-0000-000000000000}"/>
  <bookViews>
    <workbookView xWindow="0" yWindow="0" windowWidth="21570" windowHeight="7980" xr2:uid="{7D05BC6D-79FF-400D-ABDD-53A8E7B89697}"/>
  </bookViews>
  <sheets>
    <sheet name="Plan de desarrollo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G3" i="1"/>
  <c r="H3" i="1"/>
</calcChain>
</file>

<file path=xl/sharedStrings.xml><?xml version="1.0" encoding="utf-8"?>
<sst xmlns="http://schemas.openxmlformats.org/spreadsheetml/2006/main" count="65" uniqueCount="30">
  <si>
    <t>ya</t>
  </si>
  <si>
    <t>Fabian</t>
  </si>
  <si>
    <t>David</t>
  </si>
  <si>
    <t>Javier</t>
  </si>
  <si>
    <t>Daniel</t>
  </si>
  <si>
    <t>Alejandro</t>
  </si>
  <si>
    <t>CU0018-RegistroPedido.php</t>
  </si>
  <si>
    <t>CU014-FERRETERIA.php</t>
  </si>
  <si>
    <t>CU002-RegistrodeUsuario.php</t>
  </si>
  <si>
    <t>CU004-CREAR-PRODUCTOS.php</t>
  </si>
  <si>
    <t>CU009-ControlUsuarios_rol.php</t>
  </si>
  <si>
    <t>CU0015-CU0016-Solicitud.php</t>
  </si>
  <si>
    <t>CU005-Control de ventas/Facturacion.php</t>
  </si>
  <si>
    <t>CU006-AcomulacionPuntos.php</t>
  </si>
  <si>
    <t>CU008-Catalogo de productos</t>
  </si>
  <si>
    <t>CU001-Autenticación de usuario</t>
  </si>
  <si>
    <t>CU007-Generación de informes</t>
  </si>
  <si>
    <t>CU003-ingreso de productos-bodega</t>
  </si>
  <si>
    <t>CU010-Solicitudes de productos</t>
  </si>
  <si>
    <t>CU017-solicitudes de pedido</t>
  </si>
  <si>
    <t>CU010´-Control de usuarios rol</t>
  </si>
  <si>
    <t>CU011-Informe de bodega</t>
  </si>
  <si>
    <t>CU012-Consulta de clientes</t>
  </si>
  <si>
    <t>CU013-Alertas</t>
  </si>
  <si>
    <t>Estado</t>
  </si>
  <si>
    <t>MK</t>
  </si>
  <si>
    <t>Asignacion</t>
  </si>
  <si>
    <t>RF1-RecuperarContrasena.php</t>
  </si>
  <si>
    <t>Echos</t>
  </si>
  <si>
    <t>Faltan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</si>
</sst>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1" fillId="4" borderId="1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0" fillId="2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EB89-8072-48D1-A379-DCF06ACF145A}">
  <dimension ref="B1:M21"/>
  <sheetViews>
    <sheetView tabSelected="1" workbookViewId="0">
      <selection activeCell="G3" sqref="G3"/>
    </sheetView>
  </sheetViews>
  <sheetFormatPr baseColWidth="10" defaultRowHeight="15" x14ac:dyDescent="0.25"/>
  <cols>
    <col min="7" max="7" width="11.85546875" bestFit="1" customWidth="1"/>
  </cols>
  <sheetData>
    <row r="1" spans="2:13" ht="15.75" thickBot="1" x14ac:dyDescent="0.3"/>
    <row r="2" spans="2:13" ht="15.75" thickBot="1" x14ac:dyDescent="0.3">
      <c r="B2" s="4" t="s">
        <v>24</v>
      </c>
      <c r="C2" s="8" t="s">
        <v>25</v>
      </c>
      <c r="D2" s="9"/>
      <c r="E2" s="10"/>
      <c r="F2" s="4" t="s">
        <v>26</v>
      </c>
      <c r="G2" s="5" t="s">
        <v>3</v>
      </c>
      <c r="H2" s="5" t="s">
        <v>4</v>
      </c>
      <c r="I2" s="5" t="s">
        <v>5</v>
      </c>
      <c r="J2" s="5" t="s">
        <v>2</v>
      </c>
      <c r="K2" s="5" t="s">
        <v>1</v>
      </c>
      <c r="L2" s="6" t="s">
        <v>28</v>
      </c>
      <c r="M2" s="6" t="s">
        <v>29</v>
      </c>
    </row>
    <row r="3" spans="2:13" ht="15.75" thickBot="1" x14ac:dyDescent="0.3">
      <c r="B3" s="7" t="s">
        <v>0</v>
      </c>
      <c r="C3" s="7" t="s">
        <v>15</v>
      </c>
      <c r="D3" s="7"/>
      <c r="E3" s="7"/>
      <c r="F3" s="3" t="s">
        <v>4</v>
      </c>
      <c r="G3">
        <f>COUNTIF(F3:F21,"Javier")</f>
        <v>4</v>
      </c>
      <c r="H3">
        <f>COUNTIF(F3:F21,"Daniel")</f>
        <v>3</v>
      </c>
      <c r="I3">
        <f>COUNTIF(F3:F21,"Alejandro")</f>
        <v>4</v>
      </c>
      <c r="J3">
        <f>COUNTIF(F3:F21,"David")</f>
        <v>4</v>
      </c>
      <c r="K3">
        <f>COUNTIF(F3:F21,"Fabian")</f>
        <v>4</v>
      </c>
      <c r="L3">
        <f>COUNTIF(B3:B21,"ya")</f>
        <v>12</v>
      </c>
      <c r="M3">
        <f>COUNTIF(B3:B21,"")</f>
        <v>7</v>
      </c>
    </row>
    <row r="4" spans="2:13" ht="15.75" thickBot="1" x14ac:dyDescent="0.3">
      <c r="B4" s="7" t="s">
        <v>0</v>
      </c>
      <c r="C4" s="7" t="s">
        <v>8</v>
      </c>
      <c r="D4" s="7"/>
      <c r="E4" s="7"/>
      <c r="F4" s="2" t="s">
        <v>1</v>
      </c>
    </row>
    <row r="5" spans="2:13" ht="15.75" thickBot="1" x14ac:dyDescent="0.3">
      <c r="B5" s="1"/>
      <c r="C5" s="1" t="s">
        <v>17</v>
      </c>
      <c r="D5" s="1"/>
      <c r="E5" s="1"/>
      <c r="F5" s="2" t="s">
        <v>5</v>
      </c>
    </row>
    <row r="6" spans="2:13" ht="15.75" thickBot="1" x14ac:dyDescent="0.3">
      <c r="B6" s="7" t="s">
        <v>0</v>
      </c>
      <c r="C6" s="7" t="s">
        <v>9</v>
      </c>
      <c r="D6" s="7"/>
      <c r="E6" s="7"/>
      <c r="F6" s="2" t="s">
        <v>2</v>
      </c>
    </row>
    <row r="7" spans="2:13" ht="15.75" thickBot="1" x14ac:dyDescent="0.3">
      <c r="B7" s="7" t="s">
        <v>0</v>
      </c>
      <c r="C7" s="7" t="s">
        <v>12</v>
      </c>
      <c r="D7" s="7"/>
      <c r="E7" s="7"/>
      <c r="F7" s="2" t="s">
        <v>4</v>
      </c>
    </row>
    <row r="8" spans="2:13" ht="15.75" thickBot="1" x14ac:dyDescent="0.3">
      <c r="B8" s="7" t="s">
        <v>0</v>
      </c>
      <c r="C8" s="7" t="s">
        <v>13</v>
      </c>
      <c r="D8" s="7"/>
      <c r="E8" s="7"/>
      <c r="F8" s="2" t="s">
        <v>2</v>
      </c>
    </row>
    <row r="9" spans="2:13" ht="15.75" thickBot="1" x14ac:dyDescent="0.3">
      <c r="B9" s="2"/>
      <c r="C9" s="2" t="s">
        <v>16</v>
      </c>
      <c r="D9" s="2"/>
      <c r="E9" s="2"/>
      <c r="F9" s="2" t="s">
        <v>5</v>
      </c>
    </row>
    <row r="10" spans="2:13" ht="15.75" thickBot="1" x14ac:dyDescent="0.3">
      <c r="B10" s="7" t="s">
        <v>0</v>
      </c>
      <c r="C10" s="7" t="s">
        <v>14</v>
      </c>
      <c r="D10" s="7"/>
      <c r="E10" s="7"/>
      <c r="F10" s="2" t="s">
        <v>2</v>
      </c>
    </row>
    <row r="11" spans="2:13" ht="15.75" thickBot="1" x14ac:dyDescent="0.3">
      <c r="B11" s="7" t="s">
        <v>0</v>
      </c>
      <c r="C11" s="7" t="s">
        <v>10</v>
      </c>
      <c r="D11" s="7"/>
      <c r="E11" s="7"/>
      <c r="F11" s="2" t="s">
        <v>3</v>
      </c>
    </row>
    <row r="12" spans="2:13" ht="15.75" thickBot="1" x14ac:dyDescent="0.3">
      <c r="B12" s="7" t="s">
        <v>0</v>
      </c>
      <c r="C12" s="7" t="s">
        <v>20</v>
      </c>
      <c r="D12" s="7"/>
      <c r="E12" s="7"/>
      <c r="F12" s="2" t="s">
        <v>3</v>
      </c>
    </row>
    <row r="13" spans="2:13" ht="15.75" thickBot="1" x14ac:dyDescent="0.3">
      <c r="B13" s="1"/>
      <c r="C13" s="1" t="s">
        <v>21</v>
      </c>
      <c r="D13" s="1"/>
      <c r="E13" s="1"/>
      <c r="F13" s="2" t="s">
        <v>4</v>
      </c>
    </row>
    <row r="14" spans="2:13" ht="15.75" thickBot="1" x14ac:dyDescent="0.3">
      <c r="B14" s="1"/>
      <c r="C14" s="1" t="s">
        <v>22</v>
      </c>
      <c r="D14" s="1"/>
      <c r="E14" s="1"/>
      <c r="F14" s="2" t="s">
        <v>2</v>
      </c>
    </row>
    <row r="15" spans="2:13" ht="15.75" thickBot="1" x14ac:dyDescent="0.3">
      <c r="B15" s="2"/>
      <c r="C15" s="11" t="s">
        <v>23</v>
      </c>
      <c r="D15" s="12"/>
      <c r="E15" s="13"/>
      <c r="F15" s="2" t="s">
        <v>5</v>
      </c>
    </row>
    <row r="16" spans="2:13" ht="15.75" thickBot="1" x14ac:dyDescent="0.3">
      <c r="B16" s="7" t="s">
        <v>0</v>
      </c>
      <c r="C16" s="14" t="s">
        <v>7</v>
      </c>
      <c r="D16" s="15"/>
      <c r="E16" s="16"/>
      <c r="F16" s="2" t="s">
        <v>1</v>
      </c>
    </row>
    <row r="17" spans="2:6" ht="15.75" thickBot="1" x14ac:dyDescent="0.3">
      <c r="B17" s="7" t="s">
        <v>0</v>
      </c>
      <c r="C17" s="7" t="s">
        <v>11</v>
      </c>
      <c r="D17" s="7"/>
      <c r="E17" s="7"/>
      <c r="F17" s="2" t="s">
        <v>3</v>
      </c>
    </row>
    <row r="18" spans="2:6" ht="15.75" thickBot="1" x14ac:dyDescent="0.3">
      <c r="B18" s="1"/>
      <c r="C18" s="1" t="s">
        <v>18</v>
      </c>
      <c r="D18" s="1"/>
      <c r="E18" s="1"/>
      <c r="F18" s="2" t="s">
        <v>1</v>
      </c>
    </row>
    <row r="19" spans="2:6" ht="15.75" thickBot="1" x14ac:dyDescent="0.3">
      <c r="B19" s="1"/>
      <c r="C19" s="1" t="s">
        <v>19</v>
      </c>
      <c r="D19" s="1"/>
      <c r="E19" s="1"/>
      <c r="F19" s="2" t="s">
        <v>1</v>
      </c>
    </row>
    <row r="20" spans="2:6" ht="15.75" thickBot="1" x14ac:dyDescent="0.3">
      <c r="B20" s="7" t="s">
        <v>0</v>
      </c>
      <c r="C20" s="7" t="s">
        <v>6</v>
      </c>
      <c r="D20" s="7"/>
      <c r="E20" s="7"/>
      <c r="F20" s="2" t="s">
        <v>3</v>
      </c>
    </row>
    <row r="21" spans="2:6" ht="15.75" thickBot="1" x14ac:dyDescent="0.3">
      <c r="B21" s="7" t="s">
        <v>0</v>
      </c>
      <c r="C21" s="7" t="s">
        <v>27</v>
      </c>
      <c r="D21" s="7"/>
      <c r="E21" s="7"/>
      <c r="F21" s="2" t="s">
        <v>5</v>
      </c>
    </row>
  </sheetData>
  <mergeCells count="3">
    <mergeCell ref="C2:E2"/>
    <mergeCell ref="C15:E15"/>
    <mergeCell ref="C16:E16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B71CBB-D738-46FE-8239-CB41472C6D21}">
          <x14:formula1>
            <xm:f>Hoja2!$A$3:$A$7</xm:f>
          </x14:formula1>
          <xm:sqref>F3:F21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92D4-00DC-4D15-A3FD-81CB1FF35AD7}">
  <dimension ref="A3:A7"/>
  <sheetViews>
    <sheetView workbookViewId="0">
      <selection activeCell="A7" sqref="A7"/>
    </sheetView>
  </sheetViews>
  <sheetFormatPr baseColWidth="10" defaultRowHeight="15" x14ac:dyDescent="0.25"/>
  <sheetData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desarrollo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2020-05-17T18:02:59Z</dcterms:created>
  <dcterms:modified xsi:type="dcterms:W3CDTF">2020-06-10T03:45:23Z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91566d6a-39df-4425-8ebf-ba75383296b3</vt:lpwstr>
  </property>
</Properties>
</file>