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h Ladino\Desktop\Kevin sena\Trimestre II\"/>
    </mc:Choice>
  </mc:AlternateContent>
  <bookViews>
    <workbookView xWindow="0" yWindow="0" windowWidth="20490" windowHeight="7455" activeTab="5"/>
  </bookViews>
  <sheets>
    <sheet name="Personal" sheetId="1" r:id="rId1"/>
    <sheet name="Equipos y software" sheetId="3" r:id="rId2"/>
    <sheet name="Consumibles" sheetId="4" r:id="rId3"/>
    <sheet name="Otros" sheetId="5" r:id="rId4"/>
    <sheet name="Recursos" sheetId="6" r:id="rId5"/>
    <sheet name="Resumen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 l="1"/>
  <c r="D26" i="6" l="1"/>
  <c r="K19" i="6"/>
  <c r="L10" i="6"/>
  <c r="D26" i="5"/>
  <c r="K19" i="5"/>
  <c r="L10" i="5"/>
  <c r="K17" i="3"/>
  <c r="K9" i="3"/>
  <c r="K8" i="3"/>
  <c r="K7" i="3"/>
  <c r="K8" i="1"/>
</calcChain>
</file>

<file path=xl/sharedStrings.xml><?xml version="1.0" encoding="utf-8"?>
<sst xmlns="http://schemas.openxmlformats.org/spreadsheetml/2006/main" count="232" uniqueCount="89">
  <si>
    <t>Detalles_Presupuesto_del_personal</t>
  </si>
  <si>
    <t>Total</t>
  </si>
  <si>
    <t>Nombre</t>
  </si>
  <si>
    <t>Funcion del proyecto</t>
  </si>
  <si>
    <t>Dedicacion(Horas/semanas</t>
  </si>
  <si>
    <t>Semanas</t>
  </si>
  <si>
    <t>Valor hora</t>
  </si>
  <si>
    <t>Recursos</t>
  </si>
  <si>
    <t>Fuente 1</t>
  </si>
  <si>
    <t>Fuente 2</t>
  </si>
  <si>
    <t>Especie</t>
  </si>
  <si>
    <t>Dinero</t>
  </si>
  <si>
    <t>especie</t>
  </si>
  <si>
    <t>dinero</t>
  </si>
  <si>
    <t>Luisa Mendieta</t>
  </si>
  <si>
    <t>Julian Cepeda</t>
  </si>
  <si>
    <t>Kevin Ladino</t>
  </si>
  <si>
    <t>Programador</t>
  </si>
  <si>
    <t>TOTAL</t>
  </si>
  <si>
    <t>$</t>
  </si>
  <si>
    <t>Funcion</t>
  </si>
  <si>
    <t>Coordinador</t>
  </si>
  <si>
    <t>6 horas por dia 5 dias a la semana</t>
  </si>
  <si>
    <t>Recurso especie</t>
  </si>
  <si>
    <t>Funcion                                         Valor/Hora                              Dedicacion     Fuente             Observaciones</t>
  </si>
  <si>
    <t>Estudiante que dirige el proyecto</t>
  </si>
  <si>
    <t>El que programa la pagina</t>
  </si>
  <si>
    <t>Jefe de recursos</t>
  </si>
  <si>
    <t>3 horas por 3 dias a las semana</t>
  </si>
  <si>
    <t>Aquel que verifica los recursos</t>
  </si>
  <si>
    <t xml:space="preserve">Programador </t>
  </si>
  <si>
    <t>Detalle de equipos y software</t>
  </si>
  <si>
    <t>Descripcion</t>
  </si>
  <si>
    <t>Cantidad</t>
  </si>
  <si>
    <t>Valor unitario</t>
  </si>
  <si>
    <t>Fuente</t>
  </si>
  <si>
    <t xml:space="preserve">Especie </t>
  </si>
  <si>
    <t>Computador</t>
  </si>
  <si>
    <t>Escritorio</t>
  </si>
  <si>
    <t>Sillas</t>
  </si>
  <si>
    <t>Windows 7</t>
  </si>
  <si>
    <t>Windows 10</t>
  </si>
  <si>
    <t>Gantproject</t>
  </si>
  <si>
    <t>x</t>
  </si>
  <si>
    <t>Instrucciones</t>
  </si>
  <si>
    <t>Elemento</t>
  </si>
  <si>
    <t>Valor</t>
  </si>
  <si>
    <t>Observaciones</t>
  </si>
  <si>
    <t>Total valor comercial con iva incluido</t>
  </si>
  <si>
    <t>Recursos procesos o EIA especie</t>
  </si>
  <si>
    <t>Total valor de licencia</t>
  </si>
  <si>
    <t>Un equipo por cada integrante del proyecto</t>
  </si>
  <si>
    <t xml:space="preserve">La licencia del sistema para poder trabajar en el </t>
  </si>
  <si>
    <t>Gantzproject</t>
  </si>
  <si>
    <t>Version gratuita</t>
  </si>
  <si>
    <t>La aplicación para crear los diagramas de trabajo</t>
  </si>
  <si>
    <t>Valor Unitario</t>
  </si>
  <si>
    <t>?</t>
  </si>
  <si>
    <t>Papel para vocetos</t>
  </si>
  <si>
    <t>Mano de obra</t>
  </si>
  <si>
    <t>Tiempo</t>
  </si>
  <si>
    <t>valor total</t>
  </si>
  <si>
    <t>Luisa mendieta</t>
  </si>
  <si>
    <t>18 meses</t>
  </si>
  <si>
    <t>Subtotal</t>
  </si>
  <si>
    <t>Presupuesto</t>
  </si>
  <si>
    <t>HARDWARE</t>
  </si>
  <si>
    <t>Unidad</t>
  </si>
  <si>
    <t>Valor_Unidad</t>
  </si>
  <si>
    <t>Valor-total</t>
  </si>
  <si>
    <t>Computador todo en uno</t>
  </si>
  <si>
    <t xml:space="preserve">Escritorios </t>
  </si>
  <si>
    <t>Telefonos</t>
  </si>
  <si>
    <t>Impresoras</t>
  </si>
  <si>
    <t>Software</t>
  </si>
  <si>
    <t>Valor unidad</t>
  </si>
  <si>
    <t>Valor Total</t>
  </si>
  <si>
    <t>Licencia Gantt porject</t>
  </si>
  <si>
    <t>Licencia windows</t>
  </si>
  <si>
    <t>Servicios</t>
  </si>
  <si>
    <t>Valor Unidad</t>
  </si>
  <si>
    <t>Valor total</t>
  </si>
  <si>
    <t>Servicio de luz</t>
  </si>
  <si>
    <t>Servicio de internet y telefonia</t>
  </si>
  <si>
    <t>Servicio de agua</t>
  </si>
  <si>
    <t>Presupuesto Total</t>
  </si>
  <si>
    <t xml:space="preserve">Servicios </t>
  </si>
  <si>
    <t>Hardware</t>
  </si>
  <si>
    <t>Total de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</si>
</sst>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_);[Red]\(&quot;$&quot;\ #,##0\)"/>
    <numFmt numFmtId="44" formatCode="_(&quot;$&quot;\ * #,##0.00_);_(&quot;$&quot;\ * \(#,##0.00\);_(&quot;$&quot;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/>
    <xf numFmtId="0" fontId="0" fillId="0" borderId="2" xfId="0" applyBorder="1" applyAlignment="1"/>
    <xf numFmtId="6" fontId="0" fillId="0" borderId="2" xfId="0" applyNumberFormat="1" applyBorder="1"/>
    <xf numFmtId="0" fontId="0" fillId="0" borderId="0" xfId="0" applyBorder="1" applyAlignment="1"/>
    <xf numFmtId="6" fontId="0" fillId="0" borderId="2" xfId="1" applyNumberFormat="1" applyFont="1" applyBorder="1"/>
    <xf numFmtId="6" fontId="0" fillId="0" borderId="2" xfId="0" applyNumberFormat="1" applyBorder="1" applyAlignment="1"/>
    <xf numFmtId="0" fontId="0" fillId="3" borderId="2" xfId="0" applyFill="1" applyBorder="1"/>
    <xf numFmtId="6" fontId="0" fillId="4" borderId="2" xfId="0" applyNumberFormat="1" applyFill="1" applyBorder="1"/>
    <xf numFmtId="6" fontId="0" fillId="4" borderId="2" xfId="1" applyNumberFormat="1" applyFont="1" applyFill="1" applyBorder="1"/>
    <xf numFmtId="0" fontId="0" fillId="5" borderId="2" xfId="0" applyFill="1" applyBorder="1" applyAlignment="1"/>
    <xf numFmtId="6" fontId="0" fillId="4" borderId="2" xfId="0" applyNumberFormat="1" applyFill="1" applyBorder="1" applyAlignment="1"/>
    <xf numFmtId="0" fontId="0" fillId="5" borderId="2" xfId="0" applyFill="1" applyBorder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6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6" fontId="0" fillId="0" borderId="9" xfId="0" applyNumberFormat="1" applyBorder="1" applyAlignment="1">
      <alignment horizontal="center" vertical="top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/>
    <xf numFmtId="6" fontId="0" fillId="2" borderId="2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K24"/>
  <sheetViews>
    <sheetView topLeftCell="A4" workbookViewId="0">
      <selection activeCell="K18" sqref="K18"/>
    </sheetView>
  </sheetViews>
  <sheetFormatPr baseColWidth="10" defaultRowHeight="15" x14ac:dyDescent="0.25"/>
  <cols>
    <col min="2" max="2" width="33.5703125" bestFit="1" customWidth="1"/>
    <col min="3" max="3" width="19.7109375" bestFit="1" customWidth="1"/>
    <col min="4" max="4" width="25.28515625" bestFit="1" customWidth="1"/>
    <col min="9" max="9" width="16.7109375" customWidth="1"/>
  </cols>
  <sheetData>
    <row r="2" spans="2:11" x14ac:dyDescent="0.25">
      <c r="B2" s="3" t="s">
        <v>0</v>
      </c>
      <c r="C2" s="3"/>
      <c r="D2" s="3"/>
      <c r="E2" s="3"/>
      <c r="F2" s="3"/>
      <c r="G2" s="3"/>
    </row>
    <row r="3" spans="2:11" x14ac:dyDescent="0.25"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/>
      <c r="I3" s="21"/>
      <c r="J3" s="21"/>
      <c r="K3" s="21" t="s">
        <v>1</v>
      </c>
    </row>
    <row r="4" spans="2:11" x14ac:dyDescent="0.25">
      <c r="B4" s="21"/>
      <c r="C4" s="21"/>
      <c r="D4" s="21"/>
      <c r="E4" s="21"/>
      <c r="F4" s="21"/>
      <c r="G4" s="21" t="s">
        <v>8</v>
      </c>
      <c r="H4" s="21"/>
      <c r="I4" s="21" t="s">
        <v>9</v>
      </c>
      <c r="J4" s="21"/>
      <c r="K4" s="21"/>
    </row>
    <row r="5" spans="2:11" x14ac:dyDescent="0.25">
      <c r="B5" s="2" t="s">
        <v>14</v>
      </c>
      <c r="C5" s="2" t="s">
        <v>17</v>
      </c>
      <c r="D5" s="2">
        <v>6</v>
      </c>
      <c r="E5" s="2">
        <v>6</v>
      </c>
      <c r="F5" s="5">
        <v>100000</v>
      </c>
      <c r="G5" s="2" t="s">
        <v>10</v>
      </c>
      <c r="H5" s="2" t="s">
        <v>11</v>
      </c>
      <c r="I5" s="2" t="s">
        <v>12</v>
      </c>
      <c r="J5" s="2" t="s">
        <v>13</v>
      </c>
      <c r="K5" s="5">
        <v>600000</v>
      </c>
    </row>
    <row r="6" spans="2:11" x14ac:dyDescent="0.25">
      <c r="B6" s="2" t="s">
        <v>15</v>
      </c>
      <c r="C6" s="2" t="s">
        <v>17</v>
      </c>
      <c r="D6" s="2">
        <v>6</v>
      </c>
      <c r="E6" s="2">
        <v>6</v>
      </c>
      <c r="F6" s="5">
        <v>100000</v>
      </c>
      <c r="G6" s="2"/>
      <c r="H6" s="2"/>
      <c r="I6" s="2"/>
      <c r="J6" s="2"/>
      <c r="K6" s="5">
        <v>600000</v>
      </c>
    </row>
    <row r="7" spans="2:11" x14ac:dyDescent="0.25">
      <c r="B7" s="2" t="s">
        <v>16</v>
      </c>
      <c r="C7" s="2" t="s">
        <v>17</v>
      </c>
      <c r="D7" s="2">
        <v>6</v>
      </c>
      <c r="E7" s="2">
        <v>6</v>
      </c>
      <c r="F7" s="5">
        <v>100000</v>
      </c>
      <c r="G7" s="2"/>
      <c r="H7" s="2"/>
      <c r="I7" s="2"/>
      <c r="J7" s="2"/>
      <c r="K7" s="5">
        <v>600000</v>
      </c>
    </row>
    <row r="8" spans="2:11" x14ac:dyDescent="0.25">
      <c r="B8" s="38" t="s">
        <v>18</v>
      </c>
      <c r="C8" s="39"/>
      <c r="D8" s="39"/>
      <c r="E8" s="39"/>
      <c r="F8" s="40"/>
      <c r="G8" s="2" t="s">
        <v>19</v>
      </c>
      <c r="H8" s="2" t="s">
        <v>19</v>
      </c>
      <c r="I8" s="2" t="s">
        <v>19</v>
      </c>
      <c r="J8" s="2" t="s">
        <v>19</v>
      </c>
      <c r="K8" s="5">
        <f>K5+K6+K7</f>
        <v>1800000</v>
      </c>
    </row>
    <row r="11" spans="2:11" x14ac:dyDescent="0.25">
      <c r="D11" s="41" t="s">
        <v>24</v>
      </c>
      <c r="E11" s="41"/>
      <c r="F11" s="41"/>
      <c r="G11" s="41"/>
      <c r="H11" s="41"/>
      <c r="I11" s="41"/>
    </row>
    <row r="12" spans="2:11" x14ac:dyDescent="0.25">
      <c r="D12" s="33" t="s">
        <v>21</v>
      </c>
      <c r="E12" s="35">
        <v>8000</v>
      </c>
      <c r="F12" s="29" t="s">
        <v>22</v>
      </c>
      <c r="G12" s="30"/>
      <c r="H12" s="36" t="s">
        <v>23</v>
      </c>
      <c r="I12" s="36" t="s">
        <v>25</v>
      </c>
    </row>
    <row r="13" spans="2:11" x14ac:dyDescent="0.25">
      <c r="D13" s="34"/>
      <c r="E13" s="34"/>
      <c r="F13" s="31"/>
      <c r="G13" s="32"/>
      <c r="H13" s="37"/>
      <c r="I13" s="37"/>
    </row>
    <row r="14" spans="2:11" x14ac:dyDescent="0.25">
      <c r="D14" s="33" t="s">
        <v>30</v>
      </c>
      <c r="E14" s="35">
        <v>100000</v>
      </c>
      <c r="F14" s="29" t="s">
        <v>22</v>
      </c>
      <c r="G14" s="30"/>
      <c r="H14" s="33" t="s">
        <v>10</v>
      </c>
      <c r="I14" s="36" t="s">
        <v>26</v>
      </c>
    </row>
    <row r="15" spans="2:11" x14ac:dyDescent="0.25">
      <c r="D15" s="34"/>
      <c r="E15" s="34"/>
      <c r="F15" s="31"/>
      <c r="G15" s="32"/>
      <c r="H15" s="34"/>
      <c r="I15" s="37"/>
    </row>
    <row r="16" spans="2:11" x14ac:dyDescent="0.25">
      <c r="D16" s="19" t="s">
        <v>27</v>
      </c>
      <c r="E16" s="24">
        <v>10000</v>
      </c>
      <c r="F16" s="25" t="s">
        <v>28</v>
      </c>
      <c r="G16" s="26"/>
      <c r="H16" s="22" t="s">
        <v>23</v>
      </c>
      <c r="I16" s="22" t="s">
        <v>29</v>
      </c>
    </row>
    <row r="17" spans="4:9" x14ac:dyDescent="0.25">
      <c r="D17" s="20"/>
      <c r="E17" s="20"/>
      <c r="F17" s="27"/>
      <c r="G17" s="28"/>
      <c r="H17" s="23"/>
      <c r="I17" s="23"/>
    </row>
    <row r="18" spans="4:9" x14ac:dyDescent="0.25">
      <c r="D18" s="19" t="s">
        <v>30</v>
      </c>
      <c r="E18" s="24">
        <v>100000</v>
      </c>
      <c r="F18" s="25" t="s">
        <v>22</v>
      </c>
      <c r="G18" s="26"/>
      <c r="H18" s="19" t="s">
        <v>10</v>
      </c>
      <c r="I18" s="22" t="s">
        <v>26</v>
      </c>
    </row>
    <row r="19" spans="4:9" x14ac:dyDescent="0.25">
      <c r="D19" s="20"/>
      <c r="E19" s="20"/>
      <c r="F19" s="27"/>
      <c r="G19" s="28"/>
      <c r="H19" s="20"/>
      <c r="I19" s="23"/>
    </row>
    <row r="20" spans="4:9" x14ac:dyDescent="0.25">
      <c r="D20" s="19" t="s">
        <v>30</v>
      </c>
      <c r="E20" s="24">
        <v>100000</v>
      </c>
      <c r="F20" s="25" t="s">
        <v>22</v>
      </c>
      <c r="G20" s="26"/>
      <c r="H20" s="19" t="s">
        <v>10</v>
      </c>
      <c r="I20" s="22" t="s">
        <v>26</v>
      </c>
    </row>
    <row r="21" spans="4:9" x14ac:dyDescent="0.25">
      <c r="D21" s="20"/>
      <c r="E21" s="20"/>
      <c r="F21" s="27"/>
      <c r="G21" s="28"/>
      <c r="H21" s="20"/>
      <c r="I21" s="23"/>
    </row>
    <row r="22" spans="4:9" x14ac:dyDescent="0.25">
      <c r="D22" s="19"/>
      <c r="E22" s="19"/>
      <c r="F22" s="15"/>
      <c r="G22" s="16"/>
      <c r="H22" s="21"/>
      <c r="I22" s="21"/>
    </row>
    <row r="23" spans="4:9" x14ac:dyDescent="0.25">
      <c r="D23" s="20"/>
      <c r="E23" s="20"/>
      <c r="F23" s="17"/>
      <c r="G23" s="18"/>
      <c r="H23" s="21"/>
      <c r="I23" s="21"/>
    </row>
    <row r="24" spans="4:9" x14ac:dyDescent="0.25">
      <c r="H24" s="6"/>
    </row>
  </sheetData>
  <mergeCells count="41">
    <mergeCell ref="I4:J4"/>
    <mergeCell ref="K3:K4"/>
    <mergeCell ref="B8:F8"/>
    <mergeCell ref="D11:I11"/>
    <mergeCell ref="B3:B4"/>
    <mergeCell ref="C3:C4"/>
    <mergeCell ref="D3:D4"/>
    <mergeCell ref="E3:E4"/>
    <mergeCell ref="F3:F4"/>
    <mergeCell ref="G4:H4"/>
    <mergeCell ref="G3:J3"/>
    <mergeCell ref="I14:I15"/>
    <mergeCell ref="D12:D13"/>
    <mergeCell ref="E12:E13"/>
    <mergeCell ref="H12:H13"/>
    <mergeCell ref="I12:I13"/>
    <mergeCell ref="F12:G13"/>
    <mergeCell ref="F14:G15"/>
    <mergeCell ref="F16:G17"/>
    <mergeCell ref="D14:D15"/>
    <mergeCell ref="E14:E15"/>
    <mergeCell ref="H14:H15"/>
    <mergeCell ref="H16:H17"/>
    <mergeCell ref="I16:I17"/>
    <mergeCell ref="D18:D19"/>
    <mergeCell ref="D20:D21"/>
    <mergeCell ref="D22:D23"/>
    <mergeCell ref="E18:E19"/>
    <mergeCell ref="E20:E21"/>
    <mergeCell ref="E22:E23"/>
    <mergeCell ref="F18:G19"/>
    <mergeCell ref="F20:G21"/>
    <mergeCell ref="D16:D17"/>
    <mergeCell ref="E16:E17"/>
    <mergeCell ref="F22:G23"/>
    <mergeCell ref="H18:H19"/>
    <mergeCell ref="H20:H21"/>
    <mergeCell ref="H22:H23"/>
    <mergeCell ref="I18:I19"/>
    <mergeCell ref="I20:I21"/>
    <mergeCell ref="I22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K30"/>
  <sheetViews>
    <sheetView workbookViewId="0">
      <selection activeCell="K32" sqref="K32"/>
    </sheetView>
  </sheetViews>
  <sheetFormatPr baseColWidth="10" defaultRowHeight="15" x14ac:dyDescent="0.25"/>
  <cols>
    <col min="6" max="6" width="13.140625" bestFit="1" customWidth="1"/>
  </cols>
  <sheetData>
    <row r="2" spans="2:11" x14ac:dyDescent="0.25">
      <c r="B2" s="47" t="s">
        <v>31</v>
      </c>
      <c r="C2" s="47"/>
      <c r="D2" s="47"/>
      <c r="E2" s="47"/>
    </row>
    <row r="4" spans="2:11" x14ac:dyDescent="0.25">
      <c r="B4" s="15" t="s">
        <v>32</v>
      </c>
      <c r="C4" s="48"/>
      <c r="D4" s="16"/>
      <c r="E4" s="19" t="s">
        <v>33</v>
      </c>
      <c r="F4" s="19" t="s">
        <v>34</v>
      </c>
      <c r="G4" s="45" t="s">
        <v>7</v>
      </c>
      <c r="H4" s="21"/>
      <c r="I4" s="21"/>
      <c r="J4" s="21"/>
      <c r="K4" s="19" t="s">
        <v>1</v>
      </c>
    </row>
    <row r="5" spans="2:11" x14ac:dyDescent="0.25">
      <c r="B5" s="49"/>
      <c r="C5" s="50"/>
      <c r="D5" s="51"/>
      <c r="E5" s="46"/>
      <c r="F5" s="46"/>
      <c r="G5" s="45" t="s">
        <v>35</v>
      </c>
      <c r="H5" s="21"/>
      <c r="I5" s="21" t="s">
        <v>35</v>
      </c>
      <c r="J5" s="21"/>
      <c r="K5" s="46"/>
    </row>
    <row r="6" spans="2:11" x14ac:dyDescent="0.25">
      <c r="B6" s="17"/>
      <c r="C6" s="52"/>
      <c r="D6" s="18"/>
      <c r="E6" s="20"/>
      <c r="F6" s="20"/>
      <c r="G6" s="2" t="s">
        <v>10</v>
      </c>
      <c r="H6" s="2" t="s">
        <v>11</v>
      </c>
      <c r="I6" s="2" t="s">
        <v>36</v>
      </c>
      <c r="J6" s="2" t="s">
        <v>11</v>
      </c>
      <c r="K6" s="20"/>
    </row>
    <row r="7" spans="2:11" x14ac:dyDescent="0.25">
      <c r="B7" s="43" t="s">
        <v>37</v>
      </c>
      <c r="C7" s="44"/>
      <c r="D7" s="45"/>
      <c r="E7" s="2">
        <v>3</v>
      </c>
      <c r="F7" s="5">
        <v>1000000</v>
      </c>
      <c r="G7" s="2"/>
      <c r="H7" s="2" t="s">
        <v>43</v>
      </c>
      <c r="I7" s="2"/>
      <c r="J7" s="2" t="s">
        <v>43</v>
      </c>
      <c r="K7" s="5">
        <f>F7+F7+F7</f>
        <v>3000000</v>
      </c>
    </row>
    <row r="8" spans="2:11" x14ac:dyDescent="0.25">
      <c r="B8" s="43" t="s">
        <v>38</v>
      </c>
      <c r="C8" s="44"/>
      <c r="D8" s="45"/>
      <c r="E8" s="2">
        <v>3</v>
      </c>
      <c r="F8" s="5">
        <v>140000</v>
      </c>
      <c r="G8" s="2"/>
      <c r="H8" s="2" t="s">
        <v>43</v>
      </c>
      <c r="I8" s="2"/>
      <c r="J8" s="2" t="s">
        <v>43</v>
      </c>
      <c r="K8" s="5">
        <f>F8+F8+F8</f>
        <v>420000</v>
      </c>
    </row>
    <row r="9" spans="2:11" x14ac:dyDescent="0.25">
      <c r="B9" s="43" t="s">
        <v>39</v>
      </c>
      <c r="C9" s="44"/>
      <c r="D9" s="45"/>
      <c r="E9" s="2">
        <v>3</v>
      </c>
      <c r="F9" s="5">
        <v>110000</v>
      </c>
      <c r="G9" s="2"/>
      <c r="H9" s="2" t="s">
        <v>43</v>
      </c>
      <c r="I9" s="2"/>
      <c r="J9" s="2" t="s">
        <v>43</v>
      </c>
      <c r="K9" s="5">
        <f>F9+F9+F9</f>
        <v>330000</v>
      </c>
    </row>
    <row r="10" spans="2:11" x14ac:dyDescent="0.25">
      <c r="B10" s="43" t="s">
        <v>40</v>
      </c>
      <c r="C10" s="44"/>
      <c r="D10" s="45"/>
      <c r="E10" s="2">
        <v>1</v>
      </c>
      <c r="F10" s="2"/>
      <c r="G10" s="2"/>
      <c r="H10" s="2" t="s">
        <v>43</v>
      </c>
      <c r="I10" s="2"/>
      <c r="J10" s="2" t="s">
        <v>43</v>
      </c>
      <c r="K10" s="2"/>
    </row>
    <row r="11" spans="2:11" x14ac:dyDescent="0.25">
      <c r="B11" s="43" t="s">
        <v>41</v>
      </c>
      <c r="C11" s="44"/>
      <c r="D11" s="45"/>
      <c r="E11" s="2">
        <v>2</v>
      </c>
      <c r="F11" s="2"/>
      <c r="G11" s="2"/>
      <c r="H11" s="2" t="s">
        <v>43</v>
      </c>
      <c r="I11" s="2"/>
      <c r="J11" s="2" t="s">
        <v>43</v>
      </c>
      <c r="K11" s="2"/>
    </row>
    <row r="12" spans="2:11" x14ac:dyDescent="0.25">
      <c r="B12" s="43" t="s">
        <v>42</v>
      </c>
      <c r="C12" s="44"/>
      <c r="D12" s="45"/>
      <c r="E12" s="2">
        <v>3</v>
      </c>
      <c r="F12" s="2"/>
      <c r="G12" s="2"/>
      <c r="H12" s="2" t="s">
        <v>43</v>
      </c>
      <c r="I12" s="2"/>
      <c r="J12" s="2" t="s">
        <v>43</v>
      </c>
      <c r="K12" s="2"/>
    </row>
    <row r="13" spans="2:11" x14ac:dyDescent="0.25">
      <c r="B13" s="43"/>
      <c r="C13" s="44"/>
      <c r="D13" s="45"/>
      <c r="E13" s="2"/>
      <c r="F13" s="2"/>
      <c r="G13" s="2"/>
      <c r="H13" s="2"/>
      <c r="I13" s="2"/>
      <c r="J13" s="2"/>
      <c r="K13" s="2"/>
    </row>
    <row r="14" spans="2:11" x14ac:dyDescent="0.25">
      <c r="B14" s="43"/>
      <c r="C14" s="44"/>
      <c r="D14" s="45"/>
      <c r="E14" s="2"/>
      <c r="F14" s="2"/>
      <c r="G14" s="2"/>
      <c r="H14" s="2"/>
      <c r="I14" s="2"/>
      <c r="J14" s="2"/>
      <c r="K14" s="2"/>
    </row>
    <row r="15" spans="2:11" x14ac:dyDescent="0.25">
      <c r="B15" s="43"/>
      <c r="C15" s="44"/>
      <c r="D15" s="45"/>
      <c r="E15" s="2"/>
      <c r="F15" s="2"/>
      <c r="G15" s="2"/>
      <c r="H15" s="2"/>
      <c r="I15" s="2"/>
      <c r="J15" s="2"/>
      <c r="K15" s="2"/>
    </row>
    <row r="16" spans="2:11" x14ac:dyDescent="0.25">
      <c r="B16" s="43"/>
      <c r="C16" s="44"/>
      <c r="D16" s="45"/>
      <c r="E16" s="2"/>
      <c r="F16" s="2"/>
      <c r="G16" s="2"/>
      <c r="H16" s="2"/>
      <c r="I16" s="2"/>
      <c r="J16" s="2"/>
      <c r="K16" s="2"/>
    </row>
    <row r="17" spans="2:11" x14ac:dyDescent="0.25">
      <c r="B17" s="38" t="s">
        <v>1</v>
      </c>
      <c r="C17" s="39"/>
      <c r="D17" s="39"/>
      <c r="E17" s="39"/>
      <c r="F17" s="40"/>
      <c r="G17" s="2" t="s">
        <v>19</v>
      </c>
      <c r="H17" s="2" t="s">
        <v>19</v>
      </c>
      <c r="I17" s="2" t="s">
        <v>19</v>
      </c>
      <c r="J17" s="2" t="s">
        <v>19</v>
      </c>
      <c r="K17" s="5">
        <f>K7+K8+K9</f>
        <v>3750000</v>
      </c>
    </row>
    <row r="21" spans="2:11" x14ac:dyDescent="0.25">
      <c r="B21" s="47" t="s">
        <v>44</v>
      </c>
      <c r="C21" s="47"/>
      <c r="D21" s="47"/>
    </row>
    <row r="23" spans="2:11" x14ac:dyDescent="0.25">
      <c r="C23" s="21" t="s">
        <v>45</v>
      </c>
      <c r="D23" s="21"/>
      <c r="E23" s="21" t="s">
        <v>46</v>
      </c>
      <c r="F23" s="21"/>
      <c r="G23" s="21" t="s">
        <v>20</v>
      </c>
      <c r="H23" s="21"/>
      <c r="I23" s="21" t="s">
        <v>47</v>
      </c>
      <c r="J23" s="21"/>
    </row>
    <row r="24" spans="2:11" x14ac:dyDescent="0.25">
      <c r="C24" s="21"/>
      <c r="D24" s="21"/>
      <c r="E24" s="21"/>
      <c r="F24" s="21"/>
      <c r="G24" s="21"/>
      <c r="H24" s="21"/>
      <c r="I24" s="21"/>
      <c r="J24" s="21"/>
    </row>
    <row r="25" spans="2:11" x14ac:dyDescent="0.25">
      <c r="C25" s="21" t="s">
        <v>37</v>
      </c>
      <c r="D25" s="21"/>
      <c r="E25" s="42" t="s">
        <v>48</v>
      </c>
      <c r="F25" s="42"/>
      <c r="G25" s="42" t="s">
        <v>49</v>
      </c>
      <c r="H25" s="42"/>
      <c r="I25" s="42" t="s">
        <v>51</v>
      </c>
      <c r="J25" s="42"/>
    </row>
    <row r="26" spans="2:11" x14ac:dyDescent="0.25">
      <c r="C26" s="21"/>
      <c r="D26" s="21"/>
      <c r="E26" s="42"/>
      <c r="F26" s="42"/>
      <c r="G26" s="42"/>
      <c r="H26" s="42"/>
      <c r="I26" s="42"/>
      <c r="J26" s="42"/>
    </row>
    <row r="27" spans="2:11" x14ac:dyDescent="0.25">
      <c r="C27" s="21" t="s">
        <v>41</v>
      </c>
      <c r="D27" s="21"/>
      <c r="E27" s="21" t="s">
        <v>50</v>
      </c>
      <c r="F27" s="21"/>
      <c r="G27" s="42" t="s">
        <v>49</v>
      </c>
      <c r="H27" s="42"/>
      <c r="I27" s="42" t="s">
        <v>52</v>
      </c>
      <c r="J27" s="42"/>
    </row>
    <row r="28" spans="2:11" x14ac:dyDescent="0.25">
      <c r="C28" s="21"/>
      <c r="D28" s="21"/>
      <c r="E28" s="21"/>
      <c r="F28" s="21"/>
      <c r="G28" s="42"/>
      <c r="H28" s="42"/>
      <c r="I28" s="42"/>
      <c r="J28" s="42"/>
    </row>
    <row r="29" spans="2:11" x14ac:dyDescent="0.25">
      <c r="C29" s="21" t="s">
        <v>53</v>
      </c>
      <c r="D29" s="21"/>
      <c r="E29" s="21" t="s">
        <v>54</v>
      </c>
      <c r="F29" s="21"/>
      <c r="G29" s="42" t="s">
        <v>49</v>
      </c>
      <c r="H29" s="42"/>
      <c r="I29" s="42" t="s">
        <v>55</v>
      </c>
      <c r="J29" s="42"/>
    </row>
    <row r="30" spans="2:11" x14ac:dyDescent="0.25">
      <c r="C30" s="21"/>
      <c r="D30" s="21"/>
      <c r="E30" s="21"/>
      <c r="F30" s="21"/>
      <c r="G30" s="42"/>
      <c r="H30" s="42"/>
      <c r="I30" s="42"/>
      <c r="J30" s="42"/>
    </row>
  </sheetData>
  <mergeCells count="36">
    <mergeCell ref="G4:J4"/>
    <mergeCell ref="G5:H5"/>
    <mergeCell ref="I5:J5"/>
    <mergeCell ref="B15:D15"/>
    <mergeCell ref="B4:D6"/>
    <mergeCell ref="E4:E6"/>
    <mergeCell ref="F4:F6"/>
    <mergeCell ref="B2:E2"/>
    <mergeCell ref="B16:D16"/>
    <mergeCell ref="K4:K6"/>
    <mergeCell ref="B21:D21"/>
    <mergeCell ref="C23:D24"/>
    <mergeCell ref="E23:F24"/>
    <mergeCell ref="G23:H24"/>
    <mergeCell ref="I23:J24"/>
    <mergeCell ref="B17:F17"/>
    <mergeCell ref="B7:D7"/>
    <mergeCell ref="B8:D8"/>
    <mergeCell ref="B9:D9"/>
    <mergeCell ref="B10:D10"/>
    <mergeCell ref="B11:D11"/>
    <mergeCell ref="B12:D12"/>
    <mergeCell ref="B13:D13"/>
    <mergeCell ref="B14:D14"/>
    <mergeCell ref="C29:D30"/>
    <mergeCell ref="E29:F30"/>
    <mergeCell ref="G29:H30"/>
    <mergeCell ref="I29:J30"/>
    <mergeCell ref="C25:D26"/>
    <mergeCell ref="E25:F26"/>
    <mergeCell ref="G25:H26"/>
    <mergeCell ref="I25:J26"/>
    <mergeCell ref="C27:D28"/>
    <mergeCell ref="E27:F28"/>
    <mergeCell ref="G27:H28"/>
    <mergeCell ref="I27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8"/>
  <sheetViews>
    <sheetView workbookViewId="0">
      <selection activeCell="A5" sqref="A5:C5"/>
    </sheetView>
  </sheetViews>
  <sheetFormatPr baseColWidth="10" defaultRowHeight="15" x14ac:dyDescent="0.25"/>
  <sheetData>
    <row r="1" spans="1:10" x14ac:dyDescent="0.25">
      <c r="A1" s="21" t="s">
        <v>32</v>
      </c>
      <c r="B1" s="21"/>
      <c r="C1" s="21"/>
      <c r="D1" s="21" t="s">
        <v>33</v>
      </c>
      <c r="E1" s="42" t="s">
        <v>56</v>
      </c>
      <c r="F1" s="21" t="s">
        <v>7</v>
      </c>
      <c r="G1" s="21"/>
      <c r="H1" s="21"/>
      <c r="I1" s="21"/>
      <c r="J1" s="21" t="s">
        <v>1</v>
      </c>
    </row>
    <row r="2" spans="1:10" x14ac:dyDescent="0.25">
      <c r="A2" s="21"/>
      <c r="B2" s="21"/>
      <c r="C2" s="21"/>
      <c r="D2" s="21"/>
      <c r="E2" s="42"/>
      <c r="F2" s="21" t="s">
        <v>8</v>
      </c>
      <c r="G2" s="21"/>
      <c r="H2" s="21" t="s">
        <v>9</v>
      </c>
      <c r="I2" s="21"/>
      <c r="J2" s="21"/>
    </row>
    <row r="3" spans="1:10" x14ac:dyDescent="0.25">
      <c r="A3" s="21"/>
      <c r="B3" s="21"/>
      <c r="C3" s="21"/>
      <c r="D3" s="21"/>
      <c r="E3" s="42"/>
      <c r="F3" s="2" t="s">
        <v>10</v>
      </c>
      <c r="G3" s="2" t="s">
        <v>11</v>
      </c>
      <c r="H3" s="2" t="s">
        <v>10</v>
      </c>
      <c r="I3" s="2" t="s">
        <v>11</v>
      </c>
      <c r="J3" s="21"/>
    </row>
    <row r="4" spans="1:10" x14ac:dyDescent="0.25">
      <c r="A4" s="43" t="s">
        <v>58</v>
      </c>
      <c r="B4" s="44"/>
      <c r="C4" s="45"/>
      <c r="D4" s="2" t="s">
        <v>57</v>
      </c>
      <c r="E4" s="5">
        <v>40000</v>
      </c>
      <c r="F4" s="2"/>
      <c r="G4" s="2" t="s">
        <v>43</v>
      </c>
      <c r="H4" s="2"/>
      <c r="I4" s="2"/>
      <c r="J4" s="5">
        <v>40000</v>
      </c>
    </row>
    <row r="5" spans="1:10" x14ac:dyDescent="0.25">
      <c r="A5" s="43"/>
      <c r="B5" s="44"/>
      <c r="C5" s="45"/>
      <c r="D5" s="2"/>
      <c r="E5" s="2"/>
      <c r="F5" s="2"/>
      <c r="G5" s="2"/>
      <c r="H5" s="2"/>
      <c r="I5" s="2"/>
      <c r="J5" s="2"/>
    </row>
    <row r="6" spans="1:10" x14ac:dyDescent="0.25">
      <c r="A6" s="43"/>
      <c r="B6" s="44"/>
      <c r="C6" s="45"/>
      <c r="D6" s="2"/>
      <c r="E6" s="2"/>
      <c r="F6" s="2"/>
      <c r="G6" s="2"/>
      <c r="H6" s="2"/>
      <c r="I6" s="2"/>
      <c r="J6" s="2"/>
    </row>
    <row r="7" spans="1:10" x14ac:dyDescent="0.25">
      <c r="A7" s="43"/>
      <c r="B7" s="44"/>
      <c r="C7" s="45"/>
      <c r="D7" s="2"/>
      <c r="E7" s="2"/>
      <c r="F7" s="2"/>
      <c r="G7" s="2"/>
      <c r="H7" s="2"/>
      <c r="I7" s="2"/>
      <c r="J7" s="2"/>
    </row>
    <row r="8" spans="1:10" x14ac:dyDescent="0.25">
      <c r="A8" s="43" t="s">
        <v>1</v>
      </c>
      <c r="B8" s="44"/>
      <c r="C8" s="44"/>
      <c r="D8" s="44"/>
      <c r="E8" s="45"/>
      <c r="F8" s="2" t="s">
        <v>19</v>
      </c>
      <c r="G8" s="2" t="s">
        <v>19</v>
      </c>
      <c r="H8" s="2" t="s">
        <v>19</v>
      </c>
      <c r="I8" s="2" t="s">
        <v>19</v>
      </c>
      <c r="J8" s="2"/>
    </row>
  </sheetData>
  <mergeCells count="12">
    <mergeCell ref="F1:I1"/>
    <mergeCell ref="F2:G2"/>
    <mergeCell ref="H2:I2"/>
    <mergeCell ref="J1:J3"/>
    <mergeCell ref="A8:E8"/>
    <mergeCell ref="A4:C4"/>
    <mergeCell ref="A5:C5"/>
    <mergeCell ref="A6:C6"/>
    <mergeCell ref="A7:C7"/>
    <mergeCell ref="A1:C3"/>
    <mergeCell ref="D1:D3"/>
    <mergeCell ref="E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L26"/>
  <sheetViews>
    <sheetView topLeftCell="A5" workbookViewId="0">
      <selection activeCell="B2" sqref="B2:L26"/>
    </sheetView>
  </sheetViews>
  <sheetFormatPr baseColWidth="10" defaultRowHeight="15" x14ac:dyDescent="0.25"/>
  <cols>
    <col min="2" max="2" width="20.140625" bestFit="1" customWidth="1"/>
    <col min="3" max="3" width="14.42578125" bestFit="1" customWidth="1"/>
    <col min="4" max="4" width="12.28515625" bestFit="1" customWidth="1"/>
    <col min="6" max="6" width="11.28515625" bestFit="1" customWidth="1"/>
    <col min="9" max="9" width="28.85546875" bestFit="1" customWidth="1"/>
    <col min="10" max="10" width="12.42578125" bestFit="1" customWidth="1"/>
    <col min="11" max="11" width="13" bestFit="1" customWidth="1"/>
  </cols>
  <sheetData>
    <row r="2" spans="2:12" x14ac:dyDescent="0.25">
      <c r="B2" s="53" t="s">
        <v>65</v>
      </c>
      <c r="C2" s="53"/>
      <c r="D2" s="53"/>
      <c r="E2" s="53"/>
      <c r="F2" s="53"/>
      <c r="G2" s="6"/>
    </row>
    <row r="3" spans="2:12" x14ac:dyDescent="0.25">
      <c r="B3" s="54" t="s">
        <v>59</v>
      </c>
      <c r="C3" s="54"/>
      <c r="D3" s="54"/>
      <c r="E3" s="54"/>
      <c r="F3" s="54"/>
      <c r="G3" s="6"/>
      <c r="I3" s="53" t="s">
        <v>66</v>
      </c>
      <c r="J3" s="53"/>
      <c r="K3" s="53"/>
      <c r="L3" s="53"/>
    </row>
    <row r="4" spans="2:12" x14ac:dyDescent="0.25">
      <c r="B4" s="2" t="s">
        <v>32</v>
      </c>
      <c r="C4" s="2" t="s">
        <v>2</v>
      </c>
      <c r="D4" s="2" t="s">
        <v>60</v>
      </c>
      <c r="E4" s="2" t="s">
        <v>6</v>
      </c>
      <c r="F4" s="2" t="s">
        <v>61</v>
      </c>
      <c r="G4" s="1"/>
      <c r="I4" s="12" t="s">
        <v>32</v>
      </c>
      <c r="J4" s="12" t="s">
        <v>67</v>
      </c>
      <c r="K4" s="12" t="s">
        <v>68</v>
      </c>
      <c r="L4" s="12" t="s">
        <v>69</v>
      </c>
    </row>
    <row r="5" spans="2:12" x14ac:dyDescent="0.25">
      <c r="B5" s="2" t="s">
        <v>17</v>
      </c>
      <c r="C5" s="2" t="s">
        <v>62</v>
      </c>
      <c r="D5" s="2" t="s">
        <v>63</v>
      </c>
      <c r="E5" s="5">
        <v>12000</v>
      </c>
      <c r="F5" s="5">
        <v>2900000</v>
      </c>
      <c r="G5" s="1"/>
      <c r="I5" s="4" t="s">
        <v>70</v>
      </c>
      <c r="J5" s="4">
        <v>3</v>
      </c>
      <c r="K5" s="8">
        <v>1000000</v>
      </c>
      <c r="L5" s="8">
        <v>300000</v>
      </c>
    </row>
    <row r="6" spans="2:12" x14ac:dyDescent="0.25">
      <c r="B6" s="2" t="s">
        <v>17</v>
      </c>
      <c r="C6" s="2" t="s">
        <v>15</v>
      </c>
      <c r="D6" s="2" t="s">
        <v>63</v>
      </c>
      <c r="E6" s="5">
        <v>12000</v>
      </c>
      <c r="F6" s="5">
        <v>2900000</v>
      </c>
      <c r="G6" s="1"/>
      <c r="I6" s="4" t="s">
        <v>71</v>
      </c>
      <c r="J6" s="4">
        <v>3</v>
      </c>
      <c r="K6" s="8">
        <v>400000</v>
      </c>
      <c r="L6" s="8">
        <v>1200000</v>
      </c>
    </row>
    <row r="7" spans="2:12" x14ac:dyDescent="0.25">
      <c r="B7" s="2" t="s">
        <v>17</v>
      </c>
      <c r="C7" s="2" t="s">
        <v>16</v>
      </c>
      <c r="D7" s="2" t="s">
        <v>63</v>
      </c>
      <c r="E7" s="5">
        <v>12000</v>
      </c>
      <c r="F7" s="5">
        <v>2900000</v>
      </c>
      <c r="G7" s="1"/>
      <c r="I7" s="4" t="s">
        <v>72</v>
      </c>
      <c r="J7" s="4">
        <v>3</v>
      </c>
      <c r="K7" s="8">
        <v>1000000</v>
      </c>
      <c r="L7" s="8">
        <v>300000</v>
      </c>
    </row>
    <row r="8" spans="2:12" x14ac:dyDescent="0.25">
      <c r="B8" s="43" t="s">
        <v>64</v>
      </c>
      <c r="C8" s="44"/>
      <c r="D8" s="44"/>
      <c r="E8" s="45"/>
      <c r="F8" s="11">
        <v>7770000</v>
      </c>
      <c r="G8" s="1"/>
      <c r="I8" s="4" t="s">
        <v>73</v>
      </c>
      <c r="J8" s="4">
        <v>1</v>
      </c>
      <c r="K8" s="8">
        <v>1000000</v>
      </c>
      <c r="L8" s="8">
        <v>1000000</v>
      </c>
    </row>
    <row r="9" spans="2:12" x14ac:dyDescent="0.25">
      <c r="I9" s="2" t="s">
        <v>39</v>
      </c>
      <c r="J9" s="2">
        <v>3</v>
      </c>
      <c r="K9" s="5">
        <v>100000</v>
      </c>
      <c r="L9" s="5">
        <v>300000</v>
      </c>
    </row>
    <row r="10" spans="2:12" x14ac:dyDescent="0.25">
      <c r="I10" s="43" t="s">
        <v>64</v>
      </c>
      <c r="J10" s="44"/>
      <c r="K10" s="45"/>
      <c r="L10" s="13">
        <f>L5+L6+L7+L8+L9</f>
        <v>3100000</v>
      </c>
    </row>
    <row r="11" spans="2:12" x14ac:dyDescent="0.25">
      <c r="B11" s="53" t="s">
        <v>74</v>
      </c>
      <c r="C11" s="53"/>
      <c r="D11" s="53"/>
      <c r="E11" s="53"/>
    </row>
    <row r="12" spans="2:12" x14ac:dyDescent="0.25">
      <c r="B12" s="14" t="s">
        <v>32</v>
      </c>
      <c r="C12" s="14" t="s">
        <v>67</v>
      </c>
      <c r="D12" s="14" t="s">
        <v>75</v>
      </c>
      <c r="E12" s="14" t="s">
        <v>76</v>
      </c>
    </row>
    <row r="13" spans="2:12" x14ac:dyDescent="0.25">
      <c r="B13" s="2" t="s">
        <v>77</v>
      </c>
      <c r="C13" s="2">
        <v>3</v>
      </c>
      <c r="D13" s="5">
        <v>150000</v>
      </c>
      <c r="E13" s="5">
        <v>450000</v>
      </c>
    </row>
    <row r="14" spans="2:12" x14ac:dyDescent="0.25">
      <c r="B14" s="2" t="s">
        <v>78</v>
      </c>
      <c r="C14" s="2">
        <v>3</v>
      </c>
      <c r="D14" s="5">
        <v>150000</v>
      </c>
      <c r="E14" s="5">
        <v>450000</v>
      </c>
      <c r="I14" s="53" t="s">
        <v>79</v>
      </c>
      <c r="J14" s="53"/>
      <c r="K14" s="53"/>
    </row>
    <row r="15" spans="2:12" x14ac:dyDescent="0.25">
      <c r="B15" s="43" t="s">
        <v>64</v>
      </c>
      <c r="C15" s="44"/>
      <c r="D15" s="45"/>
      <c r="E15" s="10">
        <v>900000</v>
      </c>
      <c r="I15" s="14" t="s">
        <v>32</v>
      </c>
      <c r="J15" s="14" t="s">
        <v>80</v>
      </c>
      <c r="K15" s="14" t="s">
        <v>81</v>
      </c>
    </row>
    <row r="16" spans="2:12" x14ac:dyDescent="0.25">
      <c r="I16" s="2" t="s">
        <v>82</v>
      </c>
      <c r="J16" s="5">
        <v>90000</v>
      </c>
      <c r="K16" s="5">
        <v>90000</v>
      </c>
    </row>
    <row r="17" spans="2:11" x14ac:dyDescent="0.25">
      <c r="I17" s="2" t="s">
        <v>83</v>
      </c>
      <c r="J17" s="5">
        <v>120000</v>
      </c>
      <c r="K17" s="5">
        <v>120000</v>
      </c>
    </row>
    <row r="18" spans="2:11" x14ac:dyDescent="0.25">
      <c r="I18" s="2" t="s">
        <v>84</v>
      </c>
      <c r="J18" s="5">
        <v>90000</v>
      </c>
      <c r="K18" s="5">
        <v>90000</v>
      </c>
    </row>
    <row r="19" spans="2:11" x14ac:dyDescent="0.25">
      <c r="I19" s="21" t="s">
        <v>64</v>
      </c>
      <c r="J19" s="21"/>
      <c r="K19" s="10">
        <f>K16+K17+K18</f>
        <v>300000</v>
      </c>
    </row>
    <row r="20" spans="2:11" x14ac:dyDescent="0.25">
      <c r="B20" s="53" t="s">
        <v>85</v>
      </c>
      <c r="C20" s="53"/>
      <c r="D20" s="53"/>
    </row>
    <row r="21" spans="2:11" x14ac:dyDescent="0.25">
      <c r="B21" s="9" t="s">
        <v>32</v>
      </c>
      <c r="C21" s="9" t="s">
        <v>86</v>
      </c>
      <c r="D21" s="9" t="s">
        <v>76</v>
      </c>
    </row>
    <row r="22" spans="2:11" x14ac:dyDescent="0.25">
      <c r="B22" s="2" t="s">
        <v>59</v>
      </c>
      <c r="C22" s="2"/>
      <c r="D22" s="7">
        <v>7770000</v>
      </c>
    </row>
    <row r="23" spans="2:11" x14ac:dyDescent="0.25">
      <c r="B23" s="2" t="s">
        <v>74</v>
      </c>
      <c r="C23" s="2"/>
      <c r="D23" s="5">
        <v>900000</v>
      </c>
    </row>
    <row r="24" spans="2:11" x14ac:dyDescent="0.25">
      <c r="B24" s="2" t="s">
        <v>87</v>
      </c>
      <c r="C24" s="2"/>
      <c r="D24" s="5">
        <v>3100000</v>
      </c>
    </row>
    <row r="25" spans="2:11" x14ac:dyDescent="0.25">
      <c r="B25" s="4" t="s">
        <v>79</v>
      </c>
      <c r="C25" s="4"/>
      <c r="D25" s="5">
        <v>300000</v>
      </c>
    </row>
    <row r="26" spans="2:11" x14ac:dyDescent="0.25">
      <c r="B26" s="21" t="s">
        <v>88</v>
      </c>
      <c r="C26" s="21"/>
      <c r="D26" s="10">
        <f>D22+D23+D24+D25</f>
        <v>12070000</v>
      </c>
    </row>
  </sheetData>
  <mergeCells count="11">
    <mergeCell ref="B2:F2"/>
    <mergeCell ref="B3:F3"/>
    <mergeCell ref="B8:E8"/>
    <mergeCell ref="I3:L3"/>
    <mergeCell ref="I19:J19"/>
    <mergeCell ref="B20:D20"/>
    <mergeCell ref="B26:C26"/>
    <mergeCell ref="I10:K10"/>
    <mergeCell ref="B11:E11"/>
    <mergeCell ref="B15:D15"/>
    <mergeCell ref="I14:K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L26"/>
  <sheetViews>
    <sheetView topLeftCell="A10" workbookViewId="0">
      <selection activeCell="B20" sqref="B20:D26"/>
    </sheetView>
  </sheetViews>
  <sheetFormatPr baseColWidth="10" defaultRowHeight="15" x14ac:dyDescent="0.25"/>
  <cols>
    <col min="2" max="2" width="20.140625" bestFit="1" customWidth="1"/>
    <col min="3" max="3" width="14.42578125" bestFit="1" customWidth="1"/>
    <col min="4" max="4" width="12.28515625" bestFit="1" customWidth="1"/>
    <col min="9" max="9" width="28.85546875" bestFit="1" customWidth="1"/>
  </cols>
  <sheetData>
    <row r="2" spans="2:12" x14ac:dyDescent="0.25">
      <c r="B2" s="53" t="s">
        <v>65</v>
      </c>
      <c r="C2" s="53"/>
      <c r="D2" s="53"/>
      <c r="E2" s="53"/>
      <c r="F2" s="53"/>
      <c r="G2" s="6"/>
    </row>
    <row r="3" spans="2:12" x14ac:dyDescent="0.25">
      <c r="B3" s="54" t="s">
        <v>59</v>
      </c>
      <c r="C3" s="54"/>
      <c r="D3" s="54"/>
      <c r="E3" s="54"/>
      <c r="F3" s="54"/>
      <c r="G3" s="6"/>
      <c r="I3" s="53" t="s">
        <v>66</v>
      </c>
      <c r="J3" s="53"/>
      <c r="K3" s="53"/>
      <c r="L3" s="53"/>
    </row>
    <row r="4" spans="2:12" x14ac:dyDescent="0.25">
      <c r="B4" s="2" t="s">
        <v>32</v>
      </c>
      <c r="C4" s="2" t="s">
        <v>2</v>
      </c>
      <c r="D4" s="2" t="s">
        <v>60</v>
      </c>
      <c r="E4" s="2" t="s">
        <v>6</v>
      </c>
      <c r="F4" s="2" t="s">
        <v>61</v>
      </c>
      <c r="G4" s="1"/>
      <c r="I4" s="12" t="s">
        <v>32</v>
      </c>
      <c r="J4" s="12" t="s">
        <v>67</v>
      </c>
      <c r="K4" s="12" t="s">
        <v>68</v>
      </c>
      <c r="L4" s="12" t="s">
        <v>69</v>
      </c>
    </row>
    <row r="5" spans="2:12" x14ac:dyDescent="0.25">
      <c r="B5" s="2" t="s">
        <v>17</v>
      </c>
      <c r="C5" s="2" t="s">
        <v>62</v>
      </c>
      <c r="D5" s="2" t="s">
        <v>63</v>
      </c>
      <c r="E5" s="5">
        <v>12000</v>
      </c>
      <c r="F5" s="5">
        <v>2900000</v>
      </c>
      <c r="G5" s="1"/>
      <c r="I5" s="4" t="s">
        <v>70</v>
      </c>
      <c r="J5" s="4">
        <v>3</v>
      </c>
      <c r="K5" s="8">
        <v>1000000</v>
      </c>
      <c r="L5" s="8">
        <v>300000</v>
      </c>
    </row>
    <row r="6" spans="2:12" x14ac:dyDescent="0.25">
      <c r="B6" s="2" t="s">
        <v>17</v>
      </c>
      <c r="C6" s="2" t="s">
        <v>15</v>
      </c>
      <c r="D6" s="2" t="s">
        <v>63</v>
      </c>
      <c r="E6" s="5">
        <v>12000</v>
      </c>
      <c r="F6" s="5">
        <v>2900000</v>
      </c>
      <c r="G6" s="1"/>
      <c r="I6" s="4" t="s">
        <v>71</v>
      </c>
      <c r="J6" s="4">
        <v>3</v>
      </c>
      <c r="K6" s="8">
        <v>400000</v>
      </c>
      <c r="L6" s="8">
        <v>1200000</v>
      </c>
    </row>
    <row r="7" spans="2:12" x14ac:dyDescent="0.25">
      <c r="B7" s="2" t="s">
        <v>17</v>
      </c>
      <c r="C7" s="2" t="s">
        <v>16</v>
      </c>
      <c r="D7" s="2" t="s">
        <v>63</v>
      </c>
      <c r="E7" s="5">
        <v>12000</v>
      </c>
      <c r="F7" s="5">
        <v>2900000</v>
      </c>
      <c r="G7" s="1"/>
      <c r="I7" s="4" t="s">
        <v>72</v>
      </c>
      <c r="J7" s="4">
        <v>3</v>
      </c>
      <c r="K7" s="8">
        <v>1000000</v>
      </c>
      <c r="L7" s="8">
        <v>300000</v>
      </c>
    </row>
    <row r="8" spans="2:12" x14ac:dyDescent="0.25">
      <c r="B8" s="43" t="s">
        <v>64</v>
      </c>
      <c r="C8" s="44"/>
      <c r="D8" s="44"/>
      <c r="E8" s="45"/>
      <c r="F8" s="11">
        <v>7770000</v>
      </c>
      <c r="G8" s="1"/>
      <c r="I8" s="4" t="s">
        <v>73</v>
      </c>
      <c r="J8" s="4">
        <v>1</v>
      </c>
      <c r="K8" s="8">
        <v>1000000</v>
      </c>
      <c r="L8" s="8">
        <v>1000000</v>
      </c>
    </row>
    <row r="9" spans="2:12" x14ac:dyDescent="0.25">
      <c r="I9" s="2" t="s">
        <v>39</v>
      </c>
      <c r="J9" s="2">
        <v>3</v>
      </c>
      <c r="K9" s="5">
        <v>100000</v>
      </c>
      <c r="L9" s="5">
        <v>300000</v>
      </c>
    </row>
    <row r="10" spans="2:12" x14ac:dyDescent="0.25">
      <c r="I10" s="43" t="s">
        <v>64</v>
      </c>
      <c r="J10" s="44"/>
      <c r="K10" s="45"/>
      <c r="L10" s="13">
        <f>L5+L6+L7+L8+L9</f>
        <v>3100000</v>
      </c>
    </row>
    <row r="11" spans="2:12" x14ac:dyDescent="0.25">
      <c r="B11" s="53" t="s">
        <v>74</v>
      </c>
      <c r="C11" s="53"/>
      <c r="D11" s="53"/>
      <c r="E11" s="53"/>
    </row>
    <row r="12" spans="2:12" x14ac:dyDescent="0.25">
      <c r="B12" s="14" t="s">
        <v>32</v>
      </c>
      <c r="C12" s="14" t="s">
        <v>67</v>
      </c>
      <c r="D12" s="14" t="s">
        <v>75</v>
      </c>
      <c r="E12" s="14" t="s">
        <v>76</v>
      </c>
    </row>
    <row r="13" spans="2:12" x14ac:dyDescent="0.25">
      <c r="B13" s="2" t="s">
        <v>77</v>
      </c>
      <c r="C13" s="2">
        <v>3</v>
      </c>
      <c r="D13" s="5">
        <v>150000</v>
      </c>
      <c r="E13" s="5">
        <v>450000</v>
      </c>
    </row>
    <row r="14" spans="2:12" x14ac:dyDescent="0.25">
      <c r="B14" s="2" t="s">
        <v>78</v>
      </c>
      <c r="C14" s="2">
        <v>3</v>
      </c>
      <c r="D14" s="5">
        <v>150000</v>
      </c>
      <c r="E14" s="5">
        <v>450000</v>
      </c>
      <c r="I14" s="53" t="s">
        <v>79</v>
      </c>
      <c r="J14" s="53"/>
      <c r="K14" s="53"/>
    </row>
    <row r="15" spans="2:12" x14ac:dyDescent="0.25">
      <c r="B15" s="43" t="s">
        <v>64</v>
      </c>
      <c r="C15" s="44"/>
      <c r="D15" s="45"/>
      <c r="E15" s="10">
        <v>900000</v>
      </c>
      <c r="I15" s="14" t="s">
        <v>32</v>
      </c>
      <c r="J15" s="14" t="s">
        <v>80</v>
      </c>
      <c r="K15" s="14" t="s">
        <v>81</v>
      </c>
    </row>
    <row r="16" spans="2:12" x14ac:dyDescent="0.25">
      <c r="I16" s="2" t="s">
        <v>82</v>
      </c>
      <c r="J16" s="5">
        <v>90000</v>
      </c>
      <c r="K16" s="5">
        <v>90000</v>
      </c>
    </row>
    <row r="17" spans="2:11" x14ac:dyDescent="0.25">
      <c r="I17" s="2" t="s">
        <v>83</v>
      </c>
      <c r="J17" s="5">
        <v>120000</v>
      </c>
      <c r="K17" s="5">
        <v>120000</v>
      </c>
    </row>
    <row r="18" spans="2:11" x14ac:dyDescent="0.25">
      <c r="I18" s="2" t="s">
        <v>84</v>
      </c>
      <c r="J18" s="5">
        <v>90000</v>
      </c>
      <c r="K18" s="5">
        <v>90000</v>
      </c>
    </row>
    <row r="19" spans="2:11" x14ac:dyDescent="0.25">
      <c r="I19" s="21" t="s">
        <v>64</v>
      </c>
      <c r="J19" s="21"/>
      <c r="K19" s="10">
        <f>K16+K17+K18</f>
        <v>300000</v>
      </c>
    </row>
    <row r="20" spans="2:11" x14ac:dyDescent="0.25">
      <c r="B20" s="53" t="s">
        <v>85</v>
      </c>
      <c r="C20" s="53"/>
      <c r="D20" s="53"/>
    </row>
    <row r="21" spans="2:11" x14ac:dyDescent="0.25">
      <c r="B21" s="9" t="s">
        <v>32</v>
      </c>
      <c r="C21" s="9" t="s">
        <v>86</v>
      </c>
      <c r="D21" s="9" t="s">
        <v>76</v>
      </c>
    </row>
    <row r="22" spans="2:11" x14ac:dyDescent="0.25">
      <c r="B22" s="2" t="s">
        <v>59</v>
      </c>
      <c r="C22" s="2"/>
      <c r="D22" s="7">
        <v>7770000</v>
      </c>
    </row>
    <row r="23" spans="2:11" x14ac:dyDescent="0.25">
      <c r="B23" s="2" t="s">
        <v>74</v>
      </c>
      <c r="C23" s="2"/>
      <c r="D23" s="5">
        <v>900000</v>
      </c>
    </row>
    <row r="24" spans="2:11" x14ac:dyDescent="0.25">
      <c r="B24" s="2" t="s">
        <v>87</v>
      </c>
      <c r="C24" s="2"/>
      <c r="D24" s="5">
        <v>3100000</v>
      </c>
    </row>
    <row r="25" spans="2:11" x14ac:dyDescent="0.25">
      <c r="B25" s="4" t="s">
        <v>79</v>
      </c>
      <c r="C25" s="4"/>
      <c r="D25" s="5">
        <v>300000</v>
      </c>
    </row>
    <row r="26" spans="2:11" x14ac:dyDescent="0.25">
      <c r="B26" s="21" t="s">
        <v>88</v>
      </c>
      <c r="C26" s="21"/>
      <c r="D26" s="10">
        <f>D22+D23+D24+D25</f>
        <v>12070000</v>
      </c>
    </row>
  </sheetData>
  <mergeCells count="11">
    <mergeCell ref="B26:C26"/>
    <mergeCell ref="B2:F2"/>
    <mergeCell ref="B3:F3"/>
    <mergeCell ref="I3:L3"/>
    <mergeCell ref="B8:E8"/>
    <mergeCell ref="I10:K10"/>
    <mergeCell ref="B11:E11"/>
    <mergeCell ref="I14:K14"/>
    <mergeCell ref="B15:D15"/>
    <mergeCell ref="I19:J19"/>
    <mergeCell ref="B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D9"/>
  <sheetViews>
    <sheetView tabSelected="1" workbookViewId="0">
      <selection activeCell="E8" sqref="E8"/>
    </sheetView>
  </sheetViews>
  <sheetFormatPr baseColWidth="10" defaultRowHeight="15" x14ac:dyDescent="0.25"/>
  <cols>
    <col min="2" max="2" width="15.42578125" customWidth="1"/>
    <col min="4" max="4" width="12.28515625" bestFit="1" customWidth="1"/>
  </cols>
  <sheetData>
    <row r="3" spans="2:4" x14ac:dyDescent="0.25">
      <c r="B3" s="54" t="s">
        <v>85</v>
      </c>
      <c r="C3" s="54"/>
      <c r="D3" s="54"/>
    </row>
    <row r="4" spans="2:4" x14ac:dyDescent="0.25">
      <c r="B4" s="55" t="s">
        <v>32</v>
      </c>
      <c r="C4" s="55" t="s">
        <v>86</v>
      </c>
      <c r="D4" s="55" t="s">
        <v>76</v>
      </c>
    </row>
    <row r="5" spans="2:4" x14ac:dyDescent="0.25">
      <c r="B5" s="2" t="s">
        <v>59</v>
      </c>
      <c r="C5" s="2"/>
      <c r="D5" s="7">
        <v>7770000</v>
      </c>
    </row>
    <row r="6" spans="2:4" x14ac:dyDescent="0.25">
      <c r="B6" s="2" t="s">
        <v>74</v>
      </c>
      <c r="C6" s="2"/>
      <c r="D6" s="5">
        <v>900000</v>
      </c>
    </row>
    <row r="7" spans="2:4" x14ac:dyDescent="0.25">
      <c r="B7" s="2" t="s">
        <v>87</v>
      </c>
      <c r="C7" s="2"/>
      <c r="D7" s="5">
        <v>3100000</v>
      </c>
    </row>
    <row r="8" spans="2:4" x14ac:dyDescent="0.25">
      <c r="B8" s="4" t="s">
        <v>79</v>
      </c>
      <c r="C8" s="4"/>
      <c r="D8" s="5">
        <v>300000</v>
      </c>
    </row>
    <row r="9" spans="2:4" x14ac:dyDescent="0.25">
      <c r="B9" s="21" t="s">
        <v>88</v>
      </c>
      <c r="C9" s="21"/>
      <c r="D9" s="56">
        <f>D5+D6+D7+D8</f>
        <v>12070000</v>
      </c>
    </row>
  </sheetData>
  <mergeCells count="2">
    <mergeCell ref="B3:D3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Personal</vt:lpstr>
      <vt:lpstr>Equipos y software</vt:lpstr>
      <vt:lpstr>Consumibles</vt:lpstr>
      <vt:lpstr>Otros</vt:lpstr>
      <vt:lpstr>Recursos</vt:lpstr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Jonh Ladino</dc:creator>
  <cp:lastModifiedBy>Jonh Ladino</cp:lastModifiedBy>
  <dcterms:created xsi:type="dcterms:W3CDTF">2020-12-09T22:02:22Z</dcterms:created>
  <dcterms:modified xsi:type="dcterms:W3CDTF">2021-01-29T01:35:21Z</dcterms:modified>
</cp:coreProperties>
</file>