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_Felipe\Documents\SENA 2018\PLANTA DE ALIMENTOS CONCENTRADOS\PRODUCCION UNIDAD PLANTA DE CONCENTRADOS\"/>
    </mc:Choice>
  </mc:AlternateContent>
  <xr:revisionPtr revIDLastSave="0" documentId="13_ncr:1_{6AF95C61-6D0D-4929-B65F-6DE3748A8464}" xr6:coauthVersionLast="33" xr6:coauthVersionMax="33" xr10:uidLastSave="{00000000-0000-0000-0000-000000000000}"/>
  <bookViews>
    <workbookView xWindow="0" yWindow="0" windowWidth="20490" windowHeight="7545" xr2:uid="{325F9F55-61DF-4896-9C79-4057F1F70FE9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L17" i="1" l="1"/>
  <c r="M17" i="1" l="1"/>
  <c r="L19" i="1"/>
  <c r="M18" i="1"/>
</calcChain>
</file>

<file path=xl/sharedStrings.xml><?xml version="1.0" encoding="utf-8"?>
<sst xmlns="http://schemas.openxmlformats.org/spreadsheetml/2006/main" count="52" uniqueCount="52">
  <si>
    <t>PROTOTIPO DE ALIMENTO BALANCEADO</t>
  </si>
  <si>
    <t>CERDO PREINICIO</t>
  </si>
  <si>
    <t>CERDO INICIO</t>
  </si>
  <si>
    <t>CERDO LEVANTE</t>
  </si>
  <si>
    <t>CERDO ENGORDE</t>
  </si>
  <si>
    <t>CERDO GESTACION</t>
  </si>
  <si>
    <t>CERDO LACTANCIA</t>
  </si>
  <si>
    <t>RUMIANTES LECHE</t>
  </si>
  <si>
    <t>RUMIANTES ENERGETICO</t>
  </si>
  <si>
    <t>PELLET FORRAJE</t>
  </si>
  <si>
    <t>OVINO REPRODUTOR</t>
  </si>
  <si>
    <t>10-OR</t>
  </si>
  <si>
    <t>9-PF</t>
  </si>
  <si>
    <t>7-RM</t>
  </si>
  <si>
    <t>6-CLA</t>
  </si>
  <si>
    <t>5-CG</t>
  </si>
  <si>
    <t>4-CE</t>
  </si>
  <si>
    <t>3-CL</t>
  </si>
  <si>
    <t>2-CI</t>
  </si>
  <si>
    <t>1-CP</t>
  </si>
  <si>
    <t>8-RE</t>
  </si>
  <si>
    <t>CAPRINO REPRODUCTOR</t>
  </si>
  <si>
    <t>11-CR</t>
  </si>
  <si>
    <t>CONEJOS</t>
  </si>
  <si>
    <t>12-C</t>
  </si>
  <si>
    <t>PONEDORAS</t>
  </si>
  <si>
    <t>13-P</t>
  </si>
  <si>
    <t>15 - PI</t>
  </si>
  <si>
    <t>PECES INICIO</t>
  </si>
  <si>
    <t>PECES LEVANTE</t>
  </si>
  <si>
    <t>16-PL</t>
  </si>
  <si>
    <t>POLLAS CRECIMIENTO</t>
  </si>
  <si>
    <t>14-PC</t>
  </si>
  <si>
    <t>PECES ENGORDE</t>
  </si>
  <si>
    <t>17-PE</t>
  </si>
  <si>
    <t>MATERIAS PRIMAS E INSUMOS</t>
  </si>
  <si>
    <t>MAIZ BLANCO</t>
  </si>
  <si>
    <t>1-1-MB-12/17</t>
  </si>
  <si>
    <t>MAIZ AMARILLO</t>
  </si>
  <si>
    <t>1-2-MA-12/17</t>
  </si>
  <si>
    <t>TORTA DE SOYA</t>
  </si>
  <si>
    <t>1-3-TS-12/17</t>
  </si>
  <si>
    <t>SALVADO DE MAIZ</t>
  </si>
  <si>
    <t>1-4-SM-12/17</t>
  </si>
  <si>
    <t>HARINA DE ARROZ</t>
  </si>
  <si>
    <t>1-5-HA-12/17</t>
  </si>
  <si>
    <t>HARINA DE PESCADO</t>
  </si>
  <si>
    <t>1-6-HP-12/17</t>
  </si>
  <si>
    <t>NUCLEO PROTEICO</t>
  </si>
  <si>
    <t>1-7-NP-12/17</t>
  </si>
  <si>
    <t>CODIGO DE PRODUCCION</t>
  </si>
  <si>
    <t>LOTE DE MATERIAS PRIMAS E 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</si>
</sst>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22E4-586F-49BA-8776-E495AF87C238}">
  <dimension ref="A1:N19"/>
  <sheetViews>
    <sheetView tabSelected="1" workbookViewId="0">
      <selection activeCell="I3" sqref="I3:J3"/>
    </sheetView>
  </sheetViews>
  <sheetFormatPr baseColWidth="10" defaultRowHeight="15" x14ac:dyDescent="0.25"/>
  <cols>
    <col min="2" max="2" width="12.7109375" customWidth="1"/>
    <col min="6" max="6" width="6.5703125" customWidth="1"/>
    <col min="8" max="8" width="16.42578125" customWidth="1"/>
  </cols>
  <sheetData>
    <row r="1" spans="1:14" x14ac:dyDescent="0.25">
      <c r="A1" s="3" t="s">
        <v>0</v>
      </c>
      <c r="B1" s="3"/>
      <c r="C1" s="4" t="s">
        <v>50</v>
      </c>
      <c r="D1" s="4"/>
      <c r="E1" s="4"/>
      <c r="G1" s="3" t="s">
        <v>35</v>
      </c>
      <c r="H1" s="3"/>
      <c r="I1" s="3" t="s">
        <v>51</v>
      </c>
      <c r="J1" s="3"/>
      <c r="L1">
        <v>75</v>
      </c>
    </row>
    <row r="2" spans="1:14" x14ac:dyDescent="0.25">
      <c r="A2" s="3"/>
      <c r="B2" s="3"/>
      <c r="C2" s="4"/>
      <c r="D2" s="4"/>
      <c r="E2" s="4"/>
      <c r="G2" s="3"/>
      <c r="H2" s="3"/>
      <c r="I2" s="3"/>
      <c r="J2" s="3"/>
      <c r="L2">
        <v>9</v>
      </c>
    </row>
    <row r="3" spans="1:14" x14ac:dyDescent="0.25">
      <c r="A3" s="2" t="s">
        <v>1</v>
      </c>
      <c r="B3" s="2"/>
      <c r="C3" s="2" t="s">
        <v>19</v>
      </c>
      <c r="D3" s="2"/>
      <c r="E3" s="2"/>
      <c r="G3" s="2" t="s">
        <v>36</v>
      </c>
      <c r="H3" s="2"/>
      <c r="I3" s="2" t="s">
        <v>37</v>
      </c>
      <c r="J3" s="2"/>
      <c r="L3">
        <v>109.36</v>
      </c>
    </row>
    <row r="4" spans="1:14" x14ac:dyDescent="0.25">
      <c r="A4" s="2" t="s">
        <v>2</v>
      </c>
      <c r="B4" s="2"/>
      <c r="C4" s="2" t="s">
        <v>18</v>
      </c>
      <c r="D4" s="2"/>
      <c r="E4" s="2"/>
      <c r="G4" s="2" t="s">
        <v>38</v>
      </c>
      <c r="H4" s="2"/>
      <c r="I4" s="2" t="s">
        <v>39</v>
      </c>
      <c r="J4" s="2"/>
      <c r="L4">
        <v>28.06</v>
      </c>
    </row>
    <row r="5" spans="1:14" x14ac:dyDescent="0.25">
      <c r="A5" s="2" t="s">
        <v>3</v>
      </c>
      <c r="B5" s="2"/>
      <c r="C5" s="2" t="s">
        <v>17</v>
      </c>
      <c r="D5" s="2"/>
      <c r="E5" s="2"/>
      <c r="G5" s="2" t="s">
        <v>40</v>
      </c>
      <c r="H5" s="2"/>
      <c r="I5" s="2" t="s">
        <v>41</v>
      </c>
      <c r="J5" s="2"/>
      <c r="L5">
        <v>63</v>
      </c>
    </row>
    <row r="6" spans="1:14" x14ac:dyDescent="0.25">
      <c r="A6" s="2" t="s">
        <v>4</v>
      </c>
      <c r="B6" s="2"/>
      <c r="C6" s="2" t="s">
        <v>16</v>
      </c>
      <c r="D6" s="2"/>
      <c r="E6" s="2"/>
      <c r="G6" s="2" t="s">
        <v>42</v>
      </c>
      <c r="H6" s="2"/>
      <c r="I6" s="2" t="s">
        <v>43</v>
      </c>
      <c r="J6" s="2"/>
      <c r="L6">
        <v>2.6</v>
      </c>
    </row>
    <row r="7" spans="1:14" x14ac:dyDescent="0.25">
      <c r="A7" s="2" t="s">
        <v>5</v>
      </c>
      <c r="B7" s="2"/>
      <c r="C7" s="2" t="s">
        <v>15</v>
      </c>
      <c r="D7" s="2"/>
      <c r="E7" s="2"/>
      <c r="G7" s="2" t="s">
        <v>44</v>
      </c>
      <c r="H7" s="2"/>
      <c r="I7" s="2" t="s">
        <v>45</v>
      </c>
      <c r="J7" s="2"/>
      <c r="L7">
        <v>0.3</v>
      </c>
    </row>
    <row r="8" spans="1:14" x14ac:dyDescent="0.25">
      <c r="A8" s="2" t="s">
        <v>6</v>
      </c>
      <c r="B8" s="2"/>
      <c r="C8" s="2" t="s">
        <v>14</v>
      </c>
      <c r="D8" s="2"/>
      <c r="E8" s="2"/>
      <c r="G8" s="2" t="s">
        <v>46</v>
      </c>
      <c r="H8" s="2"/>
      <c r="I8" s="2" t="s">
        <v>47</v>
      </c>
      <c r="J8" s="2"/>
      <c r="L8">
        <v>9</v>
      </c>
    </row>
    <row r="9" spans="1:14" x14ac:dyDescent="0.25">
      <c r="A9" s="2" t="s">
        <v>7</v>
      </c>
      <c r="B9" s="2"/>
      <c r="C9" s="2" t="s">
        <v>13</v>
      </c>
      <c r="D9" s="2"/>
      <c r="E9" s="2"/>
      <c r="G9" s="2" t="s">
        <v>48</v>
      </c>
      <c r="H9" s="2"/>
      <c r="I9" s="2" t="s">
        <v>49</v>
      </c>
      <c r="J9" s="2"/>
      <c r="L9">
        <v>3</v>
      </c>
    </row>
    <row r="10" spans="1:14" x14ac:dyDescent="0.25">
      <c r="A10" s="2" t="s">
        <v>8</v>
      </c>
      <c r="B10" s="2"/>
      <c r="C10" s="2" t="s">
        <v>20</v>
      </c>
      <c r="D10" s="2"/>
      <c r="E10" s="2"/>
      <c r="G10" s="2"/>
      <c r="H10" s="2"/>
      <c r="I10" s="2"/>
      <c r="J10" s="2"/>
      <c r="L10">
        <v>0.16</v>
      </c>
    </row>
    <row r="11" spans="1:14" x14ac:dyDescent="0.25">
      <c r="A11" s="2" t="s">
        <v>9</v>
      </c>
      <c r="B11" s="2"/>
      <c r="C11" s="2" t="s">
        <v>12</v>
      </c>
      <c r="D11" s="2"/>
      <c r="E11" s="2"/>
      <c r="G11" s="2"/>
      <c r="H11" s="2"/>
      <c r="I11" s="2"/>
      <c r="J11" s="2"/>
      <c r="L11">
        <v>0</v>
      </c>
    </row>
    <row r="12" spans="1:14" x14ac:dyDescent="0.25">
      <c r="A12" s="2" t="s">
        <v>10</v>
      </c>
      <c r="B12" s="2"/>
      <c r="C12" s="2" t="s">
        <v>11</v>
      </c>
      <c r="D12" s="2"/>
      <c r="E12" s="2"/>
      <c r="G12" s="2"/>
      <c r="H12" s="2"/>
      <c r="I12" s="2"/>
      <c r="J12" s="2"/>
      <c r="L12">
        <v>0</v>
      </c>
    </row>
    <row r="13" spans="1:14" x14ac:dyDescent="0.25">
      <c r="A13" s="2" t="s">
        <v>21</v>
      </c>
      <c r="B13" s="2"/>
      <c r="C13" s="2" t="s">
        <v>22</v>
      </c>
      <c r="D13" s="2"/>
      <c r="E13" s="2"/>
      <c r="G13" s="2"/>
      <c r="H13" s="2"/>
      <c r="I13" s="2"/>
      <c r="J13" s="2"/>
      <c r="L13">
        <v>0</v>
      </c>
    </row>
    <row r="14" spans="1:14" x14ac:dyDescent="0.25">
      <c r="A14" s="2" t="s">
        <v>23</v>
      </c>
      <c r="B14" s="2"/>
      <c r="C14" s="2" t="s">
        <v>24</v>
      </c>
      <c r="D14" s="2"/>
      <c r="E14" s="2"/>
      <c r="G14" s="2"/>
      <c r="H14" s="2"/>
      <c r="I14" s="2"/>
      <c r="J14" s="2"/>
      <c r="L14">
        <v>0</v>
      </c>
    </row>
    <row r="15" spans="1:14" x14ac:dyDescent="0.25">
      <c r="A15" s="2" t="s">
        <v>25</v>
      </c>
      <c r="B15" s="2"/>
      <c r="C15" s="2" t="s">
        <v>26</v>
      </c>
      <c r="D15" s="2"/>
      <c r="E15" s="2"/>
      <c r="G15" s="2"/>
      <c r="H15" s="2"/>
      <c r="I15" s="2"/>
      <c r="J15" s="2"/>
      <c r="L15">
        <v>0</v>
      </c>
      <c r="N15">
        <f>4*450/1000</f>
        <v>1.8</v>
      </c>
    </row>
    <row r="16" spans="1:14" x14ac:dyDescent="0.25">
      <c r="A16" s="2" t="s">
        <v>31</v>
      </c>
      <c r="B16" s="2"/>
      <c r="C16" s="2" t="s">
        <v>32</v>
      </c>
      <c r="D16" s="2"/>
      <c r="E16" s="2"/>
      <c r="G16" s="2"/>
      <c r="H16" s="2"/>
      <c r="I16" s="2"/>
      <c r="J16" s="2"/>
    </row>
    <row r="17" spans="1:13" x14ac:dyDescent="0.25">
      <c r="A17" s="2" t="s">
        <v>28</v>
      </c>
      <c r="B17" s="2"/>
      <c r="C17" s="2" t="s">
        <v>27</v>
      </c>
      <c r="D17" s="2"/>
      <c r="E17" s="2"/>
      <c r="G17" s="2"/>
      <c r="H17" s="2"/>
      <c r="I17" s="2"/>
      <c r="J17" s="2"/>
      <c r="L17">
        <f>SUM(L1:L16)</f>
        <v>299.48000000000008</v>
      </c>
      <c r="M17" s="1">
        <f>L17*100/300</f>
        <v>99.826666666666696</v>
      </c>
    </row>
    <row r="18" spans="1:13" x14ac:dyDescent="0.25">
      <c r="A18" s="2" t="s">
        <v>29</v>
      </c>
      <c r="B18" s="2"/>
      <c r="C18" s="2" t="s">
        <v>30</v>
      </c>
      <c r="D18" s="2"/>
      <c r="E18" s="2"/>
      <c r="G18" s="2"/>
      <c r="H18" s="2"/>
      <c r="I18" s="2"/>
      <c r="J18" s="2"/>
      <c r="M18" s="1">
        <f>100-M17</f>
        <v>0.17333333333330359</v>
      </c>
    </row>
    <row r="19" spans="1:13" x14ac:dyDescent="0.25">
      <c r="A19" s="2" t="s">
        <v>33</v>
      </c>
      <c r="B19" s="2"/>
      <c r="C19" s="2" t="s">
        <v>34</v>
      </c>
      <c r="D19" s="2"/>
      <c r="E19" s="2"/>
      <c r="G19" s="2"/>
      <c r="H19" s="2"/>
      <c r="I19" s="2"/>
      <c r="J19" s="2"/>
      <c r="L19">
        <f>300-L17</f>
        <v>0.51999999999992497</v>
      </c>
    </row>
  </sheetData>
  <mergeCells count="72">
    <mergeCell ref="I19:J19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G16:H16"/>
    <mergeCell ref="G17:H17"/>
    <mergeCell ref="G18:H18"/>
    <mergeCell ref="G19:H19"/>
    <mergeCell ref="I1:J2"/>
    <mergeCell ref="I3:J3"/>
    <mergeCell ref="I4:J4"/>
    <mergeCell ref="I5:J5"/>
    <mergeCell ref="I6:J6"/>
    <mergeCell ref="I7:J7"/>
    <mergeCell ref="G10:H10"/>
    <mergeCell ref="G11:H11"/>
    <mergeCell ref="G12:H12"/>
    <mergeCell ref="G13:H13"/>
    <mergeCell ref="G14:H14"/>
    <mergeCell ref="G15:H15"/>
    <mergeCell ref="C18:E18"/>
    <mergeCell ref="C19:E19"/>
    <mergeCell ref="G1:H2"/>
    <mergeCell ref="G3:H3"/>
    <mergeCell ref="G4:H4"/>
    <mergeCell ref="G5:H5"/>
    <mergeCell ref="G6:H6"/>
    <mergeCell ref="G7:H7"/>
    <mergeCell ref="G8:H8"/>
    <mergeCell ref="G9:H9"/>
    <mergeCell ref="C12:E12"/>
    <mergeCell ref="C13:E13"/>
    <mergeCell ref="C14:E14"/>
    <mergeCell ref="C15:E15"/>
    <mergeCell ref="C16:E16"/>
    <mergeCell ref="C17:E17"/>
    <mergeCell ref="A19:B19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A13:B13"/>
    <mergeCell ref="A14:B14"/>
    <mergeCell ref="A15:B15"/>
    <mergeCell ref="A16:B16"/>
    <mergeCell ref="A17:B17"/>
    <mergeCell ref="A18:B18"/>
    <mergeCell ref="A12:B12"/>
    <mergeCell ref="A1:B2"/>
    <mergeCell ref="C1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Juan_Felipe</dc:creator>
  <cp:lastModifiedBy>Juan_Felipe</cp:lastModifiedBy>
  <dcterms:created xsi:type="dcterms:W3CDTF">2018-06-08T23:10:37Z</dcterms:created>
  <dcterms:modified xsi:type="dcterms:W3CDTF">2018-06-18T16:56:15Z</dcterms:modified>
</cp:coreProperties>
</file>