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ENA EMPRESA 2019\INFORME DE PRODUCCION OFICIAL\UNIDAD DE GANANDERIA\"/>
    </mc:Choice>
  </mc:AlternateContent>
  <bookViews>
    <workbookView xWindow="0" yWindow="0" windowWidth="21600" windowHeight="9135"/>
  </bookViews>
  <sheets>
    <sheet name="INFORME DE PRODUCCION" sheetId="3" r:id="rId1"/>
    <sheet name="KG EN PIE " sheetId="4" r:id="rId2"/>
  </sheets>
  <definedNames>
    <definedName name="_xlnm._FilterDatabase" localSheetId="0" hidden="1">'INFORME DE PRODUCCION'!$B$18:$M$19</definedName>
    <definedName name="_xlnm.Print_Area" localSheetId="0">'INFORME DE PRODUCCION'!$A$1:$N$42</definedName>
  </definedNames>
  <calcPr calcId="162913"/>
</workbook>
</file>

<file path=xl/calcChain.xml><?xml version="1.0" encoding="utf-8"?>
<calcChain xmlns="http://schemas.openxmlformats.org/spreadsheetml/2006/main">
  <c r="H20" i="3" l="1"/>
  <c r="N13" i="4" l="1"/>
  <c r="F12" i="4"/>
  <c r="N12" i="4" s="1"/>
  <c r="G40" i="4" l="1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N17" i="4"/>
  <c r="M17" i="4"/>
  <c r="L17" i="4"/>
  <c r="K17" i="4"/>
  <c r="J17" i="4"/>
  <c r="I17" i="4"/>
  <c r="H17" i="4"/>
  <c r="H39" i="3"/>
  <c r="H38" i="3"/>
  <c r="H37" i="3"/>
  <c r="H36" i="3"/>
  <c r="H35" i="3"/>
  <c r="G41" i="4" l="1"/>
  <c r="N18" i="4" s="1"/>
  <c r="J18" i="4"/>
  <c r="K18" i="4" l="1"/>
  <c r="H18" i="4"/>
  <c r="L18" i="4"/>
  <c r="M18" i="4"/>
  <c r="I18" i="4"/>
  <c r="H24" i="3"/>
  <c r="H26" i="3"/>
  <c r="H28" i="3"/>
  <c r="H30" i="3"/>
  <c r="H32" i="3"/>
  <c r="H34" i="3"/>
  <c r="H25" i="3"/>
  <c r="H27" i="3"/>
  <c r="H29" i="3"/>
  <c r="H31" i="3"/>
  <c r="H33" i="3"/>
  <c r="H23" i="3"/>
  <c r="H40" i="3" l="1"/>
  <c r="K11" i="3" s="1"/>
  <c r="O11" i="3" s="1"/>
  <c r="K17" i="3" l="1"/>
  <c r="N17" i="3"/>
  <c r="J17" i="3"/>
  <c r="M17" i="3"/>
  <c r="L17" i="3"/>
  <c r="I17" i="3"/>
  <c r="K12" i="3"/>
  <c r="O12" i="3" s="1"/>
  <c r="O17" i="3"/>
</calcChain>
</file>

<file path=xl/comments1.xml><?xml version="1.0" encoding="utf-8"?>
<comments xmlns="http://schemas.openxmlformats.org/spreadsheetml/2006/main">
  <authors>
    <author>HP</author>
    <author>Usuario de Windows</author>
  </authors>
  <commentList>
    <comment ref="I20" authorId="0" shapeId="0">
      <text>
        <r>
          <rPr>
            <b/>
            <sz val="9"/>
            <color indexed="81"/>
            <rFont val="Tahoma"/>
            <charset val="1"/>
          </rPr>
          <t xml:space="preserve">venta a Don Guillermo y a Casino.
</t>
        </r>
      </text>
    </comment>
    <comment ref="J20" authorId="1" shapeId="0">
      <text>
        <r>
          <rPr>
            <b/>
            <sz val="9"/>
            <color indexed="81"/>
            <rFont val="Tahoma"/>
            <charset val="1"/>
          </rPr>
          <t>Usuario de Windows:</t>
        </r>
        <r>
          <rPr>
            <sz val="9"/>
            <color indexed="81"/>
            <rFont val="Tahoma"/>
            <charset val="1"/>
          </rPr>
          <t xml:space="preserve">
leche destinada para la alimentacion de terneros
</t>
        </r>
      </text>
    </comment>
    <comment ref="O20" authorId="0" shapeId="0">
      <text>
        <r>
          <rPr>
            <b/>
            <sz val="9"/>
            <color indexed="81"/>
            <rFont val="Tahoma"/>
            <charset val="1"/>
          </rPr>
          <t xml:space="preserve">traslado y venta.
</t>
        </r>
      </text>
    </comment>
  </commentList>
</comments>
</file>

<file path=xl/comments2.xml><?xml version="1.0" encoding="utf-8"?>
<comments xmlns="http://schemas.openxmlformats.org/spreadsheetml/2006/main">
  <authors>
    <author>Karen</author>
  </authors>
  <commentList>
    <comment ref="G21" authorId="0" shapeId="0">
      <text>
        <r>
          <rPr>
            <sz val="9"/>
            <color indexed="81"/>
            <rFont val="Tahoma"/>
            <family val="2"/>
          </rPr>
          <t xml:space="preserve">no hubo produccion ya que los equipos  para realizar el pesaje estan en mal estado por lo cual no se pudo realizar 
</t>
        </r>
      </text>
    </comment>
  </commentList>
</comments>
</file>

<file path=xl/sharedStrings.xml><?xml version="1.0" encoding="utf-8"?>
<sst xmlns="http://schemas.openxmlformats.org/spreadsheetml/2006/main" count="109" uniqueCount="62">
  <si>
    <t>PRODUCTO TERMINADO</t>
  </si>
  <si>
    <t>ITEM</t>
  </si>
  <si>
    <t>Modelo de Mejora</t>
  </si>
  <si>
    <t>Continua</t>
  </si>
  <si>
    <t>TRIMESTRE SENA EMPRESA:</t>
  </si>
  <si>
    <t>SUBCENTRO DE COSTO:</t>
  </si>
  <si>
    <t>RESPONSABLE:</t>
  </si>
  <si>
    <t>CODIGO :</t>
  </si>
  <si>
    <t>AÑO:</t>
  </si>
  <si>
    <t>FECHA DE INFORME</t>
  </si>
  <si>
    <t>META DE PRODUCCION EJECUTADA:</t>
  </si>
  <si>
    <t>PORCENTAJE CUMPLIMIENTO:</t>
  </si>
  <si>
    <t>DEL (DD/MM):</t>
  </si>
  <si>
    <t>HASTA  (DD/MM):</t>
  </si>
  <si>
    <t>RESUMEN DEL INFORME</t>
  </si>
  <si>
    <t>TOTAL PRODUCTOS</t>
  </si>
  <si>
    <t>FECHA PRODUCCION POR SEMANA</t>
  </si>
  <si>
    <t>MES</t>
  </si>
  <si>
    <t>Procedimiento: Planeación y control de la Producción</t>
  </si>
  <si>
    <t>Proceso: Producción de Bienes y Prestación de Servicios</t>
  </si>
  <si>
    <t>ACTIVIDADES DE FORMACION</t>
  </si>
  <si>
    <t>TRIMESTRAL</t>
  </si>
  <si>
    <t>MENSUAL</t>
  </si>
  <si>
    <t>MERCASENA</t>
  </si>
  <si>
    <t>BAJAS</t>
  </si>
  <si>
    <t>PRODUCTO EN PROCESO</t>
  </si>
  <si>
    <t>CANTIDAD TOTAL PRODUCCION</t>
  </si>
  <si>
    <t>TOTAL</t>
  </si>
  <si>
    <t>% DESTINO</t>
  </si>
  <si>
    <r>
      <rPr>
        <b/>
        <sz val="11"/>
        <color indexed="8"/>
        <rFont val="Calibri"/>
        <family val="2"/>
      </rPr>
      <t>CENTRO DE COSTO</t>
    </r>
    <r>
      <rPr>
        <sz val="11"/>
        <color indexed="8"/>
        <rFont val="Calibri"/>
        <family val="2"/>
      </rPr>
      <t xml:space="preserve">: </t>
    </r>
  </si>
  <si>
    <t>DESTINOS</t>
  </si>
  <si>
    <t>UNIDAD DE MEDIDA</t>
  </si>
  <si>
    <t>TRASLADO ENTRE UNIDADES (BIOINSUMOS)</t>
  </si>
  <si>
    <t>TRASLADO ENTRE UNIDADES (AGROINDUSTRIA)</t>
  </si>
  <si>
    <t>TRASLADO ENTRE UNIDADES (UNIDADES PECUARIAS)</t>
  </si>
  <si>
    <t>META DE PRODUCCION PLANEADA  (LECHE) Lt</t>
  </si>
  <si>
    <t>NOMBRE DEL PRODUCTO TERMINADO</t>
  </si>
  <si>
    <t>PRESENTACION</t>
  </si>
  <si>
    <t xml:space="preserve">FORMATO INFORME DE PRODUCCION DE BIENES PECUARIOS DE SENA EMPRESA
</t>
  </si>
  <si>
    <t>FOr-IPBPSE-04-01/05-17</t>
  </si>
  <si>
    <t>PECUARIO</t>
  </si>
  <si>
    <t>GANADERIA</t>
  </si>
  <si>
    <r>
      <rPr>
        <b/>
        <sz val="10"/>
        <color indexed="8"/>
        <rFont val="Calibri"/>
        <family val="2"/>
      </rPr>
      <t>CENTRO DE COSTO</t>
    </r>
    <r>
      <rPr>
        <sz val="10"/>
        <color indexed="8"/>
        <rFont val="Calibri"/>
        <family val="2"/>
      </rPr>
      <t xml:space="preserve">: </t>
    </r>
  </si>
  <si>
    <t>META DE PRODUCCION PLANEADA  (KG EN PIE ) KG</t>
  </si>
  <si>
    <t>KG EN PIE</t>
  </si>
  <si>
    <t xml:space="preserve">GANADO EN PIE </t>
  </si>
  <si>
    <t>KG</t>
  </si>
  <si>
    <t xml:space="preserve">  </t>
  </si>
  <si>
    <t xml:space="preserve"> </t>
  </si>
  <si>
    <t>Leche de vaca</t>
  </si>
  <si>
    <t>Fresco</t>
  </si>
  <si>
    <t>Lt</t>
  </si>
  <si>
    <t>FOr-IPBPSE-04-02-2019</t>
  </si>
  <si>
    <t>n</t>
  </si>
  <si>
    <t>TRASLADO ENTRE UNIDADES (LOTE 5)</t>
  </si>
  <si>
    <t>VENTAS</t>
  </si>
  <si>
    <t>AUTO CONSUMO</t>
  </si>
  <si>
    <t>I</t>
  </si>
  <si>
    <t>BRAIDAN CHICO TIQUE</t>
  </si>
  <si>
    <t>ABRIL</t>
  </si>
  <si>
    <t>01 al 07</t>
  </si>
  <si>
    <t>01 al 07 de abril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</si>
</sst>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\ * #,##0.00_);_(&quot;$&quot;\ * \(#,##0.00\);_(&quot;$&quot;\ * &quot;-&quot;??_);_(@_)"/>
    <numFmt numFmtId="164" formatCode="_(&quot;$&quot;\ * #,##0_);_(&quot;$&quot;\ * \(#,##0\);_(&quot;$&quot;\ * &quot;-&quot;??_);_(@_)"/>
    <numFmt numFmtId="165" formatCode="#,##0.0"/>
  </numFmts>
  <fonts count="18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b/>
      <sz val="10"/>
      <color indexed="8"/>
      <name val="Calibri"/>
      <family val="2"/>
    </font>
    <font>
      <sz val="10"/>
      <color indexed="8"/>
      <name val="Calibri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</cellStyleXfs>
  <cellXfs count="224">
    <xf numFmtId="0" fontId="0" fillId="0" borderId="0" xfId="0"/>
    <xf numFmtId="0" fontId="0" fillId="0" borderId="0" xfId="0" applyFont="1" applyBorder="1" applyAlignment="1">
      <alignment vertical="center"/>
    </xf>
    <xf numFmtId="0" fontId="0" fillId="0" borderId="0" xfId="0" applyFont="1" applyBorder="1"/>
    <xf numFmtId="0" fontId="0" fillId="0" borderId="0" xfId="0" applyFont="1"/>
    <xf numFmtId="0" fontId="0" fillId="0" borderId="0" xfId="0" applyFont="1" applyAlignment="1">
      <alignment vertical="center"/>
    </xf>
    <xf numFmtId="0" fontId="0" fillId="0" borderId="0" xfId="0" applyFont="1" applyFill="1" applyAlignment="1">
      <alignment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vertical="center"/>
    </xf>
    <xf numFmtId="0" fontId="0" fillId="0" borderId="0" xfId="0" applyFont="1" applyFill="1" applyBorder="1"/>
    <xf numFmtId="0" fontId="7" fillId="0" borderId="0" xfId="0" applyFont="1" applyFill="1" applyBorder="1" applyAlignment="1">
      <alignment horizontal="center" vertical="center"/>
    </xf>
    <xf numFmtId="164" fontId="7" fillId="0" borderId="0" xfId="1" applyNumberFormat="1" applyFont="1" applyFill="1" applyBorder="1" applyAlignment="1">
      <alignment horizontal="center" vertical="center"/>
    </xf>
    <xf numFmtId="164" fontId="6" fillId="0" borderId="0" xfId="1" applyNumberFormat="1" applyFont="1" applyFill="1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/>
    <xf numFmtId="0" fontId="8" fillId="0" borderId="0" xfId="2" applyFont="1" applyBorder="1" applyAlignment="1" applyProtection="1">
      <alignment vertical="center"/>
      <protection locked="0"/>
    </xf>
    <xf numFmtId="0" fontId="6" fillId="0" borderId="1" xfId="2" applyFont="1" applyBorder="1" applyAlignment="1" applyProtection="1">
      <alignment horizontal="left" vertical="center"/>
      <protection locked="0"/>
    </xf>
    <xf numFmtId="0" fontId="6" fillId="0" borderId="0" xfId="2" applyFont="1" applyBorder="1" applyAlignment="1" applyProtection="1">
      <alignment horizontal="left" vertical="center"/>
      <protection locked="0"/>
    </xf>
    <xf numFmtId="0" fontId="6" fillId="0" borderId="2" xfId="2" applyFont="1" applyBorder="1" applyAlignment="1" applyProtection="1">
      <alignment vertical="center"/>
      <protection locked="0"/>
    </xf>
    <xf numFmtId="0" fontId="6" fillId="0" borderId="3" xfId="2" applyFont="1" applyBorder="1" applyAlignment="1" applyProtection="1">
      <alignment vertical="center"/>
      <protection locked="0"/>
    </xf>
    <xf numFmtId="0" fontId="9" fillId="0" borderId="0" xfId="2" applyFont="1" applyBorder="1" applyAlignment="1" applyProtection="1">
      <alignment horizontal="left" vertical="center" wrapText="1"/>
      <protection locked="0"/>
    </xf>
    <xf numFmtId="0" fontId="7" fillId="2" borderId="0" xfId="0" applyFont="1" applyFill="1" applyBorder="1" applyAlignment="1" applyProtection="1">
      <alignment horizontal="center" vertical="center"/>
      <protection locked="0"/>
    </xf>
    <xf numFmtId="0" fontId="0" fillId="0" borderId="0" xfId="0" applyFont="1" applyBorder="1" applyAlignment="1" applyProtection="1">
      <alignment vertical="center"/>
      <protection locked="0"/>
    </xf>
    <xf numFmtId="0" fontId="0" fillId="0" borderId="0" xfId="0" applyFont="1" applyBorder="1" applyProtection="1">
      <protection locked="0"/>
    </xf>
    <xf numFmtId="16" fontId="7" fillId="0" borderId="4" xfId="0" applyNumberFormat="1" applyFont="1" applyBorder="1" applyAlignment="1" applyProtection="1">
      <alignment horizontal="center" vertical="center"/>
      <protection locked="0"/>
    </xf>
    <xf numFmtId="0" fontId="7" fillId="3" borderId="4" xfId="0" applyFont="1" applyFill="1" applyBorder="1" applyAlignment="1" applyProtection="1">
      <alignment horizontal="center" vertical="center"/>
      <protection locked="0"/>
    </xf>
    <xf numFmtId="0" fontId="7" fillId="0" borderId="5" xfId="0" applyFont="1" applyBorder="1" applyAlignment="1" applyProtection="1">
      <alignment horizontal="center" vertical="center"/>
      <protection locked="0"/>
    </xf>
    <xf numFmtId="0" fontId="7" fillId="3" borderId="5" xfId="0" applyFont="1" applyFill="1" applyBorder="1" applyAlignment="1" applyProtection="1">
      <alignment horizontal="center" vertical="center"/>
      <protection locked="0"/>
    </xf>
    <xf numFmtId="0" fontId="7" fillId="0" borderId="5" xfId="0" applyFont="1" applyBorder="1" applyAlignment="1" applyProtection="1">
      <alignment horizontal="center" vertical="center" wrapText="1"/>
      <protection locked="0"/>
    </xf>
    <xf numFmtId="0" fontId="7" fillId="0" borderId="8" xfId="0" applyFont="1" applyFill="1" applyBorder="1" applyAlignment="1" applyProtection="1">
      <alignment horizontal="center" vertical="center"/>
      <protection locked="0"/>
    </xf>
    <xf numFmtId="0" fontId="7" fillId="0" borderId="9" xfId="0" applyFont="1" applyFill="1" applyBorder="1" applyAlignment="1" applyProtection="1">
      <alignment horizontal="center" vertical="center"/>
      <protection locked="0"/>
    </xf>
    <xf numFmtId="0" fontId="7" fillId="0" borderId="10" xfId="0" applyFont="1" applyFill="1" applyBorder="1" applyAlignment="1" applyProtection="1">
      <alignment horizontal="center" vertical="center"/>
      <protection locked="0"/>
    </xf>
    <xf numFmtId="0" fontId="7" fillId="0" borderId="1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7" fillId="0" borderId="11" xfId="0" applyFont="1" applyFill="1" applyBorder="1" applyAlignment="1" applyProtection="1">
      <alignment horizontal="center" vertical="center"/>
      <protection locked="0"/>
    </xf>
    <xf numFmtId="0" fontId="0" fillId="0" borderId="2" xfId="0" applyFont="1" applyFill="1" applyBorder="1" applyAlignment="1" applyProtection="1">
      <alignment horizontal="center" vertical="center"/>
      <protection locked="0"/>
    </xf>
    <xf numFmtId="0" fontId="0" fillId="0" borderId="3" xfId="0" applyFont="1" applyFill="1" applyBorder="1" applyAlignment="1" applyProtection="1">
      <alignment horizontal="center" vertical="center"/>
      <protection locked="0"/>
    </xf>
    <xf numFmtId="0" fontId="7" fillId="0" borderId="3" xfId="0" applyFont="1" applyFill="1" applyBorder="1" applyAlignment="1" applyProtection="1">
      <alignment horizontal="center" vertical="center"/>
      <protection locked="0"/>
    </xf>
    <xf numFmtId="0" fontId="0" fillId="0" borderId="12" xfId="0" applyFont="1" applyFill="1" applyBorder="1" applyAlignment="1" applyProtection="1">
      <alignment horizontal="center" vertical="center"/>
      <protection locked="0"/>
    </xf>
    <xf numFmtId="0" fontId="7" fillId="3" borderId="7" xfId="0" applyFont="1" applyFill="1" applyBorder="1" applyAlignment="1" applyProtection="1">
      <alignment horizontal="center" vertical="center" wrapText="1"/>
      <protection locked="0"/>
    </xf>
    <xf numFmtId="0" fontId="7" fillId="3" borderId="5" xfId="0" applyFont="1" applyFill="1" applyBorder="1" applyAlignment="1" applyProtection="1">
      <alignment horizontal="center" vertical="center" wrapText="1"/>
      <protection locked="0"/>
    </xf>
    <xf numFmtId="0" fontId="7" fillId="0" borderId="7" xfId="0" applyFont="1" applyFill="1" applyBorder="1" applyAlignment="1" applyProtection="1">
      <alignment horizontal="center" vertical="center"/>
      <protection locked="0"/>
    </xf>
    <xf numFmtId="14" fontId="0" fillId="0" borderId="7" xfId="0" applyNumberFormat="1" applyFont="1" applyFill="1" applyBorder="1" applyAlignment="1" applyProtection="1">
      <alignment horizontal="center" vertical="center"/>
      <protection locked="0"/>
    </xf>
    <xf numFmtId="0" fontId="0" fillId="0" borderId="7" xfId="0" applyFont="1" applyFill="1" applyBorder="1" applyAlignment="1" applyProtection="1">
      <alignment horizontal="center" vertical="center"/>
      <protection locked="0"/>
    </xf>
    <xf numFmtId="3" fontId="0" fillId="0" borderId="7" xfId="0" applyNumberFormat="1" applyFont="1" applyFill="1" applyBorder="1" applyAlignment="1" applyProtection="1">
      <alignment horizontal="center" vertical="center"/>
      <protection locked="0"/>
    </xf>
    <xf numFmtId="3" fontId="0" fillId="4" borderId="4" xfId="0" applyNumberFormat="1" applyFont="1" applyFill="1" applyBorder="1" applyAlignment="1" applyProtection="1">
      <alignment horizontal="center" vertical="center"/>
      <protection locked="0"/>
    </xf>
    <xf numFmtId="0" fontId="0" fillId="4" borderId="4" xfId="0" applyFont="1" applyFill="1" applyBorder="1" applyAlignment="1" applyProtection="1">
      <alignment horizontal="center" vertical="center"/>
      <protection locked="0"/>
    </xf>
    <xf numFmtId="0" fontId="0" fillId="4" borderId="7" xfId="0" applyFont="1" applyFill="1" applyBorder="1" applyAlignment="1" applyProtection="1">
      <alignment horizontal="center" vertical="center"/>
      <protection locked="0"/>
    </xf>
    <xf numFmtId="0" fontId="0" fillId="4" borderId="7" xfId="0" applyFont="1" applyFill="1" applyBorder="1" applyAlignment="1" applyProtection="1">
      <alignment horizontal="center"/>
      <protection locked="0"/>
    </xf>
    <xf numFmtId="3" fontId="0" fillId="4" borderId="7" xfId="0" applyNumberFormat="1" applyFont="1" applyFill="1" applyBorder="1" applyAlignment="1" applyProtection="1">
      <alignment horizontal="center" vertical="center"/>
      <protection locked="0"/>
    </xf>
    <xf numFmtId="165" fontId="0" fillId="0" borderId="7" xfId="0" applyNumberFormat="1" applyFont="1" applyFill="1" applyBorder="1" applyAlignment="1" applyProtection="1">
      <alignment horizontal="center" vertical="center"/>
      <protection locked="0"/>
    </xf>
    <xf numFmtId="14" fontId="7" fillId="0" borderId="0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Font="1" applyFill="1" applyAlignment="1" applyProtection="1">
      <alignment vertical="center"/>
      <protection locked="0"/>
    </xf>
    <xf numFmtId="0" fontId="7" fillId="0" borderId="0" xfId="0" applyFont="1" applyFill="1" applyBorder="1" applyAlignment="1" applyProtection="1">
      <alignment vertical="center"/>
      <protection locked="0"/>
    </xf>
    <xf numFmtId="0" fontId="0" fillId="0" borderId="0" xfId="0" applyFont="1" applyFill="1" applyBorder="1" applyAlignment="1" applyProtection="1">
      <alignment horizontal="center" vertical="center"/>
      <protection locked="0"/>
    </xf>
    <xf numFmtId="0" fontId="0" fillId="0" borderId="0" xfId="0" applyFont="1" applyFill="1" applyBorder="1" applyAlignment="1" applyProtection="1">
      <alignment vertical="center"/>
      <protection locked="0"/>
    </xf>
    <xf numFmtId="0" fontId="0" fillId="0" borderId="0" xfId="0" applyFont="1" applyFill="1" applyBorder="1" applyProtection="1">
      <protection locked="0"/>
    </xf>
    <xf numFmtId="3" fontId="0" fillId="5" borderId="7" xfId="0" applyNumberFormat="1" applyFont="1" applyFill="1" applyBorder="1" applyAlignment="1" applyProtection="1">
      <alignment horizontal="center" vertical="center"/>
    </xf>
    <xf numFmtId="3" fontId="7" fillId="5" borderId="7" xfId="0" applyNumberFormat="1" applyFont="1" applyFill="1" applyBorder="1" applyAlignment="1" applyProtection="1">
      <alignment horizontal="center" vertical="center"/>
    </xf>
    <xf numFmtId="0" fontId="7" fillId="5" borderId="7" xfId="0" applyFont="1" applyFill="1" applyBorder="1" applyAlignment="1" applyProtection="1">
      <alignment horizontal="center" vertical="center"/>
    </xf>
    <xf numFmtId="0" fontId="0" fillId="5" borderId="7" xfId="0" applyFont="1" applyFill="1" applyBorder="1" applyAlignment="1" applyProtection="1">
      <alignment vertical="center"/>
    </xf>
    <xf numFmtId="9" fontId="6" fillId="5" borderId="7" xfId="3" applyFont="1" applyFill="1" applyBorder="1" applyAlignment="1" applyProtection="1">
      <alignment horizontal="center" vertical="center"/>
    </xf>
    <xf numFmtId="9" fontId="6" fillId="5" borderId="7" xfId="3" applyFont="1" applyFill="1" applyBorder="1" applyAlignment="1" applyProtection="1">
      <alignment vertical="center"/>
    </xf>
    <xf numFmtId="9" fontId="6" fillId="0" borderId="4" xfId="3" applyFont="1" applyBorder="1" applyAlignment="1" applyProtection="1">
      <alignment horizontal="center" vertical="center"/>
      <protection hidden="1"/>
    </xf>
    <xf numFmtId="9" fontId="6" fillId="0" borderId="7" xfId="3" applyFont="1" applyBorder="1" applyAlignment="1" applyProtection="1">
      <alignment horizontal="center" vertical="center"/>
      <protection hidden="1"/>
    </xf>
    <xf numFmtId="0" fontId="8" fillId="2" borderId="1" xfId="2" applyFont="1" applyFill="1" applyBorder="1" applyAlignment="1" applyProtection="1">
      <alignment horizontal="left" vertical="center"/>
      <protection locked="0"/>
    </xf>
    <xf numFmtId="0" fontId="11" fillId="2" borderId="1" xfId="2" applyFont="1" applyFill="1" applyBorder="1" applyAlignment="1" applyProtection="1">
      <alignment horizontal="left" vertical="center"/>
      <protection locked="0"/>
    </xf>
    <xf numFmtId="0" fontId="11" fillId="2" borderId="0" xfId="2" applyFont="1" applyFill="1" applyBorder="1" applyAlignment="1" applyProtection="1">
      <alignment vertical="center"/>
      <protection locked="0"/>
    </xf>
    <xf numFmtId="0" fontId="11" fillId="0" borderId="0" xfId="2" applyFont="1" applyBorder="1" applyAlignment="1" applyProtection="1">
      <alignment vertical="center"/>
      <protection locked="0"/>
    </xf>
    <xf numFmtId="0" fontId="10" fillId="0" borderId="1" xfId="2" applyFont="1" applyBorder="1" applyAlignment="1" applyProtection="1">
      <alignment horizontal="left" vertical="center"/>
      <protection locked="0"/>
    </xf>
    <xf numFmtId="0" fontId="10" fillId="0" borderId="0" xfId="2" applyFont="1" applyBorder="1" applyAlignment="1" applyProtection="1">
      <alignment horizontal="left" vertical="center"/>
      <protection locked="0"/>
    </xf>
    <xf numFmtId="0" fontId="10" fillId="0" borderId="2" xfId="2" applyFont="1" applyBorder="1" applyAlignment="1" applyProtection="1">
      <alignment vertical="center"/>
      <protection locked="0"/>
    </xf>
    <xf numFmtId="0" fontId="10" fillId="0" borderId="3" xfId="2" applyFont="1" applyBorder="1" applyAlignment="1" applyProtection="1">
      <alignment vertical="center"/>
      <protection locked="0"/>
    </xf>
    <xf numFmtId="0" fontId="12" fillId="0" borderId="0" xfId="2" applyFont="1" applyBorder="1" applyAlignment="1" applyProtection="1">
      <alignment horizontal="left" vertical="center"/>
      <protection locked="0"/>
    </xf>
    <xf numFmtId="0" fontId="13" fillId="2" borderId="0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vertical="center"/>
      <protection locked="0"/>
    </xf>
    <xf numFmtId="0" fontId="10" fillId="0" borderId="0" xfId="0" applyFont="1" applyBorder="1" applyAlignment="1" applyProtection="1">
      <protection locked="0"/>
    </xf>
    <xf numFmtId="16" fontId="13" fillId="0" borderId="4" xfId="0" applyNumberFormat="1" applyFont="1" applyBorder="1" applyAlignment="1" applyProtection="1">
      <alignment horizontal="center" vertical="center"/>
      <protection locked="0"/>
    </xf>
    <xf numFmtId="0" fontId="13" fillId="3" borderId="4" xfId="0" applyFont="1" applyFill="1" applyBorder="1" applyAlignment="1" applyProtection="1">
      <alignment horizontal="center" vertical="center"/>
      <protection locked="0"/>
    </xf>
    <xf numFmtId="0" fontId="13" fillId="0" borderId="5" xfId="0" applyFont="1" applyBorder="1" applyAlignment="1" applyProtection="1">
      <alignment horizontal="center" vertical="center"/>
      <protection locked="0"/>
    </xf>
    <xf numFmtId="0" fontId="13" fillId="3" borderId="5" xfId="0" applyFont="1" applyFill="1" applyBorder="1" applyAlignment="1" applyProtection="1">
      <alignment horizontal="center" vertical="center"/>
      <protection locked="0"/>
    </xf>
    <xf numFmtId="1" fontId="10" fillId="0" borderId="2" xfId="0" applyNumberFormat="1" applyFont="1" applyBorder="1" applyAlignment="1" applyProtection="1">
      <alignment horizontal="center" vertical="center"/>
      <protection locked="0"/>
    </xf>
    <xf numFmtId="3" fontId="10" fillId="0" borderId="4" xfId="0" applyNumberFormat="1" applyFont="1" applyBorder="1" applyAlignment="1" applyProtection="1">
      <alignment horizontal="center" vertical="center"/>
      <protection hidden="1"/>
    </xf>
    <xf numFmtId="9" fontId="10" fillId="0" borderId="4" xfId="3" applyFont="1" applyBorder="1" applyAlignment="1" applyProtection="1">
      <alignment horizontal="center" vertical="center"/>
      <protection hidden="1"/>
    </xf>
    <xf numFmtId="1" fontId="10" fillId="0" borderId="6" xfId="0" applyNumberFormat="1" applyFont="1" applyBorder="1" applyAlignment="1" applyProtection="1">
      <alignment horizontal="center" vertical="center"/>
      <protection locked="0"/>
    </xf>
    <xf numFmtId="0" fontId="10" fillId="0" borderId="7" xfId="0" applyFont="1" applyBorder="1" applyAlignment="1" applyProtection="1">
      <alignment horizontal="center" vertical="center"/>
      <protection locked="0"/>
    </xf>
    <xf numFmtId="9" fontId="10" fillId="0" borderId="7" xfId="3" applyFont="1" applyBorder="1" applyAlignment="1" applyProtection="1">
      <alignment horizontal="center" vertical="center"/>
      <protection hidden="1"/>
    </xf>
    <xf numFmtId="0" fontId="13" fillId="0" borderId="8" xfId="0" applyFont="1" applyFill="1" applyBorder="1" applyAlignment="1" applyProtection="1">
      <alignment horizontal="center" vertical="center"/>
      <protection locked="0"/>
    </xf>
    <xf numFmtId="0" fontId="13" fillId="0" borderId="9" xfId="0" applyFont="1" applyFill="1" applyBorder="1" applyAlignment="1" applyProtection="1">
      <alignment horizontal="center" vertical="center"/>
      <protection locked="0"/>
    </xf>
    <xf numFmtId="0" fontId="13" fillId="0" borderId="10" xfId="0" applyFont="1" applyFill="1" applyBorder="1" applyAlignment="1" applyProtection="1">
      <alignment horizontal="center" vertical="center"/>
      <protection locked="0"/>
    </xf>
    <xf numFmtId="0" fontId="13" fillId="0" borderId="1" xfId="0" applyFont="1" applyFill="1" applyBorder="1" applyAlignment="1" applyProtection="1">
      <alignment horizontal="center" vertical="center"/>
      <protection locked="0"/>
    </xf>
    <xf numFmtId="0" fontId="13" fillId="0" borderId="0" xfId="0" applyFont="1" applyFill="1" applyBorder="1" applyAlignment="1" applyProtection="1">
      <alignment horizontal="center" vertical="center"/>
      <protection locked="0"/>
    </xf>
    <xf numFmtId="0" fontId="13" fillId="0" borderId="11" xfId="0" applyFont="1" applyFill="1" applyBorder="1" applyAlignment="1" applyProtection="1">
      <alignment horizontal="center" vertical="center"/>
      <protection locked="0"/>
    </xf>
    <xf numFmtId="0" fontId="13" fillId="5" borderId="7" xfId="0" applyFont="1" applyFill="1" applyBorder="1" applyAlignment="1" applyProtection="1">
      <alignment horizontal="center" vertical="center"/>
    </xf>
    <xf numFmtId="3" fontId="13" fillId="5" borderId="7" xfId="0" applyNumberFormat="1" applyFont="1" applyFill="1" applyBorder="1" applyAlignment="1" applyProtection="1">
      <alignment horizontal="center" vertical="center"/>
    </xf>
    <xf numFmtId="0" fontId="10" fillId="5" borderId="7" xfId="0" applyFont="1" applyFill="1" applyBorder="1" applyAlignment="1" applyProtection="1">
      <alignment vertical="center"/>
    </xf>
    <xf numFmtId="0" fontId="10" fillId="0" borderId="2" xfId="0" applyFont="1" applyFill="1" applyBorder="1" applyAlignment="1" applyProtection="1">
      <alignment horizontal="center" vertical="center"/>
      <protection locked="0"/>
    </xf>
    <xf numFmtId="0" fontId="10" fillId="0" borderId="3" xfId="0" applyFont="1" applyFill="1" applyBorder="1" applyAlignment="1" applyProtection="1">
      <alignment horizontal="center" vertical="center"/>
      <protection locked="0"/>
    </xf>
    <xf numFmtId="0" fontId="13" fillId="0" borderId="3" xfId="0" applyFont="1" applyFill="1" applyBorder="1" applyAlignment="1" applyProtection="1">
      <alignment horizontal="center" vertical="center"/>
      <protection locked="0"/>
    </xf>
    <xf numFmtId="0" fontId="10" fillId="0" borderId="12" xfId="0" applyFont="1" applyFill="1" applyBorder="1" applyAlignment="1" applyProtection="1">
      <alignment horizontal="center" vertical="center"/>
      <protection locked="0"/>
    </xf>
    <xf numFmtId="9" fontId="10" fillId="5" borderId="7" xfId="3" applyFont="1" applyFill="1" applyBorder="1" applyAlignment="1" applyProtection="1">
      <alignment horizontal="center" vertical="center"/>
    </xf>
    <xf numFmtId="9" fontId="10" fillId="5" borderId="7" xfId="3" applyFont="1" applyFill="1" applyBorder="1" applyAlignment="1" applyProtection="1">
      <alignment vertical="center"/>
    </xf>
    <xf numFmtId="0" fontId="13" fillId="3" borderId="7" xfId="0" applyFont="1" applyFill="1" applyBorder="1" applyAlignment="1" applyProtection="1">
      <alignment horizontal="center" vertical="center"/>
      <protection locked="0"/>
    </xf>
    <xf numFmtId="0" fontId="13" fillId="3" borderId="5" xfId="0" applyFont="1" applyFill="1" applyBorder="1" applyAlignment="1" applyProtection="1">
      <alignment horizontal="center" vertical="center" wrapText="1"/>
      <protection locked="0"/>
    </xf>
    <xf numFmtId="0" fontId="13" fillId="0" borderId="7" xfId="0" applyFont="1" applyFill="1" applyBorder="1" applyAlignment="1" applyProtection="1">
      <alignment horizontal="center" vertical="center"/>
      <protection locked="0"/>
    </xf>
    <xf numFmtId="14" fontId="10" fillId="0" borderId="7" xfId="0" applyNumberFormat="1" applyFont="1" applyFill="1" applyBorder="1" applyAlignment="1" applyProtection="1">
      <alignment horizontal="center" vertical="center"/>
      <protection locked="0"/>
    </xf>
    <xf numFmtId="0" fontId="10" fillId="0" borderId="7" xfId="0" applyFont="1" applyFill="1" applyBorder="1" applyAlignment="1" applyProtection="1">
      <alignment horizontal="center" vertical="center"/>
      <protection locked="0"/>
    </xf>
    <xf numFmtId="3" fontId="10" fillId="0" borderId="7" xfId="0" applyNumberFormat="1" applyFont="1" applyFill="1" applyBorder="1" applyAlignment="1" applyProtection="1">
      <alignment horizontal="center" vertical="center"/>
      <protection locked="0"/>
    </xf>
    <xf numFmtId="3" fontId="10" fillId="5" borderId="7" xfId="0" applyNumberFormat="1" applyFont="1" applyFill="1" applyBorder="1" applyAlignment="1" applyProtection="1">
      <alignment horizontal="center" vertical="center"/>
    </xf>
    <xf numFmtId="3" fontId="10" fillId="4" borderId="4" xfId="0" applyNumberFormat="1" applyFont="1" applyFill="1" applyBorder="1" applyAlignment="1" applyProtection="1">
      <alignment horizontal="center" vertical="center"/>
      <protection locked="0"/>
    </xf>
    <xf numFmtId="0" fontId="10" fillId="4" borderId="4" xfId="0" applyFont="1" applyFill="1" applyBorder="1" applyAlignment="1" applyProtection="1">
      <alignment horizontal="center" vertical="center"/>
      <protection locked="0"/>
    </xf>
    <xf numFmtId="0" fontId="10" fillId="4" borderId="7" xfId="0" applyFont="1" applyFill="1" applyBorder="1" applyAlignment="1" applyProtection="1">
      <alignment horizontal="center" vertical="center"/>
      <protection locked="0"/>
    </xf>
    <xf numFmtId="0" fontId="10" fillId="4" borderId="7" xfId="0" applyFont="1" applyFill="1" applyBorder="1" applyAlignment="1" applyProtection="1">
      <alignment horizontal="center"/>
      <protection locked="0"/>
    </xf>
    <xf numFmtId="3" fontId="10" fillId="4" borderId="7" xfId="0" applyNumberFormat="1" applyFont="1" applyFill="1" applyBorder="1" applyAlignment="1" applyProtection="1">
      <alignment horizontal="center" vertical="center"/>
      <protection locked="0"/>
    </xf>
    <xf numFmtId="165" fontId="10" fillId="0" borderId="7" xfId="0" applyNumberFormat="1" applyFont="1" applyFill="1" applyBorder="1" applyAlignment="1" applyProtection="1">
      <alignment horizontal="center" vertical="center"/>
      <protection locked="0"/>
    </xf>
    <xf numFmtId="14" fontId="13" fillId="0" borderId="0" xfId="0" applyNumberFormat="1" applyFont="1" applyFill="1" applyBorder="1" applyAlignment="1" applyProtection="1">
      <alignment horizontal="center" vertical="center"/>
      <protection locked="0"/>
    </xf>
    <xf numFmtId="0" fontId="10" fillId="0" borderId="0" xfId="0" applyFont="1" applyFill="1" applyAlignment="1" applyProtection="1">
      <alignment vertical="center"/>
      <protection locked="0"/>
    </xf>
    <xf numFmtId="0" fontId="13" fillId="3" borderId="6" xfId="0" applyFont="1" applyFill="1" applyBorder="1" applyAlignment="1" applyProtection="1">
      <alignment horizontal="center" vertical="center"/>
      <protection locked="0"/>
    </xf>
    <xf numFmtId="0" fontId="13" fillId="0" borderId="0" xfId="0" applyFont="1" applyFill="1" applyBorder="1" applyAlignment="1" applyProtection="1">
      <alignment vertical="center"/>
      <protection locked="0"/>
    </xf>
    <xf numFmtId="0" fontId="10" fillId="0" borderId="0" xfId="0" applyFont="1" applyFill="1" applyBorder="1" applyAlignment="1" applyProtection="1">
      <alignment horizontal="center" vertical="center"/>
      <protection locked="0"/>
    </xf>
    <xf numFmtId="0" fontId="10" fillId="0" borderId="0" xfId="0" applyFont="1" applyFill="1" applyBorder="1" applyAlignment="1" applyProtection="1">
      <alignment vertical="center"/>
      <protection locked="0"/>
    </xf>
    <xf numFmtId="0" fontId="10" fillId="0" borderId="0" xfId="0" applyFont="1" applyFill="1" applyBorder="1" applyAlignment="1" applyProtection="1">
      <protection locked="0"/>
    </xf>
    <xf numFmtId="14" fontId="0" fillId="0" borderId="7" xfId="0" applyNumberFormat="1" applyFill="1" applyBorder="1" applyAlignment="1" applyProtection="1">
      <alignment horizontal="center" vertical="center"/>
      <protection locked="0"/>
    </xf>
    <xf numFmtId="0" fontId="0" fillId="4" borderId="7" xfId="0" applyFill="1" applyBorder="1" applyAlignment="1" applyProtection="1">
      <alignment horizontal="center"/>
      <protection locked="0"/>
    </xf>
    <xf numFmtId="0" fontId="0" fillId="4" borderId="4" xfId="0" applyFill="1" applyBorder="1" applyAlignment="1" applyProtection="1">
      <alignment horizontal="center" vertical="center"/>
      <protection locked="0"/>
    </xf>
    <xf numFmtId="0" fontId="0" fillId="2" borderId="0" xfId="0" applyFont="1" applyFill="1" applyBorder="1" applyAlignment="1" applyProtection="1">
      <alignment vertical="center"/>
    </xf>
    <xf numFmtId="9" fontId="6" fillId="2" borderId="0" xfId="3" applyFont="1" applyFill="1" applyBorder="1" applyAlignment="1" applyProtection="1">
      <alignment vertical="center"/>
    </xf>
    <xf numFmtId="0" fontId="0" fillId="2" borderId="0" xfId="0" applyFont="1" applyFill="1" applyBorder="1" applyAlignment="1" applyProtection="1">
      <alignment horizontal="center"/>
      <protection locked="0"/>
    </xf>
    <xf numFmtId="3" fontId="0" fillId="0" borderId="6" xfId="0" applyNumberFormat="1" applyFont="1" applyBorder="1" applyAlignment="1" applyProtection="1">
      <alignment horizontal="center" vertical="center"/>
      <protection locked="0"/>
    </xf>
    <xf numFmtId="14" fontId="8" fillId="2" borderId="0" xfId="2" applyNumberFormat="1" applyFont="1" applyFill="1" applyBorder="1" applyAlignment="1" applyProtection="1">
      <alignment vertical="center"/>
      <protection locked="0"/>
    </xf>
    <xf numFmtId="3" fontId="0" fillId="0" borderId="2" xfId="0" applyNumberFormat="1" applyFont="1" applyBorder="1" applyAlignment="1" applyProtection="1">
      <alignment horizontal="center" vertical="center"/>
      <protection locked="0"/>
    </xf>
    <xf numFmtId="3" fontId="0" fillId="0" borderId="4" xfId="0" applyNumberFormat="1" applyFont="1" applyBorder="1" applyAlignment="1" applyProtection="1">
      <alignment horizontal="center" vertical="center"/>
      <protection hidden="1"/>
    </xf>
    <xf numFmtId="3" fontId="0" fillId="0" borderId="7" xfId="0" applyNumberFormat="1" applyFont="1" applyBorder="1" applyAlignment="1" applyProtection="1">
      <alignment horizontal="center" vertical="center"/>
    </xf>
    <xf numFmtId="0" fontId="14" fillId="2" borderId="0" xfId="0" applyFont="1" applyFill="1" applyBorder="1" applyAlignment="1" applyProtection="1">
      <alignment horizontal="center" vertical="center" textRotation="90" wrapText="1"/>
      <protection locked="0"/>
    </xf>
    <xf numFmtId="0" fontId="14" fillId="3" borderId="5" xfId="0" applyFont="1" applyFill="1" applyBorder="1" applyAlignment="1" applyProtection="1">
      <alignment horizontal="center" vertical="center" textRotation="90"/>
      <protection locked="0"/>
    </xf>
    <xf numFmtId="0" fontId="14" fillId="3" borderId="4" xfId="0" applyFont="1" applyFill="1" applyBorder="1" applyAlignment="1" applyProtection="1">
      <alignment horizontal="center" vertical="center" textRotation="90"/>
      <protection locked="0"/>
    </xf>
    <xf numFmtId="0" fontId="7" fillId="3" borderId="9" xfId="0" applyFont="1" applyFill="1" applyBorder="1" applyAlignment="1" applyProtection="1">
      <alignment horizontal="center" vertical="center"/>
      <protection locked="0"/>
    </xf>
    <xf numFmtId="0" fontId="7" fillId="3" borderId="10" xfId="0" applyFont="1" applyFill="1" applyBorder="1" applyAlignment="1" applyProtection="1">
      <alignment horizontal="center" vertical="center"/>
      <protection locked="0"/>
    </xf>
    <xf numFmtId="0" fontId="7" fillId="3" borderId="7" xfId="0" applyFont="1" applyFill="1" applyBorder="1" applyAlignment="1" applyProtection="1">
      <alignment horizontal="center" vertical="center" wrapText="1"/>
      <protection locked="0"/>
    </xf>
    <xf numFmtId="0" fontId="14" fillId="3" borderId="5" xfId="0" applyFont="1" applyFill="1" applyBorder="1" applyAlignment="1" applyProtection="1">
      <alignment horizontal="center" vertical="center" textRotation="90" wrapText="1"/>
      <protection locked="0"/>
    </xf>
    <xf numFmtId="0" fontId="14" fillId="3" borderId="4" xfId="0" applyFont="1" applyFill="1" applyBorder="1" applyAlignment="1" applyProtection="1">
      <alignment horizontal="center" vertical="center" textRotation="90" wrapText="1"/>
      <protection locked="0"/>
    </xf>
    <xf numFmtId="0" fontId="14" fillId="3" borderId="7" xfId="0" applyFont="1" applyFill="1" applyBorder="1" applyAlignment="1" applyProtection="1">
      <alignment horizontal="center" vertical="center" textRotation="90" wrapText="1"/>
      <protection locked="0"/>
    </xf>
    <xf numFmtId="0" fontId="7" fillId="2" borderId="2" xfId="0" applyFont="1" applyFill="1" applyBorder="1" applyAlignment="1" applyProtection="1">
      <alignment horizontal="center" vertical="center" wrapText="1"/>
      <protection locked="0"/>
    </xf>
    <xf numFmtId="0" fontId="7" fillId="2" borderId="3" xfId="0" applyFont="1" applyFill="1" applyBorder="1" applyAlignment="1" applyProtection="1">
      <alignment horizontal="center" vertical="center" wrapText="1"/>
      <protection locked="0"/>
    </xf>
    <xf numFmtId="0" fontId="7" fillId="2" borderId="12" xfId="0" applyFont="1" applyFill="1" applyBorder="1" applyAlignment="1" applyProtection="1">
      <alignment horizontal="center" vertical="center" wrapText="1"/>
      <protection locked="0"/>
    </xf>
    <xf numFmtId="0" fontId="7" fillId="3" borderId="4" xfId="0" applyFont="1" applyFill="1" applyBorder="1" applyAlignment="1" applyProtection="1">
      <alignment horizontal="center" vertical="center"/>
      <protection locked="0"/>
    </xf>
    <xf numFmtId="0" fontId="0" fillId="0" borderId="6" xfId="0" applyFont="1" applyBorder="1" applyAlignment="1" applyProtection="1">
      <alignment horizontal="center" vertical="center" wrapText="1"/>
      <protection locked="0"/>
    </xf>
    <xf numFmtId="0" fontId="0" fillId="0" borderId="14" xfId="0" applyFont="1" applyBorder="1" applyAlignment="1" applyProtection="1">
      <alignment horizontal="center" vertical="center" wrapText="1"/>
      <protection locked="0"/>
    </xf>
    <xf numFmtId="0" fontId="7" fillId="3" borderId="6" xfId="0" applyFont="1" applyFill="1" applyBorder="1" applyAlignment="1" applyProtection="1">
      <alignment horizontal="center" vertical="center" wrapText="1"/>
      <protection locked="0"/>
    </xf>
    <xf numFmtId="0" fontId="7" fillId="3" borderId="13" xfId="0" applyFont="1" applyFill="1" applyBorder="1" applyAlignment="1" applyProtection="1">
      <alignment horizontal="center" vertical="center" wrapText="1"/>
      <protection locked="0"/>
    </xf>
    <xf numFmtId="0" fontId="7" fillId="3" borderId="14" xfId="0" applyFont="1" applyFill="1" applyBorder="1" applyAlignment="1" applyProtection="1">
      <alignment horizontal="center" vertical="center" wrapText="1"/>
      <protection locked="0"/>
    </xf>
    <xf numFmtId="0" fontId="7" fillId="0" borderId="6" xfId="0" applyFont="1" applyBorder="1" applyAlignment="1" applyProtection="1">
      <alignment horizontal="center" vertical="center" wrapText="1"/>
      <protection locked="0"/>
    </xf>
    <xf numFmtId="0" fontId="7" fillId="0" borderId="13" xfId="0" applyFont="1" applyBorder="1" applyAlignment="1" applyProtection="1">
      <alignment horizontal="center" vertical="center" wrapText="1"/>
      <protection locked="0"/>
    </xf>
    <xf numFmtId="0" fontId="7" fillId="0" borderId="14" xfId="0" applyFont="1" applyBorder="1" applyAlignment="1" applyProtection="1">
      <alignment horizontal="center" vertical="center" wrapText="1"/>
      <protection locked="0"/>
    </xf>
    <xf numFmtId="16" fontId="7" fillId="0" borderId="6" xfId="0" applyNumberFormat="1" applyFont="1" applyBorder="1" applyAlignment="1" applyProtection="1">
      <alignment horizontal="center" vertical="center" wrapText="1"/>
      <protection locked="0"/>
    </xf>
    <xf numFmtId="16" fontId="7" fillId="0" borderId="14" xfId="0" applyNumberFormat="1" applyFont="1" applyBorder="1" applyAlignment="1" applyProtection="1">
      <alignment horizontal="center" vertical="center" wrapText="1"/>
      <protection locked="0"/>
    </xf>
    <xf numFmtId="0" fontId="8" fillId="2" borderId="7" xfId="2" applyFont="1" applyFill="1" applyBorder="1" applyAlignment="1" applyProtection="1">
      <alignment horizontal="center" vertical="center"/>
      <protection locked="0"/>
    </xf>
    <xf numFmtId="0" fontId="8" fillId="2" borderId="5" xfId="2" applyFont="1" applyFill="1" applyBorder="1" applyAlignment="1" applyProtection="1">
      <alignment horizontal="center" vertical="center"/>
      <protection locked="0"/>
    </xf>
    <xf numFmtId="14" fontId="7" fillId="0" borderId="0" xfId="0" applyNumberFormat="1" applyFont="1" applyFill="1" applyBorder="1" applyAlignment="1">
      <alignment horizontal="left" vertical="center" wrapText="1"/>
    </xf>
    <xf numFmtId="0" fontId="7" fillId="3" borderId="7" xfId="0" applyFont="1" applyFill="1" applyBorder="1" applyAlignment="1" applyProtection="1">
      <alignment horizontal="center" vertical="center"/>
      <protection locked="0"/>
    </xf>
    <xf numFmtId="0" fontId="7" fillId="3" borderId="5" xfId="0" applyFont="1" applyFill="1" applyBorder="1" applyAlignment="1" applyProtection="1">
      <alignment horizontal="center" vertical="center" wrapText="1"/>
      <protection locked="0"/>
    </xf>
    <xf numFmtId="0" fontId="7" fillId="3" borderId="4" xfId="0" applyFont="1" applyFill="1" applyBorder="1" applyAlignment="1" applyProtection="1">
      <alignment horizontal="center" vertical="center" wrapText="1"/>
      <protection locked="0"/>
    </xf>
    <xf numFmtId="0" fontId="8" fillId="0" borderId="8" xfId="2" applyFont="1" applyBorder="1" applyAlignment="1" applyProtection="1">
      <alignment horizontal="left" vertical="center" wrapText="1"/>
      <protection locked="0"/>
    </xf>
    <xf numFmtId="0" fontId="8" fillId="0" borderId="9" xfId="2" applyFont="1" applyBorder="1" applyAlignment="1" applyProtection="1">
      <alignment horizontal="left" vertical="center"/>
      <protection locked="0"/>
    </xf>
    <xf numFmtId="0" fontId="6" fillId="0" borderId="1" xfId="2" applyFont="1" applyBorder="1" applyAlignment="1" applyProtection="1">
      <alignment horizontal="left" vertical="center" wrapText="1"/>
      <protection locked="0"/>
    </xf>
    <xf numFmtId="0" fontId="6" fillId="0" borderId="0" xfId="2" applyFont="1" applyBorder="1" applyAlignment="1" applyProtection="1">
      <alignment horizontal="left" vertical="center" wrapText="1"/>
      <protection locked="0"/>
    </xf>
    <xf numFmtId="0" fontId="8" fillId="0" borderId="7" xfId="2" applyFont="1" applyBorder="1" applyAlignment="1" applyProtection="1">
      <alignment horizontal="center" vertical="center" wrapText="1"/>
      <protection locked="0"/>
    </xf>
    <xf numFmtId="0" fontId="7" fillId="3" borderId="2" xfId="0" applyFont="1" applyFill="1" applyBorder="1" applyAlignment="1" applyProtection="1">
      <alignment horizontal="center" vertical="center"/>
      <protection locked="0"/>
    </xf>
    <xf numFmtId="0" fontId="7" fillId="3" borderId="12" xfId="0" applyFont="1" applyFill="1" applyBorder="1" applyAlignment="1" applyProtection="1">
      <alignment horizontal="center" vertical="center"/>
      <protection locked="0"/>
    </xf>
    <xf numFmtId="0" fontId="7" fillId="2" borderId="1" xfId="0" applyFont="1" applyFill="1" applyBorder="1" applyAlignment="1" applyProtection="1">
      <alignment horizontal="center" vertical="center" wrapText="1"/>
      <protection locked="0"/>
    </xf>
    <xf numFmtId="0" fontId="7" fillId="2" borderId="0" xfId="0" applyFont="1" applyFill="1" applyBorder="1" applyAlignment="1" applyProtection="1">
      <alignment horizontal="center" vertical="center" wrapText="1"/>
      <protection locked="0"/>
    </xf>
    <xf numFmtId="0" fontId="7" fillId="2" borderId="11" xfId="0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left"/>
    </xf>
    <xf numFmtId="0" fontId="0" fillId="0" borderId="0" xfId="0" applyFont="1" applyAlignment="1">
      <alignment horizontal="left"/>
    </xf>
    <xf numFmtId="0" fontId="7" fillId="2" borderId="6" xfId="0" applyFont="1" applyFill="1" applyBorder="1" applyAlignment="1" applyProtection="1">
      <alignment horizontal="left" vertical="top"/>
      <protection locked="0"/>
    </xf>
    <xf numFmtId="0" fontId="7" fillId="2" borderId="13" xfId="0" applyFont="1" applyFill="1" applyBorder="1" applyAlignment="1" applyProtection="1">
      <alignment horizontal="left" vertical="top"/>
      <protection locked="0"/>
    </xf>
    <xf numFmtId="0" fontId="7" fillId="2" borderId="14" xfId="0" applyFont="1" applyFill="1" applyBorder="1" applyAlignment="1" applyProtection="1">
      <alignment horizontal="left" vertical="top"/>
      <protection locked="0"/>
    </xf>
    <xf numFmtId="0" fontId="0" fillId="3" borderId="6" xfId="0" applyFont="1" applyFill="1" applyBorder="1" applyAlignment="1" applyProtection="1">
      <alignment horizontal="center" vertical="center"/>
      <protection locked="0"/>
    </xf>
    <xf numFmtId="0" fontId="0" fillId="3" borderId="13" xfId="0" applyFont="1" applyFill="1" applyBorder="1" applyAlignment="1" applyProtection="1">
      <alignment horizontal="center" vertical="center"/>
      <protection locked="0"/>
    </xf>
    <xf numFmtId="0" fontId="0" fillId="3" borderId="14" xfId="0" applyFont="1" applyFill="1" applyBorder="1" applyAlignment="1" applyProtection="1">
      <alignment horizontal="center" vertical="center"/>
      <protection locked="0"/>
    </xf>
    <xf numFmtId="0" fontId="7" fillId="3" borderId="8" xfId="0" applyFont="1" applyFill="1" applyBorder="1" applyAlignment="1" applyProtection="1">
      <alignment horizontal="center" vertical="center"/>
      <protection locked="0"/>
    </xf>
    <xf numFmtId="0" fontId="7" fillId="3" borderId="6" xfId="0" applyFont="1" applyFill="1" applyBorder="1" applyAlignment="1" applyProtection="1">
      <alignment horizontal="center" vertical="center"/>
      <protection locked="0"/>
    </xf>
    <xf numFmtId="0" fontId="7" fillId="3" borderId="13" xfId="0" applyFont="1" applyFill="1" applyBorder="1" applyAlignment="1" applyProtection="1">
      <alignment horizontal="center" vertical="center"/>
      <protection locked="0"/>
    </xf>
    <xf numFmtId="0" fontId="7" fillId="3" borderId="14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Alignment="1">
      <alignment horizontal="center" vertical="center"/>
    </xf>
    <xf numFmtId="0" fontId="17" fillId="0" borderId="7" xfId="0" applyFont="1" applyBorder="1" applyAlignment="1" applyProtection="1">
      <alignment horizontal="center" vertical="center"/>
      <protection locked="0"/>
    </xf>
    <xf numFmtId="0" fontId="13" fillId="3" borderId="7" xfId="0" applyFont="1" applyFill="1" applyBorder="1" applyAlignment="1" applyProtection="1">
      <alignment horizontal="center" vertical="center"/>
      <protection locked="0"/>
    </xf>
    <xf numFmtId="0" fontId="13" fillId="3" borderId="6" xfId="0" applyFont="1" applyFill="1" applyBorder="1" applyAlignment="1" applyProtection="1">
      <alignment horizontal="center" vertical="center"/>
      <protection locked="0"/>
    </xf>
    <xf numFmtId="0" fontId="13" fillId="3" borderId="13" xfId="0" applyFont="1" applyFill="1" applyBorder="1" applyAlignment="1" applyProtection="1">
      <alignment horizontal="center" vertical="center"/>
      <protection locked="0"/>
    </xf>
    <xf numFmtId="0" fontId="13" fillId="3" borderId="14" xfId="0" applyFont="1" applyFill="1" applyBorder="1" applyAlignment="1" applyProtection="1">
      <alignment horizontal="center" vertical="center"/>
      <protection locked="0"/>
    </xf>
    <xf numFmtId="0" fontId="13" fillId="3" borderId="5" xfId="0" applyFont="1" applyFill="1" applyBorder="1" applyAlignment="1" applyProtection="1">
      <alignment horizontal="center" vertical="center"/>
      <protection locked="0"/>
    </xf>
    <xf numFmtId="0" fontId="13" fillId="3" borderId="4" xfId="0" applyFont="1" applyFill="1" applyBorder="1" applyAlignment="1" applyProtection="1">
      <alignment horizontal="center" vertical="center"/>
      <protection locked="0"/>
    </xf>
    <xf numFmtId="0" fontId="13" fillId="3" borderId="7" xfId="0" applyFont="1" applyFill="1" applyBorder="1" applyAlignment="1" applyProtection="1">
      <alignment horizontal="center" vertical="center" wrapText="1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0" fillId="0" borderId="7" xfId="0" applyFont="1" applyBorder="1" applyAlignment="1" applyProtection="1">
      <alignment horizontal="center" vertical="center"/>
      <protection locked="0"/>
    </xf>
    <xf numFmtId="0" fontId="13" fillId="3" borderId="3" xfId="0" applyFont="1" applyFill="1" applyBorder="1" applyAlignment="1" applyProtection="1">
      <alignment horizontal="center" vertical="center"/>
      <protection locked="0"/>
    </xf>
    <xf numFmtId="0" fontId="13" fillId="3" borderId="12" xfId="0" applyFont="1" applyFill="1" applyBorder="1" applyAlignment="1" applyProtection="1">
      <alignment horizontal="center" vertical="center"/>
      <protection locked="0"/>
    </xf>
    <xf numFmtId="0" fontId="13" fillId="2" borderId="6" xfId="0" applyFont="1" applyFill="1" applyBorder="1" applyAlignment="1" applyProtection="1">
      <alignment horizontal="left" vertical="top"/>
      <protection locked="0"/>
    </xf>
    <xf numFmtId="0" fontId="13" fillId="2" borderId="13" xfId="0" applyFont="1" applyFill="1" applyBorder="1" applyAlignment="1" applyProtection="1">
      <alignment horizontal="left" vertical="top"/>
      <protection locked="0"/>
    </xf>
    <xf numFmtId="0" fontId="13" fillId="2" borderId="14" xfId="0" applyFont="1" applyFill="1" applyBorder="1" applyAlignment="1" applyProtection="1">
      <alignment horizontal="left" vertical="top"/>
      <protection locked="0"/>
    </xf>
    <xf numFmtId="16" fontId="13" fillId="0" borderId="6" xfId="0" applyNumberFormat="1" applyFont="1" applyBorder="1" applyAlignment="1" applyProtection="1">
      <alignment horizontal="center" vertical="center"/>
      <protection locked="0"/>
    </xf>
    <xf numFmtId="16" fontId="13" fillId="0" borderId="14" xfId="0" applyNumberFormat="1" applyFont="1" applyBorder="1" applyAlignment="1" applyProtection="1">
      <alignment horizontal="center" vertical="center"/>
      <protection locked="0"/>
    </xf>
    <xf numFmtId="0" fontId="13" fillId="0" borderId="6" xfId="0" applyFont="1" applyBorder="1" applyAlignment="1" applyProtection="1">
      <alignment horizontal="center" vertical="center"/>
      <protection locked="0"/>
    </xf>
    <xf numFmtId="0" fontId="13" fillId="0" borderId="14" xfId="0" applyFont="1" applyBorder="1" applyAlignment="1" applyProtection="1">
      <alignment horizontal="center" vertical="center"/>
      <protection locked="0"/>
    </xf>
    <xf numFmtId="0" fontId="10" fillId="3" borderId="6" xfId="0" applyFont="1" applyFill="1" applyBorder="1" applyAlignment="1" applyProtection="1">
      <alignment horizontal="center" vertical="center"/>
      <protection locked="0"/>
    </xf>
    <xf numFmtId="0" fontId="10" fillId="3" borderId="13" xfId="0" applyFont="1" applyFill="1" applyBorder="1" applyAlignment="1" applyProtection="1">
      <alignment horizontal="center" vertical="center"/>
      <protection locked="0"/>
    </xf>
    <xf numFmtId="0" fontId="10" fillId="3" borderId="14" xfId="0" applyFont="1" applyFill="1" applyBorder="1" applyAlignment="1" applyProtection="1">
      <alignment horizontal="center" vertical="center"/>
      <protection locked="0"/>
    </xf>
    <xf numFmtId="0" fontId="13" fillId="3" borderId="8" xfId="0" applyFont="1" applyFill="1" applyBorder="1" applyAlignment="1" applyProtection="1">
      <alignment horizontal="center" vertical="center"/>
      <protection locked="0"/>
    </xf>
    <xf numFmtId="0" fontId="13" fillId="3" borderId="10" xfId="0" applyFont="1" applyFill="1" applyBorder="1" applyAlignment="1" applyProtection="1">
      <alignment horizontal="center" vertical="center"/>
      <protection locked="0"/>
    </xf>
    <xf numFmtId="0" fontId="13" fillId="0" borderId="13" xfId="0" applyFont="1" applyBorder="1" applyAlignment="1" applyProtection="1">
      <alignment horizontal="center" vertical="center"/>
      <protection locked="0"/>
    </xf>
    <xf numFmtId="0" fontId="11" fillId="0" borderId="7" xfId="2" applyFont="1" applyBorder="1" applyAlignment="1" applyProtection="1">
      <alignment horizontal="center" vertical="center"/>
      <protection locked="0"/>
    </xf>
    <xf numFmtId="0" fontId="12" fillId="0" borderId="7" xfId="2" applyFont="1" applyBorder="1" applyAlignment="1" applyProtection="1">
      <alignment horizontal="center" vertical="center"/>
      <protection locked="0"/>
    </xf>
    <xf numFmtId="0" fontId="13" fillId="3" borderId="2" xfId="0" applyFont="1" applyFill="1" applyBorder="1" applyAlignment="1" applyProtection="1">
      <alignment horizontal="center" vertical="center"/>
      <protection locked="0"/>
    </xf>
    <xf numFmtId="0" fontId="11" fillId="0" borderId="8" xfId="2" applyFont="1" applyBorder="1" applyAlignment="1" applyProtection="1">
      <alignment horizontal="left" vertical="center"/>
      <protection locked="0"/>
    </xf>
    <xf numFmtId="0" fontId="11" fillId="0" borderId="9" xfId="2" applyFont="1" applyBorder="1" applyAlignment="1" applyProtection="1">
      <alignment horizontal="left" vertical="center"/>
      <protection locked="0"/>
    </xf>
    <xf numFmtId="0" fontId="11" fillId="2" borderId="7" xfId="2" applyFont="1" applyFill="1" applyBorder="1" applyAlignment="1" applyProtection="1">
      <alignment horizontal="center" vertical="center"/>
      <protection locked="0"/>
    </xf>
    <xf numFmtId="0" fontId="11" fillId="2" borderId="5" xfId="2" applyFont="1" applyFill="1" applyBorder="1" applyAlignment="1" applyProtection="1">
      <alignment horizontal="center" vertical="center"/>
      <protection locked="0"/>
    </xf>
    <xf numFmtId="0" fontId="10" fillId="0" borderId="1" xfId="2" applyFont="1" applyBorder="1" applyAlignment="1" applyProtection="1">
      <alignment horizontal="left" vertical="center"/>
      <protection locked="0"/>
    </xf>
    <xf numFmtId="0" fontId="10" fillId="0" borderId="0" xfId="2" applyFont="1" applyBorder="1" applyAlignment="1" applyProtection="1">
      <alignment horizontal="left" vertical="center"/>
      <protection locked="0"/>
    </xf>
    <xf numFmtId="0" fontId="13" fillId="2" borderId="1" xfId="0" applyFont="1" applyFill="1" applyBorder="1" applyAlignment="1" applyProtection="1">
      <alignment horizontal="center" vertical="center"/>
      <protection locked="0"/>
    </xf>
    <xf numFmtId="0" fontId="13" fillId="2" borderId="0" xfId="0" applyFont="1" applyFill="1" applyBorder="1" applyAlignment="1" applyProtection="1">
      <alignment horizontal="center" vertical="center"/>
      <protection locked="0"/>
    </xf>
    <xf numFmtId="0" fontId="13" fillId="2" borderId="11" xfId="0" applyFont="1" applyFill="1" applyBorder="1" applyAlignment="1" applyProtection="1">
      <alignment horizontal="center" vertical="center"/>
      <protection locked="0"/>
    </xf>
    <xf numFmtId="0" fontId="13" fillId="2" borderId="2" xfId="0" applyFont="1" applyFill="1" applyBorder="1" applyAlignment="1" applyProtection="1">
      <alignment horizontal="center" vertical="center"/>
      <protection locked="0"/>
    </xf>
    <xf numFmtId="0" fontId="13" fillId="2" borderId="3" xfId="0" applyFont="1" applyFill="1" applyBorder="1" applyAlignment="1" applyProtection="1">
      <alignment horizontal="center" vertical="center"/>
      <protection locked="0"/>
    </xf>
    <xf numFmtId="0" fontId="13" fillId="2" borderId="12" xfId="0" applyFont="1" applyFill="1" applyBorder="1" applyAlignment="1" applyProtection="1">
      <alignment horizontal="center" vertical="center"/>
      <protection locked="0"/>
    </xf>
  </cellXfs>
  <cellStyles count="4">
    <cellStyle name="Moneda" xfId="1" builtinId="4"/>
    <cellStyle name="Normal" xfId="0" builtinId="0"/>
    <cellStyle name="Normal 2" xfId="2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619125</xdr:colOff>
      <xdr:row>0</xdr:row>
      <xdr:rowOff>0</xdr:rowOff>
    </xdr:from>
    <xdr:to>
      <xdr:col>13</xdr:col>
      <xdr:colOff>447676</xdr:colOff>
      <xdr:row>1</xdr:row>
      <xdr:rowOff>200025</xdr:rowOff>
    </xdr:to>
    <xdr:pic>
      <xdr:nvPicPr>
        <xdr:cNvPr id="2262" name="1 Imagen" descr="C:\Users\user\AppData\Local\Temp\Logo[1] sena empresa.jpg">
          <a:extLst>
            <a:ext uri="{FF2B5EF4-FFF2-40B4-BE49-F238E27FC236}">
              <a16:creationId xmlns:a16="http://schemas.microsoft.com/office/drawing/2014/main" xmlns="" id="{00000000-0008-0000-0000-0000D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143" t="3915" r="20000" b="9938"/>
        <a:stretch>
          <a:fillRect/>
        </a:stretch>
      </xdr:blipFill>
      <xdr:spPr bwMode="auto">
        <a:xfrm>
          <a:off x="11725275" y="0"/>
          <a:ext cx="1409700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619125</xdr:colOff>
      <xdr:row>1</xdr:row>
      <xdr:rowOff>95250</xdr:rowOff>
    </xdr:from>
    <xdr:to>
      <xdr:col>13</xdr:col>
      <xdr:colOff>495300</xdr:colOff>
      <xdr:row>3</xdr:row>
      <xdr:rowOff>133350</xdr:rowOff>
    </xdr:to>
    <xdr:pic>
      <xdr:nvPicPr>
        <xdr:cNvPr id="28724" name="1 Imagen" descr="C:\Users\user\AppData\Local\Temp\Logo[1] sena empresa.jpg">
          <a:extLst>
            <a:ext uri="{FF2B5EF4-FFF2-40B4-BE49-F238E27FC236}">
              <a16:creationId xmlns:a16="http://schemas.microsoft.com/office/drawing/2014/main" xmlns="" id="{00000000-0008-0000-0100-0000347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143" t="3915" r="20000" b="9938"/>
        <a:stretch>
          <a:fillRect/>
        </a:stretch>
      </xdr:blipFill>
      <xdr:spPr bwMode="auto">
        <a:xfrm>
          <a:off x="11820525" y="3333750"/>
          <a:ext cx="14001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57"/>
  <sheetViews>
    <sheetView tabSelected="1" topLeftCell="D4" zoomScale="70" zoomScaleNormal="70" zoomScaleSheetLayoutView="85" workbookViewId="0">
      <selection activeCell="I73" sqref="I73"/>
    </sheetView>
  </sheetViews>
  <sheetFormatPr baseColWidth="10" defaultRowHeight="15" x14ac:dyDescent="0.25"/>
  <cols>
    <col min="1" max="1" width="2.5703125" style="3" customWidth="1"/>
    <col min="2" max="2" width="10.140625" style="4" customWidth="1"/>
    <col min="3" max="3" width="20.5703125" style="4" customWidth="1"/>
    <col min="4" max="4" width="17.28515625" style="4" customWidth="1"/>
    <col min="5" max="5" width="17.42578125" style="4" customWidth="1"/>
    <col min="6" max="6" width="20.85546875" style="4" customWidth="1"/>
    <col min="7" max="7" width="19.28515625" style="4" customWidth="1"/>
    <col min="8" max="8" width="17" style="4" customWidth="1"/>
    <col min="9" max="9" width="22.28515625" style="4" customWidth="1"/>
    <col min="10" max="10" width="23" style="4" customWidth="1"/>
    <col min="11" max="11" width="26.5703125" style="4" customWidth="1"/>
    <col min="12" max="12" width="12.28515625" style="4" customWidth="1"/>
    <col min="13" max="13" width="23.85546875" style="4" customWidth="1"/>
    <col min="14" max="14" width="14.140625" style="1" customWidth="1"/>
    <col min="15" max="15" width="14.7109375" style="2" customWidth="1"/>
    <col min="16" max="16" width="16.7109375" style="2" customWidth="1"/>
    <col min="17" max="16384" width="11.42578125" style="3"/>
  </cols>
  <sheetData>
    <row r="1" spans="2:16" ht="38.25" customHeight="1" x14ac:dyDescent="0.25">
      <c r="B1" s="161" t="s">
        <v>38</v>
      </c>
      <c r="C1" s="162"/>
      <c r="D1" s="162"/>
      <c r="E1" s="162"/>
      <c r="F1" s="162"/>
      <c r="G1" s="162"/>
      <c r="H1" s="162"/>
      <c r="I1" s="162"/>
      <c r="J1" s="162"/>
      <c r="K1" s="162"/>
      <c r="L1" s="162"/>
      <c r="M1" s="155"/>
      <c r="N1" s="155"/>
      <c r="O1" s="155"/>
    </row>
    <row r="2" spans="2:16" ht="17.45" customHeight="1" x14ac:dyDescent="0.25">
      <c r="B2" s="64" t="s">
        <v>39</v>
      </c>
      <c r="C2" s="128">
        <v>43500</v>
      </c>
      <c r="D2" s="14"/>
      <c r="E2" s="14"/>
      <c r="F2" s="14"/>
      <c r="G2" s="14"/>
      <c r="H2" s="14"/>
      <c r="I2" s="14"/>
      <c r="J2" s="14"/>
      <c r="K2" s="14"/>
      <c r="L2" s="14"/>
      <c r="M2" s="155"/>
      <c r="N2" s="155"/>
      <c r="O2" s="155"/>
    </row>
    <row r="3" spans="2:16" ht="15" customHeight="1" x14ac:dyDescent="0.25">
      <c r="B3" s="15" t="s">
        <v>19</v>
      </c>
      <c r="C3" s="16"/>
      <c r="D3" s="16"/>
      <c r="E3" s="16"/>
      <c r="F3" s="16"/>
      <c r="G3" s="16"/>
      <c r="H3" s="16"/>
      <c r="I3" s="16"/>
      <c r="J3" s="16"/>
      <c r="K3" s="16"/>
      <c r="L3" s="16"/>
      <c r="M3" s="156"/>
      <c r="N3" s="156"/>
      <c r="O3" s="156"/>
    </row>
    <row r="4" spans="2:16" ht="19.899999999999999" customHeight="1" x14ac:dyDescent="0.25">
      <c r="B4" s="163" t="s">
        <v>18</v>
      </c>
      <c r="C4" s="164"/>
      <c r="D4" s="164"/>
      <c r="E4" s="164"/>
      <c r="F4" s="164"/>
      <c r="G4" s="164"/>
      <c r="H4" s="164"/>
      <c r="I4" s="164"/>
      <c r="J4" s="164"/>
      <c r="K4" s="164"/>
      <c r="L4" s="164"/>
      <c r="M4" s="168" t="s">
        <v>2</v>
      </c>
      <c r="N4" s="169"/>
      <c r="O4" s="170"/>
    </row>
    <row r="5" spans="2:16" x14ac:dyDescent="0.25">
      <c r="B5" s="17"/>
      <c r="C5" s="18"/>
      <c r="D5" s="18"/>
      <c r="E5" s="18"/>
      <c r="F5" s="18"/>
      <c r="G5" s="18"/>
      <c r="H5" s="18"/>
      <c r="I5" s="18"/>
      <c r="J5" s="18"/>
      <c r="K5" s="18"/>
      <c r="L5" s="18"/>
      <c r="M5" s="141" t="s">
        <v>3</v>
      </c>
      <c r="N5" s="142"/>
      <c r="O5" s="143"/>
    </row>
    <row r="6" spans="2:16" s="2" customFormat="1" ht="0.75" customHeight="1" x14ac:dyDescent="0.25">
      <c r="B6" s="19"/>
      <c r="C6" s="19"/>
      <c r="D6" s="19"/>
      <c r="E6" s="19"/>
      <c r="F6" s="19"/>
      <c r="G6" s="19"/>
      <c r="H6" s="19"/>
      <c r="I6" s="19"/>
      <c r="J6" s="19"/>
      <c r="K6" s="19"/>
      <c r="L6" s="20"/>
      <c r="M6" s="20"/>
      <c r="N6" s="21"/>
      <c r="O6" s="22"/>
    </row>
    <row r="7" spans="2:16" s="2" customFormat="1" ht="24.75" customHeight="1" x14ac:dyDescent="0.25">
      <c r="B7" s="158" t="s">
        <v>4</v>
      </c>
      <c r="C7" s="158"/>
      <c r="D7" s="158"/>
      <c r="E7" s="165" t="s">
        <v>57</v>
      </c>
      <c r="F7" s="147" t="s">
        <v>9</v>
      </c>
      <c r="G7" s="148"/>
      <c r="H7" s="148"/>
      <c r="I7" s="148"/>
      <c r="J7" s="148"/>
      <c r="K7" s="148"/>
      <c r="L7" s="148"/>
      <c r="M7" s="148"/>
      <c r="N7" s="148"/>
      <c r="O7" s="149"/>
    </row>
    <row r="8" spans="2:16" s="4" customFormat="1" ht="24.75" customHeight="1" x14ac:dyDescent="0.25">
      <c r="B8" s="158"/>
      <c r="C8" s="158"/>
      <c r="D8" s="158"/>
      <c r="E8" s="165"/>
      <c r="F8" s="166" t="s">
        <v>12</v>
      </c>
      <c r="G8" s="167"/>
      <c r="H8" s="23">
        <v>43556</v>
      </c>
      <c r="I8" s="144" t="s">
        <v>13</v>
      </c>
      <c r="J8" s="144"/>
      <c r="K8" s="153">
        <v>43562</v>
      </c>
      <c r="L8" s="154"/>
      <c r="M8" s="24" t="s">
        <v>8</v>
      </c>
      <c r="N8" s="145">
        <v>2019</v>
      </c>
      <c r="O8" s="146"/>
      <c r="P8" s="1"/>
    </row>
    <row r="9" spans="2:16" s="4" customFormat="1" ht="33.75" customHeight="1" x14ac:dyDescent="0.25">
      <c r="B9" s="176" t="s">
        <v>29</v>
      </c>
      <c r="C9" s="177"/>
      <c r="D9" s="178"/>
      <c r="E9" s="25" t="s">
        <v>40</v>
      </c>
      <c r="F9" s="26" t="s">
        <v>7</v>
      </c>
      <c r="G9" s="27">
        <v>2</v>
      </c>
      <c r="H9" s="179" t="s">
        <v>5</v>
      </c>
      <c r="I9" s="136"/>
      <c r="J9" s="150" t="s">
        <v>41</v>
      </c>
      <c r="K9" s="151"/>
      <c r="L9" s="152"/>
      <c r="M9" s="26" t="s">
        <v>7</v>
      </c>
      <c r="N9" s="145">
        <v>5</v>
      </c>
      <c r="O9" s="146"/>
    </row>
    <row r="10" spans="2:16" s="4" customFormat="1" ht="28.5" customHeight="1" x14ac:dyDescent="0.25">
      <c r="B10" s="180" t="s">
        <v>6</v>
      </c>
      <c r="C10" s="181"/>
      <c r="D10" s="182"/>
      <c r="E10" s="184" t="s">
        <v>58</v>
      </c>
      <c r="F10" s="184"/>
      <c r="G10" s="184"/>
      <c r="H10" s="184"/>
      <c r="I10" s="184"/>
      <c r="J10" s="184"/>
      <c r="K10" s="184"/>
      <c r="L10" s="184"/>
      <c r="M10" s="184"/>
      <c r="N10" s="184"/>
      <c r="O10" s="184"/>
    </row>
    <row r="11" spans="2:16" s="4" customFormat="1" ht="39.75" customHeight="1" x14ac:dyDescent="0.25">
      <c r="B11" s="158" t="s">
        <v>22</v>
      </c>
      <c r="C11" s="158"/>
      <c r="D11" s="147" t="s">
        <v>35</v>
      </c>
      <c r="E11" s="148"/>
      <c r="F11" s="149"/>
      <c r="G11" s="129">
        <v>2800</v>
      </c>
      <c r="H11" s="160" t="s">
        <v>10</v>
      </c>
      <c r="I11" s="160"/>
      <c r="J11" s="160"/>
      <c r="K11" s="130">
        <f>H40</f>
        <v>691</v>
      </c>
      <c r="L11" s="137" t="s">
        <v>11</v>
      </c>
      <c r="M11" s="137"/>
      <c r="N11" s="137"/>
      <c r="O11" s="62">
        <f>K11/G11</f>
        <v>0.24678571428571427</v>
      </c>
    </row>
    <row r="12" spans="2:16" s="4" customFormat="1" ht="31.5" customHeight="1" x14ac:dyDescent="0.25">
      <c r="B12" s="158" t="s">
        <v>21</v>
      </c>
      <c r="C12" s="158"/>
      <c r="D12" s="147" t="s">
        <v>35</v>
      </c>
      <c r="E12" s="148"/>
      <c r="F12" s="149"/>
      <c r="G12" s="127">
        <v>8400</v>
      </c>
      <c r="H12" s="137" t="s">
        <v>10</v>
      </c>
      <c r="I12" s="137"/>
      <c r="J12" s="137"/>
      <c r="K12" s="131">
        <f>K11</f>
        <v>691</v>
      </c>
      <c r="L12" s="137" t="s">
        <v>11</v>
      </c>
      <c r="M12" s="137"/>
      <c r="N12" s="137"/>
      <c r="O12" s="63">
        <f>G12/K12/100</f>
        <v>0.1215629522431259</v>
      </c>
    </row>
    <row r="13" spans="2:16" s="4" customFormat="1" ht="22.5" customHeight="1" x14ac:dyDescent="0.25">
      <c r="B13" s="173"/>
      <c r="C13" s="174"/>
      <c r="D13" s="174"/>
      <c r="E13" s="174"/>
      <c r="F13" s="174"/>
      <c r="G13" s="174"/>
      <c r="H13" s="174"/>
      <c r="I13" s="174"/>
      <c r="J13" s="174"/>
      <c r="K13" s="174"/>
      <c r="L13" s="174"/>
      <c r="M13" s="174"/>
      <c r="N13" s="174"/>
      <c r="O13" s="175"/>
    </row>
    <row r="14" spans="2:16" s="4" customFormat="1" ht="33.75" customHeight="1" x14ac:dyDescent="0.25">
      <c r="B14" s="158" t="s">
        <v>14</v>
      </c>
      <c r="C14" s="158"/>
      <c r="D14" s="158"/>
      <c r="E14" s="158"/>
      <c r="F14" s="158"/>
      <c r="G14" s="158"/>
      <c r="H14" s="158"/>
      <c r="I14" s="158"/>
      <c r="J14" s="158"/>
      <c r="K14" s="158"/>
      <c r="L14" s="158"/>
      <c r="M14" s="158"/>
      <c r="N14" s="158"/>
      <c r="O14" s="158"/>
    </row>
    <row r="15" spans="2:16" s="4" customFormat="1" ht="23.25" customHeight="1" x14ac:dyDescent="0.25">
      <c r="B15" s="28"/>
      <c r="C15" s="29"/>
      <c r="D15" s="29"/>
      <c r="E15" s="29"/>
      <c r="F15" s="29"/>
      <c r="G15" s="30"/>
      <c r="H15" s="147" t="s">
        <v>30</v>
      </c>
      <c r="I15" s="148"/>
      <c r="J15" s="148"/>
      <c r="K15" s="148"/>
      <c r="L15" s="148"/>
      <c r="M15" s="148"/>
      <c r="N15" s="148"/>
      <c r="O15" s="149"/>
      <c r="P15" s="1"/>
    </row>
    <row r="16" spans="2:16" s="5" customFormat="1" ht="23.25" customHeight="1" x14ac:dyDescent="0.25">
      <c r="B16" s="31"/>
      <c r="C16" s="32"/>
      <c r="D16" s="32"/>
      <c r="E16" s="32"/>
      <c r="F16" s="32"/>
      <c r="G16" s="33"/>
      <c r="H16" s="58" t="s">
        <v>27</v>
      </c>
      <c r="I16" s="57">
        <v>175</v>
      </c>
      <c r="J16" s="58">
        <v>10</v>
      </c>
      <c r="K16" s="58">
        <v>43</v>
      </c>
      <c r="L16" s="57">
        <v>112</v>
      </c>
      <c r="M16" s="57">
        <v>0</v>
      </c>
      <c r="N16" s="59">
        <v>351</v>
      </c>
      <c r="O16" s="59">
        <v>0</v>
      </c>
      <c r="P16" s="124"/>
    </row>
    <row r="17" spans="2:16" s="13" customFormat="1" ht="23.25" customHeight="1" x14ac:dyDescent="0.25">
      <c r="B17" s="34"/>
      <c r="C17" s="35"/>
      <c r="D17" s="36"/>
      <c r="E17" s="35"/>
      <c r="F17" s="35"/>
      <c r="G17" s="37"/>
      <c r="H17" s="58" t="s">
        <v>28</v>
      </c>
      <c r="I17" s="60">
        <f>I16/H40</f>
        <v>0.25325615050651229</v>
      </c>
      <c r="J17" s="60">
        <f>J16/H40</f>
        <v>1.4471780028943559E-2</v>
      </c>
      <c r="K17" s="60">
        <f>K16/H40</f>
        <v>6.2228654124457307E-2</v>
      </c>
      <c r="L17" s="60">
        <f>L16/H40</f>
        <v>0.16208393632416787</v>
      </c>
      <c r="M17" s="60">
        <f>M16/H40</f>
        <v>0</v>
      </c>
      <c r="N17" s="61">
        <f>N16/H40</f>
        <v>0.50795947901591898</v>
      </c>
      <c r="O17" s="61">
        <f>O16/H40</f>
        <v>0</v>
      </c>
      <c r="P17" s="125"/>
    </row>
    <row r="18" spans="2:16" s="13" customFormat="1" ht="39" customHeight="1" x14ac:dyDescent="0.25">
      <c r="B18" s="158" t="s">
        <v>1</v>
      </c>
      <c r="C18" s="159" t="s">
        <v>17</v>
      </c>
      <c r="D18" s="137" t="s">
        <v>16</v>
      </c>
      <c r="E18" s="137" t="s">
        <v>36</v>
      </c>
      <c r="F18" s="147" t="s">
        <v>0</v>
      </c>
      <c r="G18" s="148"/>
      <c r="H18" s="149"/>
      <c r="I18" s="133" t="s">
        <v>23</v>
      </c>
      <c r="J18" s="138" t="s">
        <v>24</v>
      </c>
      <c r="K18" s="133" t="s">
        <v>55</v>
      </c>
      <c r="L18" s="138" t="s">
        <v>56</v>
      </c>
      <c r="M18" s="138" t="s">
        <v>54</v>
      </c>
      <c r="N18" s="138" t="s">
        <v>33</v>
      </c>
      <c r="O18" s="140" t="s">
        <v>34</v>
      </c>
      <c r="P18" s="132"/>
    </row>
    <row r="19" spans="2:16" s="13" customFormat="1" ht="63.75" customHeight="1" x14ac:dyDescent="0.25">
      <c r="B19" s="158"/>
      <c r="C19" s="160"/>
      <c r="D19" s="137"/>
      <c r="E19" s="137"/>
      <c r="F19" s="38" t="s">
        <v>37</v>
      </c>
      <c r="G19" s="38" t="s">
        <v>31</v>
      </c>
      <c r="H19" s="39" t="s">
        <v>26</v>
      </c>
      <c r="I19" s="134"/>
      <c r="J19" s="139"/>
      <c r="K19" s="134"/>
      <c r="L19" s="139"/>
      <c r="M19" s="139"/>
      <c r="N19" s="139"/>
      <c r="O19" s="140"/>
      <c r="P19" s="132"/>
    </row>
    <row r="20" spans="2:16" s="13" customFormat="1" x14ac:dyDescent="0.25">
      <c r="B20" s="40">
        <v>1</v>
      </c>
      <c r="C20" s="40" t="s">
        <v>59</v>
      </c>
      <c r="D20" s="121" t="s">
        <v>61</v>
      </c>
      <c r="E20" s="42" t="s">
        <v>49</v>
      </c>
      <c r="F20" s="43" t="s">
        <v>50</v>
      </c>
      <c r="G20" s="42" t="s">
        <v>51</v>
      </c>
      <c r="H20" s="56">
        <f>(I20+K20+L20+N20+M20+J20)</f>
        <v>691</v>
      </c>
      <c r="I20" s="44">
        <v>175</v>
      </c>
      <c r="J20" s="123">
        <v>10</v>
      </c>
      <c r="K20" s="46">
        <v>43</v>
      </c>
      <c r="L20" s="46">
        <v>112</v>
      </c>
      <c r="M20" s="46">
        <v>0</v>
      </c>
      <c r="N20" s="47">
        <v>351</v>
      </c>
      <c r="O20" s="47">
        <v>0</v>
      </c>
      <c r="P20" s="126"/>
    </row>
    <row r="21" spans="2:16" s="13" customFormat="1" x14ac:dyDescent="0.25">
      <c r="B21" s="40">
        <v>2</v>
      </c>
      <c r="C21" s="40"/>
      <c r="D21" s="121"/>
      <c r="E21" s="42"/>
      <c r="F21" s="43"/>
      <c r="G21" s="42"/>
      <c r="H21" s="56"/>
      <c r="I21" s="44" t="s">
        <v>48</v>
      </c>
      <c r="J21" s="45"/>
      <c r="K21" s="46">
        <v>0</v>
      </c>
      <c r="L21" s="46">
        <v>0</v>
      </c>
      <c r="M21" s="46">
        <v>0</v>
      </c>
      <c r="N21" s="47">
        <v>0</v>
      </c>
      <c r="O21" s="47">
        <v>0</v>
      </c>
      <c r="P21" s="126"/>
    </row>
    <row r="22" spans="2:16" s="13" customFormat="1" x14ac:dyDescent="0.25">
      <c r="B22" s="40">
        <v>3</v>
      </c>
      <c r="C22" s="40"/>
      <c r="D22" s="121"/>
      <c r="E22" s="42"/>
      <c r="F22" s="43"/>
      <c r="G22" s="42"/>
      <c r="H22" s="122">
        <v>0</v>
      </c>
      <c r="I22" s="44">
        <v>0</v>
      </c>
      <c r="J22" s="45">
        <v>0</v>
      </c>
      <c r="K22" s="46">
        <v>0</v>
      </c>
      <c r="L22" s="46">
        <v>0</v>
      </c>
      <c r="M22" s="46">
        <v>0</v>
      </c>
      <c r="N22" s="122">
        <v>0</v>
      </c>
      <c r="O22" s="47">
        <v>0</v>
      </c>
      <c r="P22" s="126"/>
    </row>
    <row r="23" spans="2:16" s="13" customFormat="1" x14ac:dyDescent="0.25">
      <c r="B23" s="40">
        <v>4</v>
      </c>
      <c r="C23" s="40"/>
      <c r="D23" s="41" t="s">
        <v>47</v>
      </c>
      <c r="E23" s="42"/>
      <c r="F23" s="43"/>
      <c r="G23" s="42"/>
      <c r="H23" s="56">
        <f t="shared" ref="H23:H39" si="0">SUM(I23:O23)</f>
        <v>0</v>
      </c>
      <c r="I23" s="44"/>
      <c r="J23" s="45" t="s">
        <v>53</v>
      </c>
      <c r="K23" s="46"/>
      <c r="L23" s="46"/>
      <c r="M23" s="46"/>
      <c r="N23" s="47"/>
      <c r="O23" s="47"/>
      <c r="P23" s="126"/>
    </row>
    <row r="24" spans="2:16" s="13" customFormat="1" x14ac:dyDescent="0.25">
      <c r="B24" s="40">
        <v>5</v>
      </c>
      <c r="C24" s="40"/>
      <c r="D24" s="41"/>
      <c r="E24" s="42"/>
      <c r="F24" s="43"/>
      <c r="G24" s="42"/>
      <c r="H24" s="56">
        <f t="shared" si="0"/>
        <v>0</v>
      </c>
      <c r="I24" s="44"/>
      <c r="J24" s="45"/>
      <c r="K24" s="46"/>
      <c r="L24" s="46"/>
      <c r="M24" s="46"/>
      <c r="N24" s="47"/>
      <c r="O24" s="47"/>
      <c r="P24" s="126"/>
    </row>
    <row r="25" spans="2:16" s="13" customFormat="1" x14ac:dyDescent="0.25">
      <c r="B25" s="40">
        <v>6</v>
      </c>
      <c r="C25" s="40"/>
      <c r="D25" s="41"/>
      <c r="E25" s="42"/>
      <c r="F25" s="43"/>
      <c r="G25" s="42"/>
      <c r="H25" s="56">
        <f t="shared" si="0"/>
        <v>0</v>
      </c>
      <c r="I25" s="44"/>
      <c r="J25" s="45" t="s">
        <v>48</v>
      </c>
      <c r="K25" s="46"/>
      <c r="L25" s="46"/>
      <c r="M25" s="46"/>
      <c r="N25" s="47"/>
      <c r="O25" s="47"/>
      <c r="P25" s="126"/>
    </row>
    <row r="26" spans="2:16" s="13" customFormat="1" x14ac:dyDescent="0.25">
      <c r="B26" s="40">
        <v>7</v>
      </c>
      <c r="C26" s="40"/>
      <c r="D26" s="41"/>
      <c r="E26" s="42"/>
      <c r="F26" s="43"/>
      <c r="G26" s="42"/>
      <c r="H26" s="56">
        <f t="shared" si="0"/>
        <v>0</v>
      </c>
      <c r="I26" s="44"/>
      <c r="J26" s="45"/>
      <c r="K26" s="46"/>
      <c r="L26" s="46"/>
      <c r="M26" s="46"/>
      <c r="N26" s="47"/>
      <c r="O26" s="47"/>
      <c r="P26" s="126"/>
    </row>
    <row r="27" spans="2:16" s="13" customFormat="1" x14ac:dyDescent="0.25">
      <c r="B27" s="40">
        <v>8</v>
      </c>
      <c r="C27" s="40"/>
      <c r="D27" s="41"/>
      <c r="E27" s="42"/>
      <c r="F27" s="43"/>
      <c r="G27" s="42"/>
      <c r="H27" s="56">
        <f t="shared" si="0"/>
        <v>0</v>
      </c>
      <c r="I27" s="44"/>
      <c r="J27" s="45"/>
      <c r="K27" s="46"/>
      <c r="L27" s="46"/>
      <c r="M27" s="46"/>
      <c r="N27" s="47"/>
      <c r="O27" s="47"/>
      <c r="P27" s="126"/>
    </row>
    <row r="28" spans="2:16" s="13" customFormat="1" x14ac:dyDescent="0.25">
      <c r="B28" s="40">
        <v>9</v>
      </c>
      <c r="C28" s="40"/>
      <c r="D28" s="41"/>
      <c r="E28" s="42"/>
      <c r="F28" s="43"/>
      <c r="G28" s="42"/>
      <c r="H28" s="56">
        <f t="shared" si="0"/>
        <v>0</v>
      </c>
      <c r="I28" s="44"/>
      <c r="J28" s="45"/>
      <c r="K28" s="46"/>
      <c r="L28" s="46"/>
      <c r="M28" s="46"/>
      <c r="N28" s="47"/>
      <c r="O28" s="47"/>
      <c r="P28" s="126"/>
    </row>
    <row r="29" spans="2:16" s="13" customFormat="1" x14ac:dyDescent="0.25">
      <c r="B29" s="40">
        <v>10</v>
      </c>
      <c r="C29" s="40"/>
      <c r="D29" s="41"/>
      <c r="E29" s="42"/>
      <c r="F29" s="43"/>
      <c r="G29" s="42"/>
      <c r="H29" s="56">
        <f t="shared" si="0"/>
        <v>0</v>
      </c>
      <c r="I29" s="44"/>
      <c r="J29" s="45"/>
      <c r="K29" s="46"/>
      <c r="L29" s="46"/>
      <c r="M29" s="46"/>
      <c r="N29" s="47"/>
      <c r="O29" s="47"/>
      <c r="P29" s="126"/>
    </row>
    <row r="30" spans="2:16" s="13" customFormat="1" x14ac:dyDescent="0.25">
      <c r="B30" s="40">
        <v>11</v>
      </c>
      <c r="C30" s="40"/>
      <c r="D30" s="41"/>
      <c r="E30" s="42"/>
      <c r="F30" s="43"/>
      <c r="G30" s="42"/>
      <c r="H30" s="56">
        <f t="shared" si="0"/>
        <v>0</v>
      </c>
      <c r="I30" s="44"/>
      <c r="J30" s="45"/>
      <c r="K30" s="46"/>
      <c r="L30" s="46"/>
      <c r="M30" s="46"/>
      <c r="N30" s="47"/>
      <c r="O30" s="47"/>
      <c r="P30" s="126"/>
    </row>
    <row r="31" spans="2:16" s="13" customFormat="1" x14ac:dyDescent="0.25">
      <c r="B31" s="40">
        <v>12</v>
      </c>
      <c r="C31" s="40"/>
      <c r="D31" s="41"/>
      <c r="E31" s="42"/>
      <c r="F31" s="43"/>
      <c r="G31" s="42"/>
      <c r="H31" s="56">
        <f t="shared" si="0"/>
        <v>0</v>
      </c>
      <c r="I31" s="48"/>
      <c r="J31" s="46"/>
      <c r="K31" s="46"/>
      <c r="L31" s="46"/>
      <c r="M31" s="46"/>
      <c r="N31" s="47"/>
      <c r="O31" s="47"/>
      <c r="P31" s="126"/>
    </row>
    <row r="32" spans="2:16" s="13" customFormat="1" x14ac:dyDescent="0.25">
      <c r="B32" s="40">
        <v>13</v>
      </c>
      <c r="C32" s="40"/>
      <c r="D32" s="41"/>
      <c r="E32" s="42"/>
      <c r="F32" s="43"/>
      <c r="G32" s="42"/>
      <c r="H32" s="56">
        <f t="shared" si="0"/>
        <v>0</v>
      </c>
      <c r="I32" s="48"/>
      <c r="J32" s="46"/>
      <c r="K32" s="46"/>
      <c r="L32" s="46"/>
      <c r="M32" s="46"/>
      <c r="N32" s="47"/>
      <c r="O32" s="47"/>
      <c r="P32" s="126"/>
    </row>
    <row r="33" spans="2:16" s="13" customFormat="1" x14ac:dyDescent="0.25">
      <c r="B33" s="40">
        <v>14</v>
      </c>
      <c r="C33" s="40"/>
      <c r="D33" s="41"/>
      <c r="E33" s="42"/>
      <c r="F33" s="43"/>
      <c r="G33" s="42"/>
      <c r="H33" s="56">
        <f t="shared" si="0"/>
        <v>0</v>
      </c>
      <c r="I33" s="48"/>
      <c r="J33" s="46"/>
      <c r="K33" s="46"/>
      <c r="L33" s="46"/>
      <c r="M33" s="46"/>
      <c r="N33" s="47"/>
      <c r="O33" s="47"/>
      <c r="P33" s="126"/>
    </row>
    <row r="34" spans="2:16" s="13" customFormat="1" x14ac:dyDescent="0.25">
      <c r="B34" s="40">
        <v>15</v>
      </c>
      <c r="C34" s="40"/>
      <c r="D34" s="41"/>
      <c r="E34" s="42"/>
      <c r="F34" s="49"/>
      <c r="G34" s="42"/>
      <c r="H34" s="56">
        <f t="shared" si="0"/>
        <v>0</v>
      </c>
      <c r="I34" s="48"/>
      <c r="J34" s="46"/>
      <c r="K34" s="46"/>
      <c r="L34" s="46"/>
      <c r="M34" s="46"/>
      <c r="N34" s="47"/>
      <c r="O34" s="47"/>
      <c r="P34" s="126"/>
    </row>
    <row r="35" spans="2:16" s="13" customFormat="1" x14ac:dyDescent="0.25">
      <c r="B35" s="40">
        <v>16</v>
      </c>
      <c r="C35" s="40"/>
      <c r="D35" s="41"/>
      <c r="E35" s="42"/>
      <c r="F35" s="43"/>
      <c r="G35" s="42"/>
      <c r="H35" s="56">
        <f t="shared" si="0"/>
        <v>0</v>
      </c>
      <c r="I35" s="48"/>
      <c r="J35" s="46"/>
      <c r="K35" s="46"/>
      <c r="L35" s="46"/>
      <c r="M35" s="46"/>
      <c r="N35" s="47"/>
      <c r="O35" s="47"/>
      <c r="P35" s="126"/>
    </row>
    <row r="36" spans="2:16" s="13" customFormat="1" x14ac:dyDescent="0.25">
      <c r="B36" s="40">
        <v>17</v>
      </c>
      <c r="C36" s="40"/>
      <c r="D36" s="41"/>
      <c r="E36" s="42"/>
      <c r="F36" s="43"/>
      <c r="G36" s="42"/>
      <c r="H36" s="56">
        <f t="shared" si="0"/>
        <v>0</v>
      </c>
      <c r="I36" s="48"/>
      <c r="J36" s="46"/>
      <c r="K36" s="46"/>
      <c r="L36" s="46"/>
      <c r="M36" s="46"/>
      <c r="N36" s="47"/>
      <c r="O36" s="47"/>
      <c r="P36" s="126"/>
    </row>
    <row r="37" spans="2:16" s="13" customFormat="1" x14ac:dyDescent="0.25">
      <c r="B37" s="40">
        <v>18</v>
      </c>
      <c r="C37" s="40"/>
      <c r="D37" s="41"/>
      <c r="E37" s="42"/>
      <c r="F37" s="43"/>
      <c r="G37" s="42"/>
      <c r="H37" s="56">
        <f t="shared" si="0"/>
        <v>0</v>
      </c>
      <c r="I37" s="48"/>
      <c r="J37" s="46"/>
      <c r="K37" s="46"/>
      <c r="L37" s="46"/>
      <c r="M37" s="46"/>
      <c r="N37" s="47"/>
      <c r="O37" s="47"/>
      <c r="P37" s="126"/>
    </row>
    <row r="38" spans="2:16" s="13" customFormat="1" x14ac:dyDescent="0.25">
      <c r="B38" s="40">
        <v>19</v>
      </c>
      <c r="C38" s="40"/>
      <c r="D38" s="41"/>
      <c r="E38" s="42"/>
      <c r="F38" s="43"/>
      <c r="G38" s="42"/>
      <c r="H38" s="56">
        <f t="shared" si="0"/>
        <v>0</v>
      </c>
      <c r="I38" s="48"/>
      <c r="J38" s="46"/>
      <c r="K38" s="46"/>
      <c r="L38" s="46"/>
      <c r="M38" s="46"/>
      <c r="N38" s="47"/>
      <c r="O38" s="47"/>
      <c r="P38" s="126"/>
    </row>
    <row r="39" spans="2:16" s="13" customFormat="1" x14ac:dyDescent="0.25">
      <c r="B39" s="40">
        <v>20</v>
      </c>
      <c r="C39" s="40"/>
      <c r="D39" s="41"/>
      <c r="E39" s="42"/>
      <c r="F39" s="43"/>
      <c r="G39" s="42"/>
      <c r="H39" s="56">
        <f t="shared" si="0"/>
        <v>0</v>
      </c>
      <c r="I39" s="48"/>
      <c r="J39" s="46"/>
      <c r="K39" s="46"/>
      <c r="L39" s="46"/>
      <c r="M39" s="46"/>
      <c r="N39" s="47"/>
      <c r="O39" s="47"/>
      <c r="P39" s="126"/>
    </row>
    <row r="40" spans="2:16" s="13" customFormat="1" ht="31.5" customHeight="1" x14ac:dyDescent="0.25">
      <c r="B40" s="50"/>
      <c r="C40" s="50"/>
      <c r="D40" s="50"/>
      <c r="E40" s="51"/>
      <c r="F40" s="135" t="s">
        <v>15</v>
      </c>
      <c r="G40" s="136"/>
      <c r="H40" s="57">
        <f>SUM(H20:H39)</f>
        <v>691</v>
      </c>
      <c r="I40" s="52"/>
      <c r="J40" s="53"/>
      <c r="K40" s="53"/>
      <c r="L40" s="54"/>
      <c r="M40" s="55"/>
      <c r="N40" s="55"/>
      <c r="O40" s="55"/>
    </row>
    <row r="41" spans="2:16" s="13" customFormat="1" x14ac:dyDescent="0.25">
      <c r="B41" s="157"/>
      <c r="C41" s="157"/>
      <c r="D41" s="157"/>
      <c r="E41" s="157"/>
      <c r="F41" s="157"/>
      <c r="G41" s="9"/>
      <c r="H41" s="9"/>
      <c r="I41" s="6"/>
      <c r="J41" s="6"/>
      <c r="K41" s="10"/>
      <c r="L41" s="11"/>
      <c r="M41" s="6"/>
      <c r="N41" s="7"/>
      <c r="O41" s="8"/>
      <c r="P41" s="8"/>
    </row>
    <row r="42" spans="2:16" s="13" customFormat="1" x14ac:dyDescent="0.25">
      <c r="B42" s="5"/>
      <c r="C42" s="5"/>
      <c r="D42" s="183"/>
      <c r="E42" s="183"/>
      <c r="F42" s="5"/>
      <c r="G42" s="5"/>
      <c r="H42" s="5"/>
      <c r="I42" s="5"/>
      <c r="J42" s="5"/>
      <c r="K42" s="5"/>
      <c r="L42" s="5"/>
      <c r="M42" s="5"/>
      <c r="N42" s="7"/>
      <c r="O42" s="8"/>
      <c r="P42" s="8"/>
    </row>
    <row r="43" spans="2:16" s="13" customFormat="1" x14ac:dyDescent="0.25">
      <c r="B43" s="5"/>
      <c r="C43" s="5"/>
      <c r="D43" s="12"/>
      <c r="E43" s="12"/>
      <c r="F43" s="5"/>
      <c r="G43" s="5"/>
      <c r="H43" s="5"/>
      <c r="I43" s="5"/>
      <c r="J43" s="5"/>
      <c r="K43" s="5"/>
      <c r="L43" s="5"/>
      <c r="M43" s="5"/>
      <c r="N43" s="7"/>
      <c r="O43" s="8"/>
      <c r="P43" s="8"/>
    </row>
    <row r="44" spans="2:16" s="13" customFormat="1" x14ac:dyDescent="0.25"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7"/>
      <c r="O44" s="8"/>
      <c r="P44" s="8"/>
    </row>
    <row r="57" spans="1:1" s="172" customFormat="1" x14ac:dyDescent="0.25">
      <c r="A57" s="171"/>
    </row>
  </sheetData>
  <mergeCells count="46">
    <mergeCell ref="A57:XFD57"/>
    <mergeCell ref="B14:O14"/>
    <mergeCell ref="B13:O13"/>
    <mergeCell ref="B9:D9"/>
    <mergeCell ref="H9:I9"/>
    <mergeCell ref="B10:D10"/>
    <mergeCell ref="H11:J11"/>
    <mergeCell ref="B12:C12"/>
    <mergeCell ref="D42:E42"/>
    <mergeCell ref="D12:F12"/>
    <mergeCell ref="E10:O10"/>
    <mergeCell ref="L11:N11"/>
    <mergeCell ref="H15:O15"/>
    <mergeCell ref="F18:H18"/>
    <mergeCell ref="H12:J12"/>
    <mergeCell ref="J18:J19"/>
    <mergeCell ref="M1:O3"/>
    <mergeCell ref="B41:F41"/>
    <mergeCell ref="B18:B19"/>
    <mergeCell ref="C18:C19"/>
    <mergeCell ref="D18:D19"/>
    <mergeCell ref="E18:E19"/>
    <mergeCell ref="L18:L19"/>
    <mergeCell ref="I18:I19"/>
    <mergeCell ref="B1:L1"/>
    <mergeCell ref="B4:L4"/>
    <mergeCell ref="B7:D8"/>
    <mergeCell ref="E7:E8"/>
    <mergeCell ref="F8:G8"/>
    <mergeCell ref="B11:C11"/>
    <mergeCell ref="D11:F11"/>
    <mergeCell ref="M4:O4"/>
    <mergeCell ref="M5:O5"/>
    <mergeCell ref="I8:J8"/>
    <mergeCell ref="N8:O8"/>
    <mergeCell ref="N9:O9"/>
    <mergeCell ref="F7:O7"/>
    <mergeCell ref="J9:L9"/>
    <mergeCell ref="K8:L8"/>
    <mergeCell ref="P18:P19"/>
    <mergeCell ref="K18:K19"/>
    <mergeCell ref="F40:G40"/>
    <mergeCell ref="L12:N12"/>
    <mergeCell ref="M18:M19"/>
    <mergeCell ref="O18:O19"/>
    <mergeCell ref="N18:N19"/>
  </mergeCells>
  <pageMargins left="0.70866141732283472" right="0.70866141732283472" top="0.74803149606299213" bottom="0.74803149606299213" header="0.31496062992125984" footer="0.31496062992125984"/>
  <pageSetup paperSize="14" scale="55" orientation="landscape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43"/>
  <sheetViews>
    <sheetView topLeftCell="A7" zoomScale="85" zoomScaleNormal="85" workbookViewId="0">
      <selection activeCell="N12" sqref="N12"/>
    </sheetView>
  </sheetViews>
  <sheetFormatPr baseColWidth="10" defaultRowHeight="15" x14ac:dyDescent="0.25"/>
  <cols>
    <col min="2" max="2" width="11.42578125" customWidth="1"/>
    <col min="3" max="3" width="21.140625" customWidth="1"/>
    <col min="4" max="4" width="17.7109375" customWidth="1"/>
    <col min="5" max="5" width="19.140625" customWidth="1"/>
    <col min="6" max="6" width="20.140625" customWidth="1"/>
    <col min="8" max="8" width="16.140625" customWidth="1"/>
    <col min="9" max="9" width="12.42578125" customWidth="1"/>
  </cols>
  <sheetData>
    <row r="1" spans="1:14" ht="6.75" customHeight="1" x14ac:dyDescent="0.25"/>
    <row r="2" spans="1:14" x14ac:dyDescent="0.25">
      <c r="A2" s="212"/>
      <c r="B2" s="213"/>
      <c r="C2" s="213"/>
      <c r="D2" s="213"/>
      <c r="E2" s="213"/>
      <c r="F2" s="213"/>
      <c r="G2" s="213"/>
      <c r="H2" s="213"/>
      <c r="I2" s="213"/>
      <c r="J2" s="213"/>
      <c r="K2" s="213"/>
      <c r="L2" s="214"/>
      <c r="M2" s="214"/>
      <c r="N2" s="214"/>
    </row>
    <row r="3" spans="1:14" x14ac:dyDescent="0.25">
      <c r="A3" s="65" t="s">
        <v>52</v>
      </c>
      <c r="B3" s="66"/>
      <c r="C3" s="67"/>
      <c r="D3" s="67"/>
      <c r="E3" s="67"/>
      <c r="F3" s="67"/>
      <c r="G3" s="67"/>
      <c r="H3" s="67"/>
      <c r="I3" s="67"/>
      <c r="J3" s="67"/>
      <c r="K3" s="67"/>
      <c r="L3" s="214"/>
      <c r="M3" s="214"/>
      <c r="N3" s="214"/>
    </row>
    <row r="4" spans="1:14" x14ac:dyDescent="0.25">
      <c r="A4" s="68" t="s">
        <v>19</v>
      </c>
      <c r="B4" s="69"/>
      <c r="C4" s="69"/>
      <c r="D4" s="69"/>
      <c r="E4" s="69"/>
      <c r="F4" s="69"/>
      <c r="G4" s="69"/>
      <c r="H4" s="69"/>
      <c r="I4" s="69"/>
      <c r="J4" s="69"/>
      <c r="K4" s="69"/>
      <c r="L4" s="215"/>
      <c r="M4" s="215"/>
      <c r="N4" s="215"/>
    </row>
    <row r="5" spans="1:14" x14ac:dyDescent="0.25">
      <c r="A5" s="216" t="s">
        <v>18</v>
      </c>
      <c r="B5" s="217"/>
      <c r="C5" s="217"/>
      <c r="D5" s="217"/>
      <c r="E5" s="217"/>
      <c r="F5" s="217"/>
      <c r="G5" s="217"/>
      <c r="H5" s="217"/>
      <c r="I5" s="217"/>
      <c r="J5" s="217"/>
      <c r="K5" s="217"/>
      <c r="L5" s="218" t="s">
        <v>2</v>
      </c>
      <c r="M5" s="219"/>
      <c r="N5" s="220"/>
    </row>
    <row r="6" spans="1:14" x14ac:dyDescent="0.25">
      <c r="A6" s="70"/>
      <c r="B6" s="71"/>
      <c r="C6" s="71"/>
      <c r="D6" s="71"/>
      <c r="E6" s="71"/>
      <c r="F6" s="71"/>
      <c r="G6" s="71"/>
      <c r="H6" s="71"/>
      <c r="I6" s="71"/>
      <c r="J6" s="71"/>
      <c r="K6" s="71"/>
      <c r="L6" s="221" t="s">
        <v>3</v>
      </c>
      <c r="M6" s="222"/>
      <c r="N6" s="223"/>
    </row>
    <row r="7" spans="1:14" x14ac:dyDescent="0.25">
      <c r="A7" s="72"/>
      <c r="B7" s="72"/>
      <c r="C7" s="72"/>
      <c r="D7" s="72"/>
      <c r="E7" s="72"/>
      <c r="F7" s="72"/>
      <c r="G7" s="72"/>
      <c r="H7" s="72"/>
      <c r="I7" s="72"/>
      <c r="J7" s="72"/>
      <c r="K7" s="73"/>
      <c r="L7" s="73"/>
      <c r="M7" s="74"/>
      <c r="N7" s="75"/>
    </row>
    <row r="8" spans="1:14" x14ac:dyDescent="0.25">
      <c r="A8" s="185" t="s">
        <v>4</v>
      </c>
      <c r="B8" s="185"/>
      <c r="C8" s="185"/>
      <c r="D8" s="209" t="s">
        <v>57</v>
      </c>
      <c r="E8" s="186" t="s">
        <v>9</v>
      </c>
      <c r="F8" s="187"/>
      <c r="G8" s="187"/>
      <c r="H8" s="187"/>
      <c r="I8" s="187"/>
      <c r="J8" s="187"/>
      <c r="K8" s="187"/>
      <c r="L8" s="187"/>
      <c r="M8" s="187"/>
      <c r="N8" s="188"/>
    </row>
    <row r="9" spans="1:14" x14ac:dyDescent="0.25">
      <c r="A9" s="185"/>
      <c r="B9" s="185"/>
      <c r="C9" s="185"/>
      <c r="D9" s="210"/>
      <c r="E9" s="211" t="s">
        <v>12</v>
      </c>
      <c r="F9" s="195"/>
      <c r="G9" s="76">
        <v>43556</v>
      </c>
      <c r="H9" s="190" t="s">
        <v>13</v>
      </c>
      <c r="I9" s="190"/>
      <c r="J9" s="199">
        <v>43531</v>
      </c>
      <c r="K9" s="200"/>
      <c r="L9" s="77" t="s">
        <v>8</v>
      </c>
      <c r="M9" s="201">
        <v>2019</v>
      </c>
      <c r="N9" s="202"/>
    </row>
    <row r="10" spans="1:14" x14ac:dyDescent="0.25">
      <c r="A10" s="203" t="s">
        <v>42</v>
      </c>
      <c r="B10" s="204"/>
      <c r="C10" s="205"/>
      <c r="D10" s="78" t="s">
        <v>40</v>
      </c>
      <c r="E10" s="79" t="s">
        <v>7</v>
      </c>
      <c r="F10" s="78">
        <v>2</v>
      </c>
      <c r="G10" s="206" t="s">
        <v>5</v>
      </c>
      <c r="H10" s="207"/>
      <c r="I10" s="201" t="s">
        <v>41</v>
      </c>
      <c r="J10" s="208"/>
      <c r="K10" s="202"/>
      <c r="L10" s="79" t="s">
        <v>7</v>
      </c>
      <c r="M10" s="201">
        <v>5</v>
      </c>
      <c r="N10" s="202"/>
    </row>
    <row r="11" spans="1:14" x14ac:dyDescent="0.25">
      <c r="A11" s="186" t="s">
        <v>6</v>
      </c>
      <c r="B11" s="187"/>
      <c r="C11" s="188"/>
      <c r="D11" s="192" t="s">
        <v>58</v>
      </c>
      <c r="E11" s="193"/>
      <c r="F11" s="193"/>
      <c r="G11" s="193"/>
      <c r="H11" s="193"/>
      <c r="I11" s="193"/>
      <c r="J11" s="193"/>
      <c r="K11" s="193"/>
      <c r="L11" s="193"/>
      <c r="M11" s="193"/>
      <c r="N11" s="193"/>
    </row>
    <row r="12" spans="1:14" x14ac:dyDescent="0.25">
      <c r="A12" s="185" t="s">
        <v>22</v>
      </c>
      <c r="B12" s="185"/>
      <c r="C12" s="186" t="s">
        <v>43</v>
      </c>
      <c r="D12" s="194"/>
      <c r="E12" s="195"/>
      <c r="F12" s="80">
        <f>F13/3</f>
        <v>400</v>
      </c>
      <c r="G12" s="190" t="s">
        <v>10</v>
      </c>
      <c r="H12" s="190"/>
      <c r="I12" s="190"/>
      <c r="J12" s="81">
        <v>0</v>
      </c>
      <c r="K12" s="185" t="s">
        <v>11</v>
      </c>
      <c r="L12" s="185"/>
      <c r="M12" s="185"/>
      <c r="N12" s="82">
        <f>J12/F12</f>
        <v>0</v>
      </c>
    </row>
    <row r="13" spans="1:14" x14ac:dyDescent="0.25">
      <c r="A13" s="185" t="s">
        <v>21</v>
      </c>
      <c r="B13" s="185"/>
      <c r="C13" s="186" t="s">
        <v>43</v>
      </c>
      <c r="D13" s="187"/>
      <c r="E13" s="188"/>
      <c r="F13" s="83">
        <v>1200</v>
      </c>
      <c r="G13" s="185" t="s">
        <v>10</v>
      </c>
      <c r="H13" s="185"/>
      <c r="I13" s="185"/>
      <c r="J13" s="84">
        <v>0</v>
      </c>
      <c r="K13" s="185" t="s">
        <v>11</v>
      </c>
      <c r="L13" s="185"/>
      <c r="M13" s="185"/>
      <c r="N13" s="85">
        <f>J13/F13</f>
        <v>0</v>
      </c>
    </row>
    <row r="14" spans="1:14" x14ac:dyDescent="0.25">
      <c r="A14" s="196"/>
      <c r="B14" s="197"/>
      <c r="C14" s="197"/>
      <c r="D14" s="197"/>
      <c r="E14" s="197"/>
      <c r="F14" s="197"/>
      <c r="G14" s="197"/>
      <c r="H14" s="197"/>
      <c r="I14" s="197"/>
      <c r="J14" s="197"/>
      <c r="K14" s="197"/>
      <c r="L14" s="197"/>
      <c r="M14" s="197"/>
      <c r="N14" s="198"/>
    </row>
    <row r="15" spans="1:14" x14ac:dyDescent="0.25">
      <c r="A15" s="185" t="s">
        <v>14</v>
      </c>
      <c r="B15" s="185"/>
      <c r="C15" s="185"/>
      <c r="D15" s="185"/>
      <c r="E15" s="185"/>
      <c r="F15" s="185"/>
      <c r="G15" s="185"/>
      <c r="H15" s="185"/>
      <c r="I15" s="185"/>
      <c r="J15" s="185"/>
      <c r="K15" s="185"/>
      <c r="L15" s="185"/>
      <c r="M15" s="185"/>
      <c r="N15" s="185"/>
    </row>
    <row r="16" spans="1:14" x14ac:dyDescent="0.25">
      <c r="A16" s="86"/>
      <c r="B16" s="87"/>
      <c r="C16" s="87"/>
      <c r="D16" s="87"/>
      <c r="E16" s="87"/>
      <c r="F16" s="88"/>
      <c r="G16" s="186" t="s">
        <v>30</v>
      </c>
      <c r="H16" s="187"/>
      <c r="I16" s="187"/>
      <c r="J16" s="187"/>
      <c r="K16" s="187"/>
      <c r="L16" s="187"/>
      <c r="M16" s="187"/>
      <c r="N16" s="188"/>
    </row>
    <row r="17" spans="1:14" x14ac:dyDescent="0.25">
      <c r="A17" s="89"/>
      <c r="B17" s="90"/>
      <c r="C17" s="90"/>
      <c r="D17" s="90"/>
      <c r="E17" s="90"/>
      <c r="F17" s="91"/>
      <c r="G17" s="92" t="s">
        <v>27</v>
      </c>
      <c r="H17" s="93">
        <f t="shared" ref="H17:N17" si="0">SUM(H21:H40)</f>
        <v>0</v>
      </c>
      <c r="I17" s="92">
        <f t="shared" si="0"/>
        <v>0</v>
      </c>
      <c r="J17" s="92">
        <f t="shared" si="0"/>
        <v>0</v>
      </c>
      <c r="K17" s="93">
        <f t="shared" si="0"/>
        <v>0</v>
      </c>
      <c r="L17" s="93">
        <f t="shared" si="0"/>
        <v>0</v>
      </c>
      <c r="M17" s="94">
        <f t="shared" si="0"/>
        <v>0</v>
      </c>
      <c r="N17" s="94">
        <f t="shared" si="0"/>
        <v>0</v>
      </c>
    </row>
    <row r="18" spans="1:14" x14ac:dyDescent="0.25">
      <c r="A18" s="95"/>
      <c r="B18" s="96"/>
      <c r="C18" s="97"/>
      <c r="D18" s="96"/>
      <c r="E18" s="96"/>
      <c r="F18" s="98"/>
      <c r="G18" s="92" t="s">
        <v>28</v>
      </c>
      <c r="H18" s="99" t="e">
        <f>H17/G41</f>
        <v>#DIV/0!</v>
      </c>
      <c r="I18" s="99" t="e">
        <f>I17/G41</f>
        <v>#DIV/0!</v>
      </c>
      <c r="J18" s="99" t="e">
        <f>J17/G41</f>
        <v>#DIV/0!</v>
      </c>
      <c r="K18" s="99" t="e">
        <f>K17/G41</f>
        <v>#DIV/0!</v>
      </c>
      <c r="L18" s="99" t="e">
        <f>L17/G41</f>
        <v>#DIV/0!</v>
      </c>
      <c r="M18" s="100" t="e">
        <f>M17/G41</f>
        <v>#DIV/0!</v>
      </c>
      <c r="N18" s="100" t="e">
        <f>N17/G41</f>
        <v>#DIV/0!</v>
      </c>
    </row>
    <row r="19" spans="1:14" x14ac:dyDescent="0.25">
      <c r="A19" s="185" t="s">
        <v>1</v>
      </c>
      <c r="B19" s="189" t="s">
        <v>17</v>
      </c>
      <c r="C19" s="191" t="s">
        <v>16</v>
      </c>
      <c r="D19" s="191" t="s">
        <v>36</v>
      </c>
      <c r="E19" s="186" t="s">
        <v>0</v>
      </c>
      <c r="F19" s="187"/>
      <c r="G19" s="188"/>
      <c r="H19" s="133" t="s">
        <v>23</v>
      </c>
      <c r="I19" s="138" t="s">
        <v>20</v>
      </c>
      <c r="J19" s="133" t="s">
        <v>24</v>
      </c>
      <c r="K19" s="138" t="s">
        <v>25</v>
      </c>
      <c r="L19" s="138" t="s">
        <v>32</v>
      </c>
      <c r="M19" s="138" t="s">
        <v>33</v>
      </c>
      <c r="N19" s="138" t="s">
        <v>34</v>
      </c>
    </row>
    <row r="20" spans="1:14" ht="51" x14ac:dyDescent="0.25">
      <c r="A20" s="185"/>
      <c r="B20" s="190"/>
      <c r="C20" s="191"/>
      <c r="D20" s="191"/>
      <c r="E20" s="101" t="s">
        <v>37</v>
      </c>
      <c r="F20" s="101" t="s">
        <v>31</v>
      </c>
      <c r="G20" s="102" t="s">
        <v>26</v>
      </c>
      <c r="H20" s="134"/>
      <c r="I20" s="139"/>
      <c r="J20" s="134"/>
      <c r="K20" s="139"/>
      <c r="L20" s="139"/>
      <c r="M20" s="139"/>
      <c r="N20" s="139"/>
    </row>
    <row r="21" spans="1:14" x14ac:dyDescent="0.25">
      <c r="A21" s="103">
        <v>1</v>
      </c>
      <c r="B21" s="40" t="s">
        <v>59</v>
      </c>
      <c r="C21" s="121" t="s">
        <v>60</v>
      </c>
      <c r="D21" s="105" t="s">
        <v>44</v>
      </c>
      <c r="E21" s="106" t="s">
        <v>45</v>
      </c>
      <c r="F21" s="105" t="s">
        <v>46</v>
      </c>
      <c r="G21" s="107">
        <v>0</v>
      </c>
      <c r="H21" s="108">
        <v>0</v>
      </c>
      <c r="I21" s="109">
        <v>0</v>
      </c>
      <c r="J21" s="110">
        <v>0</v>
      </c>
      <c r="K21" s="110">
        <v>0</v>
      </c>
      <c r="L21" s="110">
        <v>0</v>
      </c>
      <c r="M21" s="111">
        <v>0</v>
      </c>
      <c r="N21" s="111">
        <v>0</v>
      </c>
    </row>
    <row r="22" spans="1:14" x14ac:dyDescent="0.25">
      <c r="A22" s="103">
        <v>2</v>
      </c>
      <c r="B22" s="103"/>
      <c r="C22" s="104"/>
      <c r="D22" s="105"/>
      <c r="E22" s="106"/>
      <c r="F22" s="105"/>
      <c r="G22" s="107">
        <v>0</v>
      </c>
      <c r="H22" s="108"/>
      <c r="I22" s="109"/>
      <c r="J22" s="110"/>
      <c r="K22" s="110"/>
      <c r="L22" s="110"/>
      <c r="M22" s="111"/>
      <c r="N22" s="111"/>
    </row>
    <row r="23" spans="1:14" x14ac:dyDescent="0.25">
      <c r="A23" s="103">
        <v>3</v>
      </c>
      <c r="B23" s="103"/>
      <c r="C23" s="104"/>
      <c r="D23" s="105"/>
      <c r="E23" s="106"/>
      <c r="F23" s="105"/>
      <c r="G23" s="107">
        <v>0</v>
      </c>
      <c r="H23" s="108"/>
      <c r="I23" s="109"/>
      <c r="J23" s="110"/>
      <c r="K23" s="110"/>
      <c r="L23" s="110"/>
      <c r="M23" s="111"/>
      <c r="N23" s="111"/>
    </row>
    <row r="24" spans="1:14" x14ac:dyDescent="0.25">
      <c r="A24" s="103">
        <v>4</v>
      </c>
      <c r="B24" s="103"/>
      <c r="C24" s="104"/>
      <c r="D24" s="105"/>
      <c r="E24" s="106"/>
      <c r="F24" s="105"/>
      <c r="G24" s="107">
        <f t="shared" ref="G24:G40" si="1">SUM(H24:N24)</f>
        <v>0</v>
      </c>
      <c r="H24" s="108"/>
      <c r="I24" s="109"/>
      <c r="J24" s="110"/>
      <c r="K24" s="110"/>
      <c r="L24" s="110"/>
      <c r="M24" s="111"/>
      <c r="N24" s="111"/>
    </row>
    <row r="25" spans="1:14" x14ac:dyDescent="0.25">
      <c r="A25" s="103">
        <v>5</v>
      </c>
      <c r="B25" s="103"/>
      <c r="C25" s="104"/>
      <c r="D25" s="105"/>
      <c r="E25" s="106"/>
      <c r="F25" s="105"/>
      <c r="G25" s="107">
        <f t="shared" si="1"/>
        <v>0</v>
      </c>
      <c r="H25" s="108"/>
      <c r="I25" s="109"/>
      <c r="J25" s="110"/>
      <c r="K25" s="110"/>
      <c r="L25" s="110"/>
      <c r="M25" s="111"/>
      <c r="N25" s="111"/>
    </row>
    <row r="26" spans="1:14" x14ac:dyDescent="0.25">
      <c r="A26" s="103">
        <v>6</v>
      </c>
      <c r="B26" s="103"/>
      <c r="C26" s="104"/>
      <c r="D26" s="105"/>
      <c r="E26" s="106"/>
      <c r="F26" s="105"/>
      <c r="G26" s="107">
        <f t="shared" si="1"/>
        <v>0</v>
      </c>
      <c r="H26" s="108"/>
      <c r="I26" s="109"/>
      <c r="J26" s="110"/>
      <c r="K26" s="110"/>
      <c r="L26" s="110"/>
      <c r="M26" s="111"/>
      <c r="N26" s="111"/>
    </row>
    <row r="27" spans="1:14" x14ac:dyDescent="0.25">
      <c r="A27" s="103">
        <v>7</v>
      </c>
      <c r="B27" s="103"/>
      <c r="C27" s="104"/>
      <c r="D27" s="105"/>
      <c r="E27" s="106"/>
      <c r="F27" s="105"/>
      <c r="G27" s="107">
        <f t="shared" si="1"/>
        <v>0</v>
      </c>
      <c r="H27" s="108"/>
      <c r="I27" s="109"/>
      <c r="J27" s="110"/>
      <c r="K27" s="110"/>
      <c r="L27" s="110"/>
      <c r="M27" s="111"/>
      <c r="N27" s="111"/>
    </row>
    <row r="28" spans="1:14" x14ac:dyDescent="0.25">
      <c r="A28" s="103">
        <v>8</v>
      </c>
      <c r="B28" s="103"/>
      <c r="C28" s="104"/>
      <c r="D28" s="105"/>
      <c r="E28" s="106"/>
      <c r="F28" s="105"/>
      <c r="G28" s="107">
        <f t="shared" si="1"/>
        <v>0</v>
      </c>
      <c r="H28" s="108"/>
      <c r="I28" s="109"/>
      <c r="J28" s="110"/>
      <c r="K28" s="110"/>
      <c r="L28" s="110"/>
      <c r="M28" s="111"/>
      <c r="N28" s="111"/>
    </row>
    <row r="29" spans="1:14" x14ac:dyDescent="0.25">
      <c r="A29" s="103">
        <v>9</v>
      </c>
      <c r="B29" s="103"/>
      <c r="C29" s="104"/>
      <c r="D29" s="105"/>
      <c r="E29" s="106"/>
      <c r="F29" s="105"/>
      <c r="G29" s="107">
        <f t="shared" si="1"/>
        <v>0</v>
      </c>
      <c r="H29" s="108"/>
      <c r="I29" s="109"/>
      <c r="J29" s="110"/>
      <c r="K29" s="110"/>
      <c r="L29" s="110"/>
      <c r="M29" s="111"/>
      <c r="N29" s="111"/>
    </row>
    <row r="30" spans="1:14" x14ac:dyDescent="0.25">
      <c r="A30" s="103">
        <v>10</v>
      </c>
      <c r="B30" s="103"/>
      <c r="C30" s="104"/>
      <c r="D30" s="105"/>
      <c r="E30" s="106"/>
      <c r="F30" s="105"/>
      <c r="G30" s="107">
        <f t="shared" si="1"/>
        <v>0</v>
      </c>
      <c r="H30" s="108"/>
      <c r="I30" s="109"/>
      <c r="J30" s="110"/>
      <c r="K30" s="110"/>
      <c r="L30" s="110"/>
      <c r="M30" s="111"/>
      <c r="N30" s="111"/>
    </row>
    <row r="31" spans="1:14" x14ac:dyDescent="0.25">
      <c r="A31" s="103">
        <v>11</v>
      </c>
      <c r="B31" s="103"/>
      <c r="C31" s="104"/>
      <c r="D31" s="105"/>
      <c r="E31" s="106"/>
      <c r="F31" s="105"/>
      <c r="G31" s="107">
        <f t="shared" si="1"/>
        <v>0</v>
      </c>
      <c r="H31" s="108"/>
      <c r="I31" s="109"/>
      <c r="J31" s="110"/>
      <c r="K31" s="110"/>
      <c r="L31" s="110"/>
      <c r="M31" s="111"/>
      <c r="N31" s="111"/>
    </row>
    <row r="32" spans="1:14" x14ac:dyDescent="0.25">
      <c r="A32" s="103">
        <v>12</v>
      </c>
      <c r="B32" s="103"/>
      <c r="C32" s="104"/>
      <c r="D32" s="105"/>
      <c r="E32" s="106"/>
      <c r="F32" s="105"/>
      <c r="G32" s="107">
        <f t="shared" si="1"/>
        <v>0</v>
      </c>
      <c r="H32" s="112"/>
      <c r="I32" s="110"/>
      <c r="J32" s="110"/>
      <c r="K32" s="110"/>
      <c r="L32" s="110"/>
      <c r="M32" s="111"/>
      <c r="N32" s="111"/>
    </row>
    <row r="33" spans="1:14" x14ac:dyDescent="0.25">
      <c r="A33" s="103">
        <v>13</v>
      </c>
      <c r="B33" s="103"/>
      <c r="C33" s="104"/>
      <c r="D33" s="105"/>
      <c r="E33" s="106"/>
      <c r="F33" s="105"/>
      <c r="G33" s="107">
        <f t="shared" si="1"/>
        <v>0</v>
      </c>
      <c r="H33" s="112"/>
      <c r="I33" s="110"/>
      <c r="J33" s="110"/>
      <c r="K33" s="110"/>
      <c r="L33" s="110"/>
      <c r="M33" s="111"/>
      <c r="N33" s="111"/>
    </row>
    <row r="34" spans="1:14" x14ac:dyDescent="0.25">
      <c r="A34" s="103">
        <v>14</v>
      </c>
      <c r="B34" s="103"/>
      <c r="C34" s="104"/>
      <c r="D34" s="105"/>
      <c r="E34" s="106"/>
      <c r="F34" s="105"/>
      <c r="G34" s="107">
        <f t="shared" si="1"/>
        <v>0</v>
      </c>
      <c r="H34" s="112"/>
      <c r="I34" s="110"/>
      <c r="J34" s="110"/>
      <c r="K34" s="110"/>
      <c r="L34" s="110"/>
      <c r="M34" s="111"/>
      <c r="N34" s="111"/>
    </row>
    <row r="35" spans="1:14" x14ac:dyDescent="0.25">
      <c r="A35" s="103">
        <v>15</v>
      </c>
      <c r="B35" s="103"/>
      <c r="C35" s="104"/>
      <c r="D35" s="105"/>
      <c r="E35" s="113"/>
      <c r="F35" s="105"/>
      <c r="G35" s="107">
        <f t="shared" si="1"/>
        <v>0</v>
      </c>
      <c r="H35" s="112"/>
      <c r="I35" s="110"/>
      <c r="J35" s="110"/>
      <c r="K35" s="110"/>
      <c r="L35" s="110"/>
      <c r="M35" s="111"/>
      <c r="N35" s="111"/>
    </row>
    <row r="36" spans="1:14" x14ac:dyDescent="0.25">
      <c r="A36" s="103">
        <v>16</v>
      </c>
      <c r="B36" s="103"/>
      <c r="C36" s="104"/>
      <c r="D36" s="105"/>
      <c r="E36" s="106"/>
      <c r="F36" s="105"/>
      <c r="G36" s="107">
        <f t="shared" si="1"/>
        <v>0</v>
      </c>
      <c r="H36" s="112"/>
      <c r="I36" s="110"/>
      <c r="J36" s="110"/>
      <c r="K36" s="110"/>
      <c r="L36" s="110"/>
      <c r="M36" s="111"/>
      <c r="N36" s="111"/>
    </row>
    <row r="37" spans="1:14" x14ac:dyDescent="0.25">
      <c r="A37" s="103">
        <v>17</v>
      </c>
      <c r="B37" s="103"/>
      <c r="C37" s="104"/>
      <c r="D37" s="105"/>
      <c r="E37" s="106"/>
      <c r="F37" s="105"/>
      <c r="G37" s="107">
        <f t="shared" si="1"/>
        <v>0</v>
      </c>
      <c r="H37" s="112"/>
      <c r="I37" s="110"/>
      <c r="J37" s="110"/>
      <c r="K37" s="110"/>
      <c r="L37" s="110"/>
      <c r="M37" s="111"/>
      <c r="N37" s="111"/>
    </row>
    <row r="38" spans="1:14" x14ac:dyDescent="0.25">
      <c r="A38" s="103">
        <v>18</v>
      </c>
      <c r="B38" s="103"/>
      <c r="C38" s="104"/>
      <c r="D38" s="105"/>
      <c r="E38" s="106"/>
      <c r="F38" s="105"/>
      <c r="G38" s="107">
        <f t="shared" si="1"/>
        <v>0</v>
      </c>
      <c r="H38" s="112"/>
      <c r="I38" s="110"/>
      <c r="J38" s="110"/>
      <c r="K38" s="110"/>
      <c r="L38" s="110"/>
      <c r="M38" s="111"/>
      <c r="N38" s="111"/>
    </row>
    <row r="39" spans="1:14" x14ac:dyDescent="0.25">
      <c r="A39" s="103">
        <v>19</v>
      </c>
      <c r="B39" s="103"/>
      <c r="C39" s="104"/>
      <c r="D39" s="105"/>
      <c r="E39" s="106"/>
      <c r="F39" s="105"/>
      <c r="G39" s="107">
        <f t="shared" si="1"/>
        <v>0</v>
      </c>
      <c r="H39" s="112"/>
      <c r="I39" s="110"/>
      <c r="J39" s="110"/>
      <c r="K39" s="110"/>
      <c r="L39" s="110"/>
      <c r="M39" s="111"/>
      <c r="N39" s="111"/>
    </row>
    <row r="40" spans="1:14" x14ac:dyDescent="0.25">
      <c r="A40" s="103">
        <v>20</v>
      </c>
      <c r="B40" s="103"/>
      <c r="C40" s="104"/>
      <c r="D40" s="105"/>
      <c r="E40" s="106"/>
      <c r="F40" s="105"/>
      <c r="G40" s="107">
        <f t="shared" si="1"/>
        <v>0</v>
      </c>
      <c r="H40" s="112"/>
      <c r="I40" s="110"/>
      <c r="J40" s="110"/>
      <c r="K40" s="110"/>
      <c r="L40" s="110"/>
      <c r="M40" s="111"/>
      <c r="N40" s="111"/>
    </row>
    <row r="41" spans="1:14" x14ac:dyDescent="0.25">
      <c r="A41" s="114"/>
      <c r="B41" s="114"/>
      <c r="C41" s="114"/>
      <c r="D41" s="115"/>
      <c r="E41" s="115"/>
      <c r="F41" s="116" t="s">
        <v>15</v>
      </c>
      <c r="G41" s="93">
        <f>SUM(G21:G40)</f>
        <v>0</v>
      </c>
      <c r="H41" s="117"/>
      <c r="I41" s="118"/>
      <c r="J41" s="118"/>
      <c r="K41" s="119"/>
      <c r="L41" s="120"/>
      <c r="M41" s="120"/>
      <c r="N41" s="120"/>
    </row>
    <row r="43" spans="1:14" s="171" customFormat="1" x14ac:dyDescent="0.25"/>
  </sheetData>
  <mergeCells count="42">
    <mergeCell ref="A2:K2"/>
    <mergeCell ref="L2:N4"/>
    <mergeCell ref="A5:K5"/>
    <mergeCell ref="L5:N5"/>
    <mergeCell ref="L6:N6"/>
    <mergeCell ref="J9:K9"/>
    <mergeCell ref="M9:N9"/>
    <mergeCell ref="A10:C10"/>
    <mergeCell ref="G10:H10"/>
    <mergeCell ref="I10:K10"/>
    <mergeCell ref="M10:N10"/>
    <mergeCell ref="A8:C9"/>
    <mergeCell ref="D8:D9"/>
    <mergeCell ref="E8:N8"/>
    <mergeCell ref="E9:F9"/>
    <mergeCell ref="H9:I9"/>
    <mergeCell ref="A13:B13"/>
    <mergeCell ref="C13:E13"/>
    <mergeCell ref="G13:I13"/>
    <mergeCell ref="K13:M13"/>
    <mergeCell ref="A14:N14"/>
    <mergeCell ref="A11:C11"/>
    <mergeCell ref="D11:N11"/>
    <mergeCell ref="A12:B12"/>
    <mergeCell ref="C12:E12"/>
    <mergeCell ref="G12:I12"/>
    <mergeCell ref="K12:M12"/>
    <mergeCell ref="A15:N15"/>
    <mergeCell ref="L19:L20"/>
    <mergeCell ref="M19:M20"/>
    <mergeCell ref="N19:N20"/>
    <mergeCell ref="A43:XFD43"/>
    <mergeCell ref="G16:N16"/>
    <mergeCell ref="A19:A20"/>
    <mergeCell ref="B19:B20"/>
    <mergeCell ref="C19:C20"/>
    <mergeCell ref="D19:D20"/>
    <mergeCell ref="E19:G19"/>
    <mergeCell ref="H19:H20"/>
    <mergeCell ref="I19:I20"/>
    <mergeCell ref="J19:J20"/>
    <mergeCell ref="K19:K20"/>
  </mergeCell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INFORME DE PRODUCCION</vt:lpstr>
      <vt:lpstr>KG EN PIE </vt:lpstr>
      <vt:lpstr>'INFORME DE PRODUCCION'!Área_de_impresión</vt:lpstr>
    </vt:vector>
  </TitlesOfParts>
  <Company>Centro De Gestion Y Desarrollo Agroindustrial - Sena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Aprendiz Centro Agropecuario LaGranja</dc:creator>
  <cp:lastModifiedBy>formacion</cp:lastModifiedBy>
  <cp:lastPrinted>2017-06-15T14:16:36Z</cp:lastPrinted>
  <dcterms:created xsi:type="dcterms:W3CDTF">2014-11-18T20:30:43Z</dcterms:created>
  <dcterms:modified xsi:type="dcterms:W3CDTF">2019-04-10T19:08:45Z</dcterms:modified>
</cp:coreProperties>
</file>