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indows Burn Temp Files\SENA EMPRESA IIT 2019\INFORMES DE PRODUCCION OFICIAL\DEL 13 AL 19 DE MAYO\"/>
    </mc:Choice>
  </mc:AlternateContent>
  <bookViews>
    <workbookView xWindow="0" yWindow="0" windowWidth="10950" windowHeight="7230" activeTab="1"/>
  </bookViews>
  <sheets>
    <sheet name="LECHON PRECEBO" sheetId="7" r:id="rId1"/>
    <sheet name="LEVANTE Y CEBA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4" l="1"/>
  <c r="G39" i="7"/>
  <c r="J12" i="4"/>
  <c r="J11" i="4"/>
  <c r="J12" i="7"/>
  <c r="J11" i="7"/>
  <c r="F11" i="4"/>
  <c r="F11" i="7" l="1"/>
  <c r="G20" i="4" l="1"/>
  <c r="N12" i="4" l="1"/>
  <c r="G20" i="7"/>
  <c r="N12" i="7"/>
  <c r="N11" i="7" l="1"/>
  <c r="N11" i="4" l="1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N16" i="7"/>
  <c r="M16" i="7"/>
  <c r="L16" i="7"/>
  <c r="K16" i="7"/>
  <c r="J16" i="7"/>
  <c r="I16" i="7"/>
  <c r="H16" i="7"/>
  <c r="K20" i="4" l="1"/>
  <c r="G39" i="4" l="1"/>
  <c r="G38" i="4"/>
  <c r="G37" i="4"/>
  <c r="G36" i="4"/>
  <c r="G35" i="4"/>
  <c r="G34" i="4"/>
  <c r="G32" i="4"/>
  <c r="G31" i="4"/>
  <c r="G30" i="4"/>
  <c r="G29" i="4"/>
  <c r="G28" i="4"/>
  <c r="G27" i="4"/>
  <c r="G26" i="4"/>
  <c r="G25" i="4"/>
  <c r="G24" i="4"/>
  <c r="G23" i="4"/>
  <c r="G22" i="4"/>
  <c r="G21" i="4"/>
  <c r="I17" i="4"/>
  <c r="N16" i="4"/>
  <c r="M16" i="4"/>
  <c r="L16" i="4"/>
  <c r="K16" i="4"/>
  <c r="J16" i="4"/>
  <c r="I16" i="4"/>
  <c r="H16" i="4"/>
  <c r="H17" i="4" l="1"/>
  <c r="J17" i="4"/>
  <c r="L17" i="4"/>
  <c r="N17" i="4"/>
  <c r="M17" i="4"/>
  <c r="K17" i="4"/>
</calcChain>
</file>

<file path=xl/sharedStrings.xml><?xml version="1.0" encoding="utf-8"?>
<sst xmlns="http://schemas.openxmlformats.org/spreadsheetml/2006/main" count="107" uniqueCount="58">
  <si>
    <t xml:space="preserve">FORMATO INFORME DE PRODUCCION DE BIENES PECUARIOS DE SENA EMPRESA
</t>
  </si>
  <si>
    <t>FOr-IPBPSE-04-01/05-17</t>
  </si>
  <si>
    <t>Proceso: Producción de Bienes y Prestación de Servicios</t>
  </si>
  <si>
    <t>Procedimiento: Planeación y control de la Producción</t>
  </si>
  <si>
    <t>Modelo de Mejora</t>
  </si>
  <si>
    <t>Continua</t>
  </si>
  <si>
    <t>TRIMESTRE SENA EMPRESA:</t>
  </si>
  <si>
    <t>FECHA DE INFORME</t>
  </si>
  <si>
    <t>DEL (DD/MM):</t>
  </si>
  <si>
    <t>HASTA  (DD/MM):</t>
  </si>
  <si>
    <t>AÑO:</t>
  </si>
  <si>
    <r>
      <rPr>
        <b/>
        <sz val="11"/>
        <color indexed="8"/>
        <rFont val="Calibri"/>
        <family val="2"/>
      </rPr>
      <t>CENTRO DE COSTO</t>
    </r>
    <r>
      <rPr>
        <sz val="11"/>
        <color indexed="8"/>
        <rFont val="Calibri"/>
        <family val="2"/>
      </rPr>
      <t xml:space="preserve">: </t>
    </r>
  </si>
  <si>
    <t>PECUARIO</t>
  </si>
  <si>
    <t>CODIGO :</t>
  </si>
  <si>
    <t>SUBCENTRO DE COSTO:</t>
  </si>
  <si>
    <t>PORCINOS</t>
  </si>
  <si>
    <t>RESPONSABLE:</t>
  </si>
  <si>
    <t>MENSUAL</t>
  </si>
  <si>
    <t>META DE PRODUCCION EJECUTADA:</t>
  </si>
  <si>
    <t>PORCENTAJE CUMPLIMIENTO:</t>
  </si>
  <si>
    <t>TRIMESTRAL</t>
  </si>
  <si>
    <t>RESUMEN DEL INFORME</t>
  </si>
  <si>
    <t>DESTINOS</t>
  </si>
  <si>
    <t>TOTAL</t>
  </si>
  <si>
    <t>% DESTINO</t>
  </si>
  <si>
    <t>ITEM</t>
  </si>
  <si>
    <t>MES</t>
  </si>
  <si>
    <t>FECHA PRODUCCION POR SEMANA</t>
  </si>
  <si>
    <t>NOMBRE DEL PRODUCTO TERMINADO</t>
  </si>
  <si>
    <t>PRODUCTO TERMINADO</t>
  </si>
  <si>
    <t>MERCASENA</t>
  </si>
  <si>
    <t>ACTIVIDADES DE FORMACION</t>
  </si>
  <si>
    <t>BAJAS</t>
  </si>
  <si>
    <t>PRODUCTO EN PROCESO</t>
  </si>
  <si>
    <t>TRASLADO ENTRE UNIDADES (BIOINSUMOS)</t>
  </si>
  <si>
    <t>TRASLADO ENTRE UNIDADES (AGROINDUSTRIA)</t>
  </si>
  <si>
    <t>TRASLADO ENTRE UNIDADES (UNIDADES PECUARIAS)</t>
  </si>
  <si>
    <t>PRESENTACION</t>
  </si>
  <si>
    <t>UNIDAD DE MEDIDA</t>
  </si>
  <si>
    <t>CANTIDAD TOTAL PRODUCCION</t>
  </si>
  <si>
    <t xml:space="preserve">PRECEBO </t>
  </si>
  <si>
    <t>KG</t>
  </si>
  <si>
    <t>TOTAL PRODUCTOS</t>
  </si>
  <si>
    <r>
      <rPr>
        <b/>
        <sz val="10"/>
        <rFont val="Calibri"/>
        <family val="2"/>
        <scheme val="minor"/>
      </rPr>
      <t>FORMATO INFORME DE PRODUCCION DE BIENES PECUARIOS DE SENA EMPRESA</t>
    </r>
    <r>
      <rPr>
        <b/>
        <sz val="11"/>
        <rFont val="Calibri"/>
        <family val="2"/>
        <scheme val="minor"/>
      </rPr>
      <t xml:space="preserve">
</t>
    </r>
  </si>
  <si>
    <t>META DE PRODUCCION PLANEADA  (LEVANTE Y CEBA) KG</t>
  </si>
  <si>
    <t>META DE PRODUCCION PLANEADA  (LEVANTE Y CEBA ) KG</t>
  </si>
  <si>
    <t>LEVANTE Y CEBA</t>
  </si>
  <si>
    <t xml:space="preserve">              </t>
  </si>
  <si>
    <t xml:space="preserve"> </t>
  </si>
  <si>
    <t>TRIMESTRE</t>
  </si>
  <si>
    <t>META DE PRODUCCION PLANEADA  LECHON PRECEBO KG</t>
  </si>
  <si>
    <t>ABRIL</t>
  </si>
  <si>
    <t>abril</t>
  </si>
  <si>
    <t>KAREN DAYANA GONZALEZ PEREZ</t>
  </si>
  <si>
    <t xml:space="preserve">KAREN DAYANA GONZALEZ PEREZ </t>
  </si>
  <si>
    <t>29 al 05</t>
  </si>
  <si>
    <t xml:space="preserve">29 AL 05  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</si>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</sst>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8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24">
    <xf numFmtId="0" fontId="0" fillId="0" borderId="0" xfId="0"/>
    <xf numFmtId="0" fontId="3" fillId="2" borderId="4" xfId="2" applyFont="1" applyFill="1" applyBorder="1" applyAlignment="1" applyProtection="1">
      <alignment horizontal="left" vertical="center"/>
      <protection locked="0"/>
    </xf>
    <xf numFmtId="0" fontId="3" fillId="2" borderId="0" xfId="2" applyFont="1" applyFill="1" applyBorder="1" applyAlignment="1" applyProtection="1">
      <alignment vertical="center"/>
      <protection locked="0"/>
    </xf>
    <xf numFmtId="0" fontId="3" fillId="0" borderId="0" xfId="2" applyFont="1" applyBorder="1" applyAlignment="1" applyProtection="1">
      <alignment vertical="center"/>
      <protection locked="0"/>
    </xf>
    <xf numFmtId="0" fontId="1" fillId="0" borderId="4" xfId="2" applyFont="1" applyBorder="1" applyAlignment="1" applyProtection="1">
      <alignment horizontal="left" vertical="center"/>
      <protection locked="0"/>
    </xf>
    <xf numFmtId="0" fontId="1" fillId="0" borderId="0" xfId="2" applyFont="1" applyBorder="1" applyAlignment="1" applyProtection="1">
      <alignment horizontal="left" vertical="center"/>
      <protection locked="0"/>
    </xf>
    <xf numFmtId="0" fontId="1" fillId="0" borderId="7" xfId="2" applyFont="1" applyBorder="1" applyAlignment="1" applyProtection="1">
      <alignment vertical="center"/>
      <protection locked="0"/>
    </xf>
    <xf numFmtId="0" fontId="1" fillId="0" borderId="8" xfId="2" applyFont="1" applyBorder="1" applyAlignment="1" applyProtection="1">
      <alignment vertical="center"/>
      <protection locked="0"/>
    </xf>
    <xf numFmtId="0" fontId="4" fillId="0" borderId="0" xfId="2" applyFont="1" applyBorder="1" applyAlignment="1" applyProtection="1">
      <alignment horizontal="left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0" fillId="0" borderId="0" xfId="0" applyFont="1" applyBorder="1" applyProtection="1">
      <protection locked="0"/>
    </xf>
    <xf numFmtId="16" fontId="2" fillId="0" borderId="13" xfId="0" applyNumberFormat="1" applyFont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3" fontId="2" fillId="0" borderId="13" xfId="0" applyNumberFormat="1" applyFont="1" applyBorder="1" applyAlignment="1" applyProtection="1">
      <alignment horizontal="center" vertical="center"/>
      <protection hidden="1"/>
    </xf>
    <xf numFmtId="9" fontId="2" fillId="0" borderId="13" xfId="1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14" xfId="0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6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</xf>
    <xf numFmtId="3" fontId="2" fillId="4" borderId="3" xfId="0" applyNumberFormat="1" applyFont="1" applyFill="1" applyBorder="1" applyAlignment="1" applyProtection="1">
      <alignment horizontal="center" vertical="center"/>
    </xf>
    <xf numFmtId="0" fontId="0" fillId="4" borderId="3" xfId="0" applyFont="1" applyFill="1" applyBorder="1" applyAlignment="1" applyProtection="1">
      <alignment vertical="center"/>
    </xf>
    <xf numFmtId="0" fontId="0" fillId="0" borderId="7" xfId="0" applyFont="1" applyFill="1" applyBorder="1" applyAlignment="1" applyProtection="1">
      <alignment horizontal="center" vertical="center"/>
      <protection locked="0"/>
    </xf>
    <xf numFmtId="0" fontId="0" fillId="0" borderId="8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0" fillId="0" borderId="9" xfId="0" applyFont="1" applyFill="1" applyBorder="1" applyAlignment="1" applyProtection="1">
      <alignment horizontal="center" vertical="center"/>
      <protection locked="0"/>
    </xf>
    <xf numFmtId="9" fontId="2" fillId="4" borderId="3" xfId="1" applyFont="1" applyFill="1" applyBorder="1" applyAlignment="1" applyProtection="1">
      <alignment horizontal="center" vertical="center"/>
    </xf>
    <xf numFmtId="9" fontId="2" fillId="4" borderId="3" xfId="1" applyFont="1" applyFill="1" applyBorder="1" applyAlignment="1" applyProtection="1">
      <alignment vertical="center"/>
    </xf>
    <xf numFmtId="0" fontId="2" fillId="3" borderId="3" xfId="0" applyFont="1" applyFill="1" applyBorder="1" applyAlignment="1" applyProtection="1">
      <alignment horizontal="center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14" fontId="0" fillId="0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3" fontId="0" fillId="0" borderId="3" xfId="0" applyNumberFormat="1" applyFont="1" applyFill="1" applyBorder="1" applyAlignment="1" applyProtection="1">
      <alignment horizontal="center" vertical="center"/>
      <protection locked="0"/>
    </xf>
    <xf numFmtId="3" fontId="0" fillId="4" borderId="3" xfId="0" applyNumberFormat="1" applyFont="1" applyFill="1" applyBorder="1" applyAlignment="1" applyProtection="1">
      <alignment horizontal="center" vertical="center"/>
    </xf>
    <xf numFmtId="3" fontId="0" fillId="5" borderId="13" xfId="0" applyNumberFormat="1" applyFont="1" applyFill="1" applyBorder="1" applyAlignment="1" applyProtection="1">
      <alignment horizontal="center" vertical="center"/>
      <protection locked="0"/>
    </xf>
    <xf numFmtId="0" fontId="0" fillId="5" borderId="13" xfId="0" applyFont="1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 applyProtection="1">
      <alignment horizontal="center"/>
      <protection locked="0"/>
    </xf>
    <xf numFmtId="3" fontId="0" fillId="5" borderId="3" xfId="0" applyNumberFormat="1" applyFont="1" applyFill="1" applyBorder="1" applyAlignment="1" applyProtection="1">
      <alignment horizontal="center" vertical="center"/>
      <protection locked="0"/>
    </xf>
    <xf numFmtId="164" fontId="0" fillId="0" borderId="3" xfId="0" applyNumberFormat="1" applyFont="1" applyFill="1" applyBorder="1" applyAlignment="1" applyProtection="1">
      <alignment horizontal="center" vertical="center"/>
      <protection locked="0"/>
    </xf>
    <xf numFmtId="14" fontId="2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Protection="1">
      <protection locked="0"/>
    </xf>
    <xf numFmtId="0" fontId="0" fillId="0" borderId="7" xfId="0" applyFont="1" applyBorder="1" applyAlignment="1" applyProtection="1">
      <alignment horizontal="center" vertical="center"/>
      <protection locked="0"/>
    </xf>
    <xf numFmtId="3" fontId="0" fillId="0" borderId="13" xfId="0" applyNumberFormat="1" applyFont="1" applyBorder="1" applyAlignment="1" applyProtection="1">
      <alignment horizontal="center" vertical="center"/>
      <protection hidden="1"/>
    </xf>
    <xf numFmtId="9" fontId="1" fillId="0" borderId="13" xfId="1" applyFont="1" applyBorder="1" applyAlignment="1" applyProtection="1">
      <alignment horizontal="center" vertical="center"/>
      <protection hidden="1"/>
    </xf>
    <xf numFmtId="0" fontId="0" fillId="0" borderId="10" xfId="0" applyFont="1" applyBorder="1" applyAlignment="1" applyProtection="1">
      <alignment horizontal="center" vertical="center"/>
      <protection locked="0"/>
    </xf>
    <xf numFmtId="9" fontId="1" fillId="0" borderId="3" xfId="1" applyFont="1" applyBorder="1" applyAlignment="1" applyProtection="1">
      <alignment horizontal="center" vertical="center"/>
      <protection hidden="1"/>
    </xf>
    <xf numFmtId="9" fontId="1" fillId="4" borderId="3" xfId="1" applyFont="1" applyFill="1" applyBorder="1" applyAlignment="1" applyProtection="1">
      <alignment horizontal="center" vertical="center"/>
    </xf>
    <xf numFmtId="9" fontId="1" fillId="4" borderId="3" xfId="1" applyFont="1" applyFill="1" applyBorder="1" applyAlignment="1" applyProtection="1">
      <alignment vertical="center"/>
    </xf>
    <xf numFmtId="0" fontId="0" fillId="0" borderId="0" xfId="0" applyAlignment="1">
      <alignment wrapText="1"/>
    </xf>
    <xf numFmtId="165" fontId="0" fillId="5" borderId="3" xfId="0" applyNumberFormat="1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3" xfId="0" applyFont="1" applyFill="1" applyBorder="1" applyAlignment="1" applyProtection="1">
      <alignment horizontal="center" vertical="center" wrapText="1"/>
      <protection locked="0"/>
    </xf>
    <xf numFmtId="0" fontId="2" fillId="3" borderId="13" xfId="0" applyFont="1" applyFill="1" applyBorder="1" applyAlignment="1" applyProtection="1">
      <alignment horizontal="center" vertical="center"/>
      <protection locked="0"/>
    </xf>
    <xf numFmtId="14" fontId="2" fillId="0" borderId="13" xfId="0" applyNumberFormat="1" applyFont="1" applyBorder="1" applyAlignment="1" applyProtection="1">
      <alignment horizontal="center" vertical="center"/>
      <protection locked="0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3" fillId="0" borderId="11" xfId="2" applyFont="1" applyBorder="1" applyAlignment="1" applyProtection="1">
      <alignment horizontal="left" vertical="center"/>
      <protection locked="0"/>
    </xf>
    <xf numFmtId="0" fontId="3" fillId="0" borderId="12" xfId="2" applyFont="1" applyBorder="1" applyAlignment="1" applyProtection="1">
      <alignment horizontal="left" vertical="center"/>
      <protection locked="0"/>
    </xf>
    <xf numFmtId="0" fontId="3" fillId="2" borderId="3" xfId="2" applyFont="1" applyFill="1" applyBorder="1" applyAlignment="1" applyProtection="1">
      <alignment horizontal="center" vertical="center"/>
      <protection locked="0"/>
    </xf>
    <xf numFmtId="0" fontId="3" fillId="2" borderId="5" xfId="2" applyFont="1" applyFill="1" applyBorder="1" applyAlignment="1" applyProtection="1">
      <alignment horizontal="center" vertical="center"/>
      <protection locked="0"/>
    </xf>
    <xf numFmtId="0" fontId="1" fillId="0" borderId="4" xfId="2" applyFont="1" applyBorder="1" applyAlignment="1" applyProtection="1">
      <alignment horizontal="left" vertical="center" wrapText="1"/>
      <protection locked="0"/>
    </xf>
    <xf numFmtId="0" fontId="1" fillId="0" borderId="0" xfId="2" applyFont="1" applyBorder="1" applyAlignment="1" applyProtection="1">
      <alignment horizontal="left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2" fillId="2" borderId="9" xfId="0" applyFont="1" applyFill="1" applyBorder="1" applyAlignment="1" applyProtection="1">
      <alignment horizontal="center" vertical="center" wrapText="1"/>
      <protection locked="0"/>
    </xf>
    <xf numFmtId="14" fontId="2" fillId="0" borderId="10" xfId="0" applyNumberFormat="1" applyFont="1" applyBorder="1" applyAlignment="1" applyProtection="1">
      <alignment horizontal="center" vertical="center" wrapText="1"/>
      <protection locked="0"/>
    </xf>
    <xf numFmtId="14" fontId="2" fillId="0" borderId="12" xfId="0" applyNumberFormat="1" applyFont="1" applyBorder="1" applyAlignment="1" applyProtection="1">
      <alignment horizontal="center" vertical="center" wrapText="1"/>
      <protection locked="0"/>
    </xf>
    <xf numFmtId="0" fontId="2" fillId="0" borderId="10" xfId="0" applyNumberFormat="1" applyFont="1" applyBorder="1" applyAlignment="1" applyProtection="1">
      <alignment horizontal="center" vertical="center" wrapText="1"/>
      <protection locked="0"/>
    </xf>
    <xf numFmtId="0" fontId="2" fillId="0" borderId="12" xfId="0" applyNumberFormat="1" applyFont="1" applyBorder="1" applyAlignment="1" applyProtection="1">
      <alignment horizontal="center" vertical="center" wrapText="1"/>
      <protection locked="0"/>
    </xf>
    <xf numFmtId="0" fontId="0" fillId="3" borderId="10" xfId="0" applyFont="1" applyFill="1" applyBorder="1" applyAlignment="1" applyProtection="1">
      <alignment horizontal="center" vertical="center"/>
      <protection locked="0"/>
    </xf>
    <xf numFmtId="0" fontId="0" fillId="3" borderId="11" xfId="0" applyFont="1" applyFill="1" applyBorder="1" applyAlignment="1" applyProtection="1">
      <alignment horizontal="center" vertical="center"/>
      <protection locked="0"/>
    </xf>
    <xf numFmtId="0" fontId="0" fillId="3" borderId="12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3" fillId="0" borderId="3" xfId="2" applyFont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2" fillId="3" borderId="12" xfId="0" applyFont="1" applyFill="1" applyBorder="1" applyAlignment="1" applyProtection="1">
      <alignment horizontal="center" vertical="center" wrapText="1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13" xfId="0" applyFont="1" applyFill="1" applyBorder="1" applyAlignment="1" applyProtection="1">
      <alignment horizontal="center" vertical="center" wrapText="1"/>
      <protection locked="0"/>
    </xf>
    <xf numFmtId="0" fontId="2" fillId="3" borderId="3" xfId="0" applyFont="1" applyFill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 applyProtection="1">
      <alignment horizontal="left" vertical="top"/>
      <protection locked="0"/>
    </xf>
    <xf numFmtId="0" fontId="2" fillId="2" borderId="11" xfId="0" applyFont="1" applyFill="1" applyBorder="1" applyAlignment="1" applyProtection="1">
      <alignment horizontal="left" vertical="top"/>
      <protection locked="0"/>
    </xf>
    <xf numFmtId="0" fontId="2" fillId="2" borderId="12" xfId="0" applyFont="1" applyFill="1" applyBorder="1" applyAlignment="1" applyProtection="1">
      <alignment horizontal="left" vertical="top"/>
      <protection locked="0"/>
    </xf>
    <xf numFmtId="0" fontId="7" fillId="3" borderId="5" xfId="0" applyFont="1" applyFill="1" applyBorder="1" applyAlignment="1" applyProtection="1">
      <alignment horizontal="center" vertical="center" textRotation="90" wrapText="1"/>
      <protection locked="0"/>
    </xf>
    <xf numFmtId="0" fontId="7" fillId="3" borderId="13" xfId="0" applyFont="1" applyFill="1" applyBorder="1" applyAlignment="1" applyProtection="1">
      <alignment horizontal="center" vertical="center" textRotation="90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7" fillId="3" borderId="5" xfId="0" applyFont="1" applyFill="1" applyBorder="1" applyAlignment="1" applyProtection="1">
      <alignment horizontal="center" vertical="center" textRotation="90"/>
      <protection locked="0"/>
    </xf>
    <xf numFmtId="0" fontId="7" fillId="3" borderId="13" xfId="0" applyFont="1" applyFill="1" applyBorder="1" applyAlignment="1" applyProtection="1">
      <alignment horizontal="center" vertical="center" textRotation="90"/>
      <protection locked="0"/>
    </xf>
    <xf numFmtId="16" fontId="2" fillId="0" borderId="10" xfId="0" applyNumberFormat="1" applyFont="1" applyBorder="1" applyAlignment="1" applyProtection="1">
      <alignment horizontal="center" vertical="center" wrapText="1"/>
      <protection locked="0"/>
    </xf>
    <xf numFmtId="16" fontId="2" fillId="0" borderId="12" xfId="0" applyNumberFormat="1" applyFont="1" applyBorder="1" applyAlignment="1" applyProtection="1">
      <alignment horizontal="center" vertical="center" wrapText="1"/>
      <protection locked="0"/>
    </xf>
    <xf numFmtId="0" fontId="0" fillId="0" borderId="10" xfId="0" applyFont="1" applyBorder="1" applyAlignment="1" applyProtection="1">
      <alignment horizontal="center" vertical="center" wrapText="1"/>
      <protection locked="0"/>
    </xf>
    <xf numFmtId="0" fontId="0" fillId="0" borderId="12" xfId="0" applyFont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619125</xdr:colOff>
      <xdr:row>0</xdr:row>
      <xdr:rowOff>0</xdr:rowOff>
    </xdr:from>
    <xdr:to>
      <xdr:col>13</xdr:col>
      <xdr:colOff>504825</xdr:colOff>
      <xdr:row>2</xdr:row>
      <xdr:rowOff>104775</xdr:rowOff>
    </xdr:to>
    <xdr:pic>
      <xdr:nvPicPr>
        <xdr:cNvPr id="2" name="1 Imagen" descr="C:\Users\user\AppData\Local\Temp\Logo[1] sena empres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9525000" y="0"/>
          <a:ext cx="14097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619125</xdr:colOff>
      <xdr:row>0</xdr:row>
      <xdr:rowOff>0</xdr:rowOff>
    </xdr:from>
    <xdr:to>
      <xdr:col>13</xdr:col>
      <xdr:colOff>504825</xdr:colOff>
      <xdr:row>2</xdr:row>
      <xdr:rowOff>142875</xdr:rowOff>
    </xdr:to>
    <xdr:pic>
      <xdr:nvPicPr>
        <xdr:cNvPr id="2" name="1 Imagen" descr="C:\Users\user\AppData\Local\Temp\Logo[1] sena empres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10115550" y="0"/>
          <a:ext cx="14097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84" zoomScaleNormal="84" workbookViewId="0">
      <selection activeCell="A10" sqref="A10:C10"/>
    </sheetView>
  </sheetViews>
  <sheetFormatPr baseColWidth="10" defaultRowHeight="15" x14ac:dyDescent="0.25"/>
  <cols>
    <col min="4" max="4" width="14.85546875" customWidth="1"/>
    <col min="5" max="5" width="19" customWidth="1"/>
    <col min="6" max="6" width="12.5703125" customWidth="1"/>
    <col min="7" max="7" width="15.5703125" customWidth="1"/>
    <col min="11" max="11" width="5.7109375" customWidth="1"/>
  </cols>
  <sheetData>
    <row r="1" spans="1:14" ht="30.75" customHeight="1" x14ac:dyDescent="0.25">
      <c r="A1" s="71" t="s">
        <v>43</v>
      </c>
      <c r="B1" s="72"/>
      <c r="C1" s="72"/>
      <c r="D1" s="72"/>
      <c r="E1" s="72"/>
      <c r="F1" s="72"/>
      <c r="G1" s="72"/>
      <c r="H1" s="72"/>
      <c r="I1" s="72"/>
      <c r="J1" s="72"/>
      <c r="K1" s="73"/>
      <c r="L1" s="74"/>
      <c r="M1" s="74"/>
      <c r="N1" s="74"/>
    </row>
    <row r="2" spans="1:14" x14ac:dyDescent="0.2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74"/>
      <c r="M2" s="74"/>
      <c r="N2" s="74"/>
    </row>
    <row r="3" spans="1:14" x14ac:dyDescent="0.25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75"/>
      <c r="M3" s="75"/>
      <c r="N3" s="75"/>
    </row>
    <row r="4" spans="1:14" x14ac:dyDescent="0.25">
      <c r="A4" s="76" t="s">
        <v>3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8" t="s">
        <v>4</v>
      </c>
      <c r="M4" s="79"/>
      <c r="N4" s="80"/>
    </row>
    <row r="5" spans="1:14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81" t="s">
        <v>5</v>
      </c>
      <c r="M5" s="82"/>
      <c r="N5" s="83"/>
    </row>
    <row r="6" spans="1:14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9"/>
      <c r="L6" s="9"/>
      <c r="M6" s="10"/>
      <c r="N6" s="11"/>
    </row>
    <row r="7" spans="1:14" x14ac:dyDescent="0.25">
      <c r="A7" s="96" t="s">
        <v>6</v>
      </c>
      <c r="B7" s="96"/>
      <c r="C7" s="96"/>
      <c r="D7" s="97" t="s">
        <v>57</v>
      </c>
      <c r="E7" s="98" t="s">
        <v>7</v>
      </c>
      <c r="F7" s="99"/>
      <c r="G7" s="99"/>
      <c r="H7" s="99"/>
      <c r="I7" s="99"/>
      <c r="J7" s="99"/>
      <c r="K7" s="99"/>
      <c r="L7" s="99"/>
      <c r="M7" s="99"/>
      <c r="N7" s="100"/>
    </row>
    <row r="8" spans="1:14" x14ac:dyDescent="0.25">
      <c r="A8" s="96"/>
      <c r="B8" s="96"/>
      <c r="C8" s="96"/>
      <c r="D8" s="97"/>
      <c r="E8" s="101" t="s">
        <v>8</v>
      </c>
      <c r="F8" s="102"/>
      <c r="G8" s="70">
        <v>43598</v>
      </c>
      <c r="H8" s="103" t="s">
        <v>9</v>
      </c>
      <c r="I8" s="103"/>
      <c r="J8" s="84">
        <v>43604</v>
      </c>
      <c r="K8" s="85"/>
      <c r="L8" s="69" t="s">
        <v>10</v>
      </c>
      <c r="M8" s="86">
        <v>2019</v>
      </c>
      <c r="N8" s="87"/>
    </row>
    <row r="9" spans="1:14" x14ac:dyDescent="0.25">
      <c r="A9" s="88" t="s">
        <v>11</v>
      </c>
      <c r="B9" s="89"/>
      <c r="C9" s="90"/>
      <c r="D9" s="14" t="s">
        <v>12</v>
      </c>
      <c r="E9" s="15" t="s">
        <v>13</v>
      </c>
      <c r="F9" s="16">
        <v>2</v>
      </c>
      <c r="G9" s="91" t="s">
        <v>14</v>
      </c>
      <c r="H9" s="92"/>
      <c r="I9" s="93" t="s">
        <v>15</v>
      </c>
      <c r="J9" s="94"/>
      <c r="K9" s="95"/>
      <c r="L9" s="15" t="s">
        <v>13</v>
      </c>
      <c r="M9" s="93"/>
      <c r="N9" s="95"/>
    </row>
    <row r="10" spans="1:14" x14ac:dyDescent="0.25">
      <c r="A10" s="104" t="s">
        <v>16</v>
      </c>
      <c r="B10" s="105"/>
      <c r="C10" s="106"/>
      <c r="D10" s="107" t="s">
        <v>54</v>
      </c>
      <c r="E10" s="107"/>
      <c r="F10" s="107"/>
      <c r="G10" s="107"/>
      <c r="H10" s="107"/>
      <c r="I10" s="107"/>
      <c r="J10" s="107"/>
      <c r="K10" s="107"/>
      <c r="L10" s="107"/>
      <c r="M10" s="107"/>
      <c r="N10" s="107"/>
    </row>
    <row r="11" spans="1:14" ht="30" customHeight="1" x14ac:dyDescent="0.25">
      <c r="A11" s="96" t="s">
        <v>49</v>
      </c>
      <c r="B11" s="96"/>
      <c r="C11" s="98" t="s">
        <v>50</v>
      </c>
      <c r="D11" s="108"/>
      <c r="E11" s="109"/>
      <c r="F11" s="17">
        <f>F12*3</f>
        <v>1684.8000000000002</v>
      </c>
      <c r="G11" s="110" t="s">
        <v>18</v>
      </c>
      <c r="H11" s="110"/>
      <c r="I11" s="110"/>
      <c r="J11" s="18">
        <f>17.6+17+17.6+17.8+17.8+18.6+16.4+16.4+15.8+15+14.8+15.4+15+13+10.6+14.4+15+12.2+9.8+7+8.8+8+10+8.8+8.4+8.8+8.8+9.8+10+19.8+20+21.8</f>
        <v>440.2000000000001</v>
      </c>
      <c r="K11" s="111" t="s">
        <v>19</v>
      </c>
      <c r="L11" s="111"/>
      <c r="M11" s="111"/>
      <c r="N11" s="19">
        <f>J11/F11</f>
        <v>0.26127730294396967</v>
      </c>
    </row>
    <row r="12" spans="1:14" ht="27" customHeight="1" x14ac:dyDescent="0.25">
      <c r="A12" s="96" t="s">
        <v>17</v>
      </c>
      <c r="B12" s="96"/>
      <c r="C12" s="98" t="s">
        <v>50</v>
      </c>
      <c r="D12" s="99"/>
      <c r="E12" s="100"/>
      <c r="F12" s="20">
        <v>561.6</v>
      </c>
      <c r="G12" s="111" t="s">
        <v>18</v>
      </c>
      <c r="H12" s="111"/>
      <c r="I12" s="111"/>
      <c r="J12" s="18">
        <f>17.6+17+17.6+17.8+17.8+18.6+16.4+16.4+15.8+15+14.8+15.4+15+13+10.6+14.4+15+12.2+9.8+7+8.8+8+10+8.8+8.4+8.8+8.8+9.8+10+19.8+20+21.8</f>
        <v>440.2000000000001</v>
      </c>
      <c r="K12" s="111" t="s">
        <v>19</v>
      </c>
      <c r="L12" s="111"/>
      <c r="M12" s="111"/>
      <c r="N12" s="21">
        <f>J12/F12</f>
        <v>0.78383190883190901</v>
      </c>
    </row>
    <row r="13" spans="1:14" x14ac:dyDescent="0.25">
      <c r="A13" s="112"/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4"/>
    </row>
    <row r="14" spans="1:14" x14ac:dyDescent="0.25">
      <c r="A14" s="96" t="s">
        <v>21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</row>
    <row r="15" spans="1:14" x14ac:dyDescent="0.25">
      <c r="A15" s="22"/>
      <c r="B15" s="23"/>
      <c r="C15" s="23"/>
      <c r="D15" s="23"/>
      <c r="E15" s="23"/>
      <c r="F15" s="24"/>
      <c r="G15" s="98" t="s">
        <v>22</v>
      </c>
      <c r="H15" s="99"/>
      <c r="I15" s="99"/>
      <c r="J15" s="99"/>
      <c r="K15" s="99"/>
      <c r="L15" s="99"/>
      <c r="M15" s="99"/>
      <c r="N15" s="100"/>
    </row>
    <row r="16" spans="1:14" x14ac:dyDescent="0.25">
      <c r="A16" s="25"/>
      <c r="B16" s="26"/>
      <c r="C16" s="26"/>
      <c r="D16" s="26"/>
      <c r="E16" s="26"/>
      <c r="F16" s="27"/>
      <c r="G16" s="28" t="s">
        <v>23</v>
      </c>
      <c r="H16" s="29">
        <f t="shared" ref="H16:N16" si="0">SUM(H20:H39)</f>
        <v>0</v>
      </c>
      <c r="I16" s="28">
        <f t="shared" si="0"/>
        <v>0</v>
      </c>
      <c r="J16" s="28">
        <f t="shared" si="0"/>
        <v>0</v>
      </c>
      <c r="K16" s="29">
        <f t="shared" si="0"/>
        <v>0</v>
      </c>
      <c r="L16" s="29">
        <f t="shared" si="0"/>
        <v>0</v>
      </c>
      <c r="M16" s="30">
        <f t="shared" si="0"/>
        <v>0</v>
      </c>
      <c r="N16" s="30">
        <f t="shared" si="0"/>
        <v>0</v>
      </c>
    </row>
    <row r="17" spans="1:14" x14ac:dyDescent="0.25">
      <c r="A17" s="31"/>
      <c r="B17" s="32"/>
      <c r="C17" s="33"/>
      <c r="D17" s="32"/>
      <c r="E17" s="32"/>
      <c r="F17" s="34"/>
      <c r="G17" s="28" t="s">
        <v>24</v>
      </c>
      <c r="H17" s="35"/>
      <c r="I17" s="35"/>
      <c r="J17" s="35"/>
      <c r="K17" s="35"/>
      <c r="L17" s="35"/>
      <c r="M17" s="36"/>
      <c r="N17" s="36"/>
    </row>
    <row r="18" spans="1:14" x14ac:dyDescent="0.25">
      <c r="A18" s="96" t="s">
        <v>25</v>
      </c>
      <c r="B18" s="117" t="s">
        <v>26</v>
      </c>
      <c r="C18" s="111" t="s">
        <v>27</v>
      </c>
      <c r="D18" s="111" t="s">
        <v>28</v>
      </c>
      <c r="E18" s="98" t="s">
        <v>29</v>
      </c>
      <c r="F18" s="99"/>
      <c r="G18" s="100"/>
      <c r="H18" s="118" t="s">
        <v>30</v>
      </c>
      <c r="I18" s="115" t="s">
        <v>31</v>
      </c>
      <c r="J18" s="118" t="s">
        <v>32</v>
      </c>
      <c r="K18" s="115" t="s">
        <v>33</v>
      </c>
      <c r="L18" s="115" t="s">
        <v>34</v>
      </c>
      <c r="M18" s="115" t="s">
        <v>35</v>
      </c>
      <c r="N18" s="115" t="s">
        <v>36</v>
      </c>
    </row>
    <row r="19" spans="1:14" ht="45" x14ac:dyDescent="0.25">
      <c r="A19" s="96"/>
      <c r="B19" s="110"/>
      <c r="C19" s="111"/>
      <c r="D19" s="111"/>
      <c r="E19" s="68" t="s">
        <v>37</v>
      </c>
      <c r="F19" s="68" t="s">
        <v>38</v>
      </c>
      <c r="G19" s="67" t="s">
        <v>39</v>
      </c>
      <c r="H19" s="119"/>
      <c r="I19" s="116"/>
      <c r="J19" s="119"/>
      <c r="K19" s="116"/>
      <c r="L19" s="116"/>
      <c r="M19" s="116"/>
      <c r="N19" s="116"/>
    </row>
    <row r="20" spans="1:14" x14ac:dyDescent="0.25">
      <c r="A20" s="39">
        <v>1</v>
      </c>
      <c r="B20" s="39" t="s">
        <v>51</v>
      </c>
      <c r="C20" s="40" t="s">
        <v>55</v>
      </c>
      <c r="D20" s="41" t="s">
        <v>40</v>
      </c>
      <c r="E20" s="42">
        <v>0</v>
      </c>
      <c r="F20" s="41" t="s">
        <v>41</v>
      </c>
      <c r="G20" s="43">
        <f>J12</f>
        <v>440.2000000000001</v>
      </c>
      <c r="H20" s="44">
        <v>0</v>
      </c>
      <c r="I20" s="45">
        <v>0</v>
      </c>
      <c r="J20" s="46">
        <v>0</v>
      </c>
      <c r="K20" s="65">
        <v>0</v>
      </c>
      <c r="L20" s="46">
        <v>0</v>
      </c>
      <c r="M20" s="47">
        <v>0</v>
      </c>
      <c r="N20" s="47">
        <v>0</v>
      </c>
    </row>
    <row r="21" spans="1:14" x14ac:dyDescent="0.25">
      <c r="A21" s="39">
        <v>2</v>
      </c>
      <c r="B21" s="39"/>
      <c r="C21" s="40"/>
      <c r="D21" s="41" t="s">
        <v>48</v>
      </c>
      <c r="E21" s="42"/>
      <c r="F21" s="41"/>
      <c r="G21" s="43">
        <f>SUM(H21:N21)</f>
        <v>0</v>
      </c>
      <c r="H21" s="44"/>
      <c r="I21" s="45"/>
      <c r="J21" s="46"/>
      <c r="K21" s="46"/>
      <c r="L21" s="46"/>
      <c r="M21" s="47"/>
      <c r="N21" s="47"/>
    </row>
    <row r="22" spans="1:14" x14ac:dyDescent="0.25">
      <c r="A22" s="39">
        <v>3</v>
      </c>
      <c r="B22" s="39"/>
      <c r="C22" s="40"/>
      <c r="D22" s="41" t="s">
        <v>48</v>
      </c>
      <c r="E22" s="42"/>
      <c r="F22" s="41"/>
      <c r="G22" s="43">
        <f>SUM(H22:N22)</f>
        <v>0</v>
      </c>
      <c r="H22" s="44"/>
      <c r="I22" s="45"/>
      <c r="J22" s="46"/>
      <c r="K22" s="46"/>
      <c r="L22" s="46"/>
      <c r="M22" s="47"/>
      <c r="N22" s="47"/>
    </row>
    <row r="23" spans="1:14" x14ac:dyDescent="0.25">
      <c r="A23" s="39">
        <v>4</v>
      </c>
      <c r="B23" s="39"/>
      <c r="C23" s="40"/>
      <c r="D23" s="41"/>
      <c r="E23" s="42"/>
      <c r="F23" s="41"/>
      <c r="G23" s="43">
        <f>SUM(H23:N23)</f>
        <v>0</v>
      </c>
      <c r="H23" s="44"/>
      <c r="I23" s="45"/>
      <c r="J23" s="46"/>
      <c r="K23" s="46"/>
      <c r="L23" s="46"/>
      <c r="M23" s="47"/>
      <c r="N23" s="47"/>
    </row>
    <row r="24" spans="1:14" x14ac:dyDescent="0.25">
      <c r="A24" s="39">
        <v>5</v>
      </c>
      <c r="B24" s="39"/>
      <c r="C24" s="40"/>
      <c r="D24" s="41"/>
      <c r="E24" s="42"/>
      <c r="F24" s="41"/>
      <c r="G24" s="43">
        <f t="shared" ref="G24:G36" si="1">SUM(H25:N25)</f>
        <v>0</v>
      </c>
      <c r="H24" s="44"/>
      <c r="I24" s="45"/>
      <c r="J24" s="46"/>
      <c r="K24" s="46"/>
      <c r="L24" s="46"/>
      <c r="M24" s="47"/>
      <c r="N24" s="47"/>
    </row>
    <row r="25" spans="1:14" x14ac:dyDescent="0.25">
      <c r="A25" s="39">
        <v>6</v>
      </c>
      <c r="B25" s="39"/>
      <c r="C25" s="40"/>
      <c r="D25" s="41"/>
      <c r="E25" s="42"/>
      <c r="F25" s="41"/>
      <c r="G25" s="43">
        <f t="shared" si="1"/>
        <v>0</v>
      </c>
      <c r="H25" s="44"/>
      <c r="I25" s="45"/>
      <c r="J25" s="46"/>
      <c r="K25" s="46"/>
      <c r="L25" s="46"/>
      <c r="M25" s="47"/>
      <c r="N25" s="47"/>
    </row>
    <row r="26" spans="1:14" x14ac:dyDescent="0.25">
      <c r="A26" s="39">
        <v>7</v>
      </c>
      <c r="B26" s="39"/>
      <c r="C26" s="40"/>
      <c r="D26" s="41"/>
      <c r="E26" s="42"/>
      <c r="F26" s="41"/>
      <c r="G26" s="43">
        <f t="shared" si="1"/>
        <v>0</v>
      </c>
      <c r="H26" s="44"/>
      <c r="I26" s="45"/>
      <c r="J26" s="46"/>
      <c r="K26" s="46"/>
      <c r="L26" s="46"/>
      <c r="M26" s="47"/>
      <c r="N26" s="47"/>
    </row>
    <row r="27" spans="1:14" x14ac:dyDescent="0.25">
      <c r="A27" s="39">
        <v>8</v>
      </c>
      <c r="B27" s="39"/>
      <c r="C27" s="40"/>
      <c r="D27" s="41"/>
      <c r="E27" s="42"/>
      <c r="F27" s="41"/>
      <c r="G27" s="43">
        <f t="shared" si="1"/>
        <v>0</v>
      </c>
      <c r="H27" s="44"/>
      <c r="I27" s="45"/>
      <c r="J27" s="46"/>
      <c r="K27" s="46"/>
      <c r="L27" s="46"/>
      <c r="M27" s="47"/>
      <c r="N27" s="47"/>
    </row>
    <row r="28" spans="1:14" x14ac:dyDescent="0.25">
      <c r="A28" s="39">
        <v>9</v>
      </c>
      <c r="B28" s="39"/>
      <c r="C28" s="40"/>
      <c r="D28" s="41"/>
      <c r="E28" s="42"/>
      <c r="F28" s="41"/>
      <c r="G28" s="43">
        <f t="shared" si="1"/>
        <v>0</v>
      </c>
      <c r="H28" s="44"/>
      <c r="I28" s="45"/>
      <c r="J28" s="46"/>
      <c r="K28" s="46"/>
      <c r="L28" s="46"/>
      <c r="M28" s="47"/>
      <c r="N28" s="47"/>
    </row>
    <row r="29" spans="1:14" x14ac:dyDescent="0.25">
      <c r="A29" s="39">
        <v>10</v>
      </c>
      <c r="B29" s="39"/>
      <c r="C29" s="40"/>
      <c r="D29" s="41"/>
      <c r="E29" s="42"/>
      <c r="F29" s="41"/>
      <c r="G29" s="43">
        <f t="shared" si="1"/>
        <v>0</v>
      </c>
      <c r="H29" s="44"/>
      <c r="I29" s="45"/>
      <c r="J29" s="46"/>
      <c r="K29" s="46"/>
      <c r="L29" s="46"/>
      <c r="M29" s="47"/>
      <c r="N29" s="47"/>
    </row>
    <row r="30" spans="1:14" x14ac:dyDescent="0.25">
      <c r="A30" s="39">
        <v>11</v>
      </c>
      <c r="B30" s="39"/>
      <c r="C30" s="40"/>
      <c r="D30" s="41"/>
      <c r="E30" s="42"/>
      <c r="F30" s="41"/>
      <c r="G30" s="43">
        <f t="shared" si="1"/>
        <v>0</v>
      </c>
      <c r="H30" s="44"/>
      <c r="I30" s="45"/>
      <c r="J30" s="46"/>
      <c r="K30" s="46"/>
      <c r="L30" s="46"/>
      <c r="M30" s="47"/>
      <c r="N30" s="47"/>
    </row>
    <row r="31" spans="1:14" x14ac:dyDescent="0.25">
      <c r="A31" s="39">
        <v>12</v>
      </c>
      <c r="B31" s="39"/>
      <c r="C31" s="40"/>
      <c r="D31" s="41"/>
      <c r="E31" s="42"/>
      <c r="F31" s="41"/>
      <c r="G31" s="43">
        <f t="shared" si="1"/>
        <v>0</v>
      </c>
      <c r="H31" s="48"/>
      <c r="I31" s="46"/>
      <c r="J31" s="46"/>
      <c r="K31" s="46"/>
      <c r="L31" s="46"/>
      <c r="M31" s="47"/>
      <c r="N31" s="47"/>
    </row>
    <row r="32" spans="1:14" x14ac:dyDescent="0.25">
      <c r="A32" s="39">
        <v>13</v>
      </c>
      <c r="B32" s="39"/>
      <c r="C32" s="40"/>
      <c r="D32" s="41"/>
      <c r="E32" s="42"/>
      <c r="F32" s="41"/>
      <c r="G32" s="43">
        <f t="shared" si="1"/>
        <v>0</v>
      </c>
      <c r="H32" s="48"/>
      <c r="I32" s="46"/>
      <c r="J32" s="46"/>
      <c r="K32" s="46"/>
      <c r="L32" s="46"/>
      <c r="M32" s="47"/>
      <c r="N32" s="47"/>
    </row>
    <row r="33" spans="1:14" x14ac:dyDescent="0.25">
      <c r="A33" s="39">
        <v>14</v>
      </c>
      <c r="B33" s="39"/>
      <c r="C33" s="40"/>
      <c r="D33" s="41"/>
      <c r="E33" s="42"/>
      <c r="F33" s="41"/>
      <c r="G33" s="43">
        <f t="shared" si="1"/>
        <v>0</v>
      </c>
      <c r="H33" s="48"/>
      <c r="I33" s="46"/>
      <c r="J33" s="46"/>
      <c r="K33" s="46"/>
      <c r="L33" s="46"/>
      <c r="M33" s="47"/>
      <c r="N33" s="47"/>
    </row>
    <row r="34" spans="1:14" x14ac:dyDescent="0.25">
      <c r="A34" s="39">
        <v>15</v>
      </c>
      <c r="B34" s="39"/>
      <c r="C34" s="40"/>
      <c r="D34" s="41"/>
      <c r="E34" s="49"/>
      <c r="F34" s="41"/>
      <c r="G34" s="43">
        <f t="shared" si="1"/>
        <v>0</v>
      </c>
      <c r="H34" s="48"/>
      <c r="I34" s="46"/>
      <c r="J34" s="46"/>
      <c r="K34" s="46"/>
      <c r="L34" s="46"/>
      <c r="M34" s="47"/>
      <c r="N34" s="47"/>
    </row>
    <row r="35" spans="1:14" x14ac:dyDescent="0.25">
      <c r="A35" s="39">
        <v>16</v>
      </c>
      <c r="B35" s="39"/>
      <c r="C35" s="40"/>
      <c r="D35" s="41"/>
      <c r="E35" s="42"/>
      <c r="F35" s="41"/>
      <c r="G35" s="43">
        <f t="shared" si="1"/>
        <v>0</v>
      </c>
      <c r="H35" s="48"/>
      <c r="I35" s="46"/>
      <c r="J35" s="46"/>
      <c r="K35" s="46"/>
      <c r="L35" s="46"/>
      <c r="M35" s="47"/>
      <c r="N35" s="47"/>
    </row>
    <row r="36" spans="1:14" x14ac:dyDescent="0.25">
      <c r="A36" s="39">
        <v>17</v>
      </c>
      <c r="B36" s="39"/>
      <c r="C36" s="40"/>
      <c r="D36" s="41"/>
      <c r="E36" s="42"/>
      <c r="F36" s="41"/>
      <c r="G36" s="43">
        <f t="shared" si="1"/>
        <v>0</v>
      </c>
      <c r="H36" s="48"/>
      <c r="I36" s="46"/>
      <c r="J36" s="46"/>
      <c r="K36" s="46"/>
      <c r="L36" s="46"/>
      <c r="M36" s="47"/>
      <c r="N36" s="47"/>
    </row>
    <row r="37" spans="1:14" x14ac:dyDescent="0.25">
      <c r="A37" s="39">
        <v>18</v>
      </c>
      <c r="B37" s="39"/>
      <c r="C37" s="40"/>
      <c r="D37" s="41"/>
      <c r="E37" s="42"/>
      <c r="F37" s="41"/>
      <c r="G37" s="43">
        <f>SUM(H38:N38)</f>
        <v>0</v>
      </c>
      <c r="H37" s="48"/>
      <c r="I37" s="46"/>
      <c r="J37" s="46"/>
      <c r="K37" s="46"/>
      <c r="L37" s="46"/>
      <c r="M37" s="47"/>
      <c r="N37" s="47"/>
    </row>
    <row r="38" spans="1:14" x14ac:dyDescent="0.25">
      <c r="A38" s="39">
        <v>19</v>
      </c>
      <c r="B38" s="39"/>
      <c r="C38" s="40"/>
      <c r="D38" s="41"/>
      <c r="E38" s="42"/>
      <c r="F38" s="41"/>
      <c r="G38" s="43"/>
      <c r="H38" s="48"/>
      <c r="I38" s="46"/>
      <c r="J38" s="46"/>
      <c r="K38" s="46"/>
      <c r="L38" s="46"/>
      <c r="M38" s="47"/>
      <c r="N38" s="47"/>
    </row>
    <row r="39" spans="1:14" x14ac:dyDescent="0.25">
      <c r="A39" s="39">
        <v>20</v>
      </c>
      <c r="B39" s="39"/>
      <c r="C39" s="40"/>
      <c r="D39" s="41"/>
      <c r="E39" s="42"/>
      <c r="F39" s="41"/>
      <c r="G39" s="29">
        <f>SUM(G20:G38)</f>
        <v>440.2000000000001</v>
      </c>
      <c r="H39" s="48"/>
      <c r="I39" s="46"/>
      <c r="J39" s="46"/>
      <c r="K39" s="46"/>
      <c r="L39" s="46"/>
      <c r="M39" s="47"/>
      <c r="N39" s="47"/>
    </row>
    <row r="40" spans="1:14" ht="30" x14ac:dyDescent="0.25">
      <c r="A40" s="50"/>
      <c r="B40" s="50"/>
      <c r="C40" s="50"/>
      <c r="D40" s="51"/>
      <c r="E40" s="51"/>
      <c r="F40" s="66" t="s">
        <v>42</v>
      </c>
      <c r="H40" s="53"/>
      <c r="I40" s="54"/>
      <c r="J40" s="54"/>
      <c r="K40" s="55"/>
      <c r="L40" s="56"/>
      <c r="M40" s="56"/>
      <c r="N40" s="56"/>
    </row>
    <row r="41" spans="1:14" x14ac:dyDescent="0.25">
      <c r="F41" s="64"/>
    </row>
  </sheetData>
  <mergeCells count="41">
    <mergeCell ref="L18:L19"/>
    <mergeCell ref="M18:M19"/>
    <mergeCell ref="N18:N19"/>
    <mergeCell ref="G15:N15"/>
    <mergeCell ref="A18:A19"/>
    <mergeCell ref="B18:B19"/>
    <mergeCell ref="C18:C19"/>
    <mergeCell ref="D18:D19"/>
    <mergeCell ref="E18:G18"/>
    <mergeCell ref="H18:H19"/>
    <mergeCell ref="I18:I19"/>
    <mergeCell ref="J18:J19"/>
    <mergeCell ref="K18:K19"/>
    <mergeCell ref="A14:N14"/>
    <mergeCell ref="A10:C10"/>
    <mergeCell ref="D10:N10"/>
    <mergeCell ref="A11:B11"/>
    <mergeCell ref="C11:E11"/>
    <mergeCell ref="G11:I11"/>
    <mergeCell ref="K11:M11"/>
    <mergeCell ref="A12:B12"/>
    <mergeCell ref="C12:E12"/>
    <mergeCell ref="G12:I12"/>
    <mergeCell ref="K12:M12"/>
    <mergeCell ref="A13:N13"/>
    <mergeCell ref="J8:K8"/>
    <mergeCell ref="M8:N8"/>
    <mergeCell ref="A9:C9"/>
    <mergeCell ref="G9:H9"/>
    <mergeCell ref="I9:K9"/>
    <mergeCell ref="M9:N9"/>
    <mergeCell ref="A7:C8"/>
    <mergeCell ref="D7:D8"/>
    <mergeCell ref="E7:N7"/>
    <mergeCell ref="E8:F8"/>
    <mergeCell ref="H8:I8"/>
    <mergeCell ref="A1:K1"/>
    <mergeCell ref="L1:N3"/>
    <mergeCell ref="A4:K4"/>
    <mergeCell ref="L4:N4"/>
    <mergeCell ref="L5:N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5" zoomScale="89" zoomScaleNormal="89" workbookViewId="0">
      <selection activeCell="A10" sqref="A10:C10"/>
    </sheetView>
  </sheetViews>
  <sheetFormatPr baseColWidth="10" defaultRowHeight="15" x14ac:dyDescent="0.25"/>
  <cols>
    <col min="4" max="4" width="14.5703125" customWidth="1"/>
    <col min="7" max="7" width="13.5703125" customWidth="1"/>
  </cols>
  <sheetData>
    <row r="1" spans="1:14" ht="27.75" customHeight="1" x14ac:dyDescent="0.25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3"/>
      <c r="L1" s="74"/>
      <c r="M1" s="74"/>
      <c r="N1" s="74"/>
    </row>
    <row r="2" spans="1:14" x14ac:dyDescent="0.2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74"/>
      <c r="M2" s="74"/>
      <c r="N2" s="74"/>
    </row>
    <row r="3" spans="1:14" x14ac:dyDescent="0.25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75"/>
      <c r="M3" s="75"/>
      <c r="N3" s="75"/>
    </row>
    <row r="4" spans="1:14" x14ac:dyDescent="0.25">
      <c r="A4" s="76" t="s">
        <v>3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8" t="s">
        <v>4</v>
      </c>
      <c r="M4" s="79"/>
      <c r="N4" s="80"/>
    </row>
    <row r="5" spans="1:14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81" t="s">
        <v>5</v>
      </c>
      <c r="M5" s="82"/>
      <c r="N5" s="83"/>
    </row>
    <row r="6" spans="1:14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9"/>
      <c r="L6" s="9"/>
      <c r="M6" s="10"/>
      <c r="N6" s="11"/>
    </row>
    <row r="7" spans="1:14" x14ac:dyDescent="0.25">
      <c r="A7" s="96" t="s">
        <v>6</v>
      </c>
      <c r="B7" s="96"/>
      <c r="C7" s="96"/>
      <c r="D7" s="97" t="s">
        <v>57</v>
      </c>
      <c r="E7" s="98" t="s">
        <v>7</v>
      </c>
      <c r="F7" s="99"/>
      <c r="G7" s="99"/>
      <c r="H7" s="99"/>
      <c r="I7" s="99"/>
      <c r="J7" s="99"/>
      <c r="K7" s="99"/>
      <c r="L7" s="99"/>
      <c r="M7" s="99"/>
      <c r="N7" s="100"/>
    </row>
    <row r="8" spans="1:14" x14ac:dyDescent="0.25">
      <c r="A8" s="96"/>
      <c r="B8" s="96"/>
      <c r="C8" s="96"/>
      <c r="D8" s="97"/>
      <c r="E8" s="101" t="s">
        <v>8</v>
      </c>
      <c r="F8" s="102"/>
      <c r="G8" s="12">
        <v>43598</v>
      </c>
      <c r="H8" s="103" t="s">
        <v>9</v>
      </c>
      <c r="I8" s="103"/>
      <c r="J8" s="120">
        <v>43604</v>
      </c>
      <c r="K8" s="121"/>
      <c r="L8" s="13" t="s">
        <v>10</v>
      </c>
      <c r="M8" s="86">
        <v>2019</v>
      </c>
      <c r="N8" s="87"/>
    </row>
    <row r="9" spans="1:14" x14ac:dyDescent="0.25">
      <c r="A9" s="88" t="s">
        <v>11</v>
      </c>
      <c r="B9" s="89"/>
      <c r="C9" s="90"/>
      <c r="D9" s="14" t="s">
        <v>12</v>
      </c>
      <c r="E9" s="15" t="s">
        <v>13</v>
      </c>
      <c r="F9" s="16">
        <v>2</v>
      </c>
      <c r="G9" s="91" t="s">
        <v>14</v>
      </c>
      <c r="H9" s="92"/>
      <c r="I9" s="93" t="s">
        <v>15</v>
      </c>
      <c r="J9" s="94"/>
      <c r="K9" s="95"/>
      <c r="L9" s="15" t="s">
        <v>13</v>
      </c>
      <c r="M9" s="122">
        <v>1</v>
      </c>
      <c r="N9" s="123"/>
    </row>
    <row r="10" spans="1:14" x14ac:dyDescent="0.25">
      <c r="A10" s="104" t="s">
        <v>16</v>
      </c>
      <c r="B10" s="105"/>
      <c r="C10" s="106"/>
      <c r="D10" s="107" t="s">
        <v>53</v>
      </c>
      <c r="E10" s="107"/>
      <c r="F10" s="107"/>
      <c r="G10" s="107"/>
      <c r="H10" s="107"/>
      <c r="I10" s="107"/>
      <c r="J10" s="107"/>
      <c r="K10" s="107"/>
      <c r="L10" s="107"/>
      <c r="M10" s="107"/>
      <c r="N10" s="107"/>
    </row>
    <row r="11" spans="1:14" x14ac:dyDescent="0.25">
      <c r="A11" s="96" t="s">
        <v>20</v>
      </c>
      <c r="B11" s="96"/>
      <c r="C11" s="98" t="s">
        <v>44</v>
      </c>
      <c r="D11" s="108"/>
      <c r="E11" s="109"/>
      <c r="F11" s="57">
        <f>F12*3</f>
        <v>1338.75</v>
      </c>
      <c r="G11" s="110" t="s">
        <v>18</v>
      </c>
      <c r="H11" s="110"/>
      <c r="I11" s="110"/>
      <c r="J11" s="58">
        <f>33+32.6+29.2+25+27.4+77+91+65.6+136+143.2+138+115+122+112.2+121+108</f>
        <v>1376.2</v>
      </c>
      <c r="K11" s="111" t="s">
        <v>19</v>
      </c>
      <c r="L11" s="111"/>
      <c r="M11" s="111"/>
      <c r="N11" s="59">
        <f>J11/F11</f>
        <v>1.0279738562091503</v>
      </c>
    </row>
    <row r="12" spans="1:14" x14ac:dyDescent="0.25">
      <c r="A12" s="96" t="s">
        <v>17</v>
      </c>
      <c r="B12" s="96"/>
      <c r="C12" s="98" t="s">
        <v>45</v>
      </c>
      <c r="D12" s="99"/>
      <c r="E12" s="100"/>
      <c r="F12" s="60">
        <v>446.25</v>
      </c>
      <c r="G12" s="111" t="s">
        <v>18</v>
      </c>
      <c r="H12" s="111"/>
      <c r="I12" s="111"/>
      <c r="J12" s="58">
        <f>33+32.6+29.2+25+27.4+77+91+65.6+136+143.2+138+115+122+112.2+121+108</f>
        <v>1376.2</v>
      </c>
      <c r="K12" s="111" t="s">
        <v>19</v>
      </c>
      <c r="L12" s="111"/>
      <c r="M12" s="111"/>
      <c r="N12" s="61">
        <f>J12/F12</f>
        <v>3.083921568627451</v>
      </c>
    </row>
    <row r="13" spans="1:14" x14ac:dyDescent="0.25">
      <c r="A13" s="112"/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4"/>
    </row>
    <row r="14" spans="1:14" x14ac:dyDescent="0.25">
      <c r="A14" s="96" t="s">
        <v>21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</row>
    <row r="15" spans="1:14" x14ac:dyDescent="0.25">
      <c r="A15" s="22"/>
      <c r="B15" s="23"/>
      <c r="C15" s="23"/>
      <c r="D15" s="23"/>
      <c r="E15" s="23"/>
      <c r="F15" s="24"/>
      <c r="G15" s="98" t="s">
        <v>22</v>
      </c>
      <c r="H15" s="99"/>
      <c r="I15" s="99"/>
      <c r="J15" s="99"/>
      <c r="K15" s="99"/>
      <c r="L15" s="99"/>
      <c r="M15" s="99"/>
      <c r="N15" s="100"/>
    </row>
    <row r="16" spans="1:14" x14ac:dyDescent="0.25">
      <c r="A16" s="25"/>
      <c r="B16" s="26"/>
      <c r="C16" s="26"/>
      <c r="D16" s="26"/>
      <c r="E16" s="26"/>
      <c r="F16" s="27"/>
      <c r="G16" s="28" t="s">
        <v>23</v>
      </c>
      <c r="H16" s="29">
        <f t="shared" ref="H16:N16" si="0">SUM(H20:H39)</f>
        <v>0</v>
      </c>
      <c r="I16" s="28">
        <f t="shared" si="0"/>
        <v>0</v>
      </c>
      <c r="J16" s="28">
        <f t="shared" si="0"/>
        <v>0</v>
      </c>
      <c r="K16" s="29">
        <f t="shared" si="0"/>
        <v>1376.2</v>
      </c>
      <c r="L16" s="29">
        <f t="shared" si="0"/>
        <v>0</v>
      </c>
      <c r="M16" s="30">
        <f t="shared" si="0"/>
        <v>0</v>
      </c>
      <c r="N16" s="30">
        <f t="shared" si="0"/>
        <v>0</v>
      </c>
    </row>
    <row r="17" spans="1:14" x14ac:dyDescent="0.25">
      <c r="A17" s="31"/>
      <c r="B17" s="32"/>
      <c r="C17" s="33"/>
      <c r="D17" s="32"/>
      <c r="E17" s="32"/>
      <c r="F17" s="34"/>
      <c r="G17" s="28" t="s">
        <v>24</v>
      </c>
      <c r="H17" s="62">
        <f>H16/G40</f>
        <v>0</v>
      </c>
      <c r="I17" s="62">
        <f>I16/G40</f>
        <v>0</v>
      </c>
      <c r="J17" s="62">
        <f>J16/G40</f>
        <v>0</v>
      </c>
      <c r="K17" s="62">
        <f>K16/G40</f>
        <v>1</v>
      </c>
      <c r="L17" s="62">
        <f>L16/G40</f>
        <v>0</v>
      </c>
      <c r="M17" s="63">
        <f>M16/G40</f>
        <v>0</v>
      </c>
      <c r="N17" s="63">
        <f>N16/G40</f>
        <v>0</v>
      </c>
    </row>
    <row r="18" spans="1:14" x14ac:dyDescent="0.25">
      <c r="A18" s="96" t="s">
        <v>25</v>
      </c>
      <c r="B18" s="117" t="s">
        <v>26</v>
      </c>
      <c r="C18" s="111" t="s">
        <v>27</v>
      </c>
      <c r="D18" s="111" t="s">
        <v>28</v>
      </c>
      <c r="E18" s="98" t="s">
        <v>29</v>
      </c>
      <c r="F18" s="99"/>
      <c r="G18" s="100"/>
      <c r="H18" s="118" t="s">
        <v>30</v>
      </c>
      <c r="I18" s="115" t="s">
        <v>31</v>
      </c>
      <c r="J18" s="118" t="s">
        <v>32</v>
      </c>
      <c r="K18" s="115" t="s">
        <v>33</v>
      </c>
      <c r="L18" s="115" t="s">
        <v>34</v>
      </c>
      <c r="M18" s="115" t="s">
        <v>35</v>
      </c>
      <c r="N18" s="115" t="s">
        <v>36</v>
      </c>
    </row>
    <row r="19" spans="1:14" ht="45" x14ac:dyDescent="0.25">
      <c r="A19" s="96"/>
      <c r="B19" s="110"/>
      <c r="C19" s="111"/>
      <c r="D19" s="111"/>
      <c r="E19" s="37" t="s">
        <v>37</v>
      </c>
      <c r="F19" s="37" t="s">
        <v>38</v>
      </c>
      <c r="G19" s="38" t="s">
        <v>39</v>
      </c>
      <c r="H19" s="119"/>
      <c r="I19" s="116"/>
      <c r="J19" s="119"/>
      <c r="K19" s="116"/>
      <c r="L19" s="116"/>
      <c r="M19" s="116"/>
      <c r="N19" s="116"/>
    </row>
    <row r="20" spans="1:14" x14ac:dyDescent="0.25">
      <c r="A20" s="39">
        <v>1</v>
      </c>
      <c r="B20" s="39" t="s">
        <v>52</v>
      </c>
      <c r="C20" s="40" t="s">
        <v>56</v>
      </c>
      <c r="D20" s="41" t="s">
        <v>46</v>
      </c>
      <c r="E20" s="42">
        <v>0</v>
      </c>
      <c r="F20" s="41" t="s">
        <v>41</v>
      </c>
      <c r="G20" s="43">
        <f>J11</f>
        <v>1376.2</v>
      </c>
      <c r="H20" s="44">
        <v>0</v>
      </c>
      <c r="I20" s="45">
        <v>0</v>
      </c>
      <c r="J20" s="46">
        <v>0</v>
      </c>
      <c r="K20" s="48">
        <f>J11</f>
        <v>1376.2</v>
      </c>
      <c r="L20" s="46">
        <v>0</v>
      </c>
      <c r="M20" s="47">
        <v>0</v>
      </c>
      <c r="N20" s="47">
        <v>0</v>
      </c>
    </row>
    <row r="21" spans="1:14" x14ac:dyDescent="0.25">
      <c r="A21" s="39">
        <v>2</v>
      </c>
      <c r="B21" s="39"/>
      <c r="C21" s="40"/>
      <c r="D21" s="41"/>
      <c r="E21" s="42"/>
      <c r="F21" s="41"/>
      <c r="G21" s="43">
        <f>SUM(H21:N21)</f>
        <v>0</v>
      </c>
      <c r="H21" s="44"/>
      <c r="I21" s="45"/>
      <c r="J21" s="46"/>
      <c r="K21" s="46"/>
      <c r="L21" s="46"/>
      <c r="M21" s="47"/>
      <c r="N21" s="47"/>
    </row>
    <row r="22" spans="1:14" x14ac:dyDescent="0.25">
      <c r="A22" s="39">
        <v>3</v>
      </c>
      <c r="B22" s="39"/>
      <c r="C22" s="40"/>
      <c r="D22" s="41"/>
      <c r="E22" s="42"/>
      <c r="F22" s="41"/>
      <c r="G22" s="43">
        <f t="shared" ref="G22:G39" si="1">SUM(H22:N22)</f>
        <v>0</v>
      </c>
      <c r="H22" s="44"/>
      <c r="I22" s="45"/>
      <c r="J22" s="46"/>
      <c r="K22" s="46"/>
      <c r="L22" s="46"/>
      <c r="M22" s="47"/>
      <c r="N22" s="47"/>
    </row>
    <row r="23" spans="1:14" x14ac:dyDescent="0.25">
      <c r="A23" s="39">
        <v>4</v>
      </c>
      <c r="B23" s="39"/>
      <c r="C23" s="40"/>
      <c r="D23" s="41"/>
      <c r="E23" s="42"/>
      <c r="F23" s="41"/>
      <c r="G23" s="43">
        <f t="shared" si="1"/>
        <v>0</v>
      </c>
      <c r="H23" s="44"/>
      <c r="I23" s="45"/>
      <c r="J23" s="46"/>
      <c r="K23" s="46"/>
      <c r="L23" s="46"/>
      <c r="M23" s="47"/>
      <c r="N23" s="47"/>
    </row>
    <row r="24" spans="1:14" x14ac:dyDescent="0.25">
      <c r="A24" s="39">
        <v>5</v>
      </c>
      <c r="B24" s="39"/>
      <c r="C24" s="40"/>
      <c r="D24" s="41"/>
      <c r="E24" s="42"/>
      <c r="F24" s="41"/>
      <c r="G24" s="43">
        <f t="shared" si="1"/>
        <v>0</v>
      </c>
      <c r="H24" s="44"/>
      <c r="I24" s="45"/>
      <c r="J24" s="46"/>
      <c r="K24" s="46"/>
      <c r="L24" s="46"/>
      <c r="M24" s="47"/>
      <c r="N24" s="47"/>
    </row>
    <row r="25" spans="1:14" x14ac:dyDescent="0.25">
      <c r="A25" s="39">
        <v>6</v>
      </c>
      <c r="B25" s="39"/>
      <c r="C25" s="40"/>
      <c r="D25" s="41"/>
      <c r="E25" s="42"/>
      <c r="F25" s="41"/>
      <c r="G25" s="43">
        <f t="shared" si="1"/>
        <v>0</v>
      </c>
      <c r="H25" s="44"/>
      <c r="I25" s="45"/>
      <c r="J25" s="46"/>
      <c r="K25" s="46"/>
      <c r="L25" s="46"/>
      <c r="M25" s="47"/>
      <c r="N25" s="47"/>
    </row>
    <row r="26" spans="1:14" x14ac:dyDescent="0.25">
      <c r="A26" s="39">
        <v>7</v>
      </c>
      <c r="B26" s="39"/>
      <c r="C26" s="40"/>
      <c r="D26" s="41"/>
      <c r="E26" s="42"/>
      <c r="F26" s="41"/>
      <c r="G26" s="43">
        <f t="shared" si="1"/>
        <v>0</v>
      </c>
      <c r="H26" s="44"/>
      <c r="I26" s="45"/>
      <c r="J26" s="46"/>
      <c r="K26" s="46"/>
      <c r="L26" s="46"/>
      <c r="M26" s="47"/>
      <c r="N26" s="47"/>
    </row>
    <row r="27" spans="1:14" x14ac:dyDescent="0.25">
      <c r="A27" s="39">
        <v>8</v>
      </c>
      <c r="B27" s="39"/>
      <c r="C27" s="40"/>
      <c r="D27" s="41"/>
      <c r="E27" s="42"/>
      <c r="F27" s="41"/>
      <c r="G27" s="43">
        <f t="shared" si="1"/>
        <v>0</v>
      </c>
      <c r="H27" s="44"/>
      <c r="I27" s="45"/>
      <c r="J27" s="46"/>
      <c r="K27" s="46"/>
      <c r="L27" s="46"/>
      <c r="M27" s="47"/>
      <c r="N27" s="47"/>
    </row>
    <row r="28" spans="1:14" x14ac:dyDescent="0.25">
      <c r="A28" s="39">
        <v>9</v>
      </c>
      <c r="B28" s="39"/>
      <c r="C28" s="40"/>
      <c r="D28" s="41"/>
      <c r="E28" s="42"/>
      <c r="F28" s="41"/>
      <c r="G28" s="43">
        <f t="shared" si="1"/>
        <v>0</v>
      </c>
      <c r="H28" s="44"/>
      <c r="I28" s="45"/>
      <c r="J28" s="46"/>
      <c r="K28" s="46"/>
      <c r="L28" s="46"/>
      <c r="M28" s="47"/>
      <c r="N28" s="47"/>
    </row>
    <row r="29" spans="1:14" x14ac:dyDescent="0.25">
      <c r="A29" s="39">
        <v>10</v>
      </c>
      <c r="B29" s="39"/>
      <c r="C29" s="40"/>
      <c r="D29" s="41"/>
      <c r="E29" s="42"/>
      <c r="F29" s="41"/>
      <c r="G29" s="43">
        <f t="shared" si="1"/>
        <v>0</v>
      </c>
      <c r="H29" s="44"/>
      <c r="I29" s="45"/>
      <c r="J29" s="46"/>
      <c r="K29" s="46"/>
      <c r="L29" s="46"/>
      <c r="M29" s="47"/>
      <c r="N29" s="47"/>
    </row>
    <row r="30" spans="1:14" x14ac:dyDescent="0.25">
      <c r="A30" s="39">
        <v>11</v>
      </c>
      <c r="B30" s="39"/>
      <c r="C30" s="40"/>
      <c r="D30" s="41"/>
      <c r="E30" s="42"/>
      <c r="F30" s="41"/>
      <c r="G30" s="43">
        <f t="shared" si="1"/>
        <v>0</v>
      </c>
      <c r="H30" s="44"/>
      <c r="I30" s="45" t="s">
        <v>47</v>
      </c>
      <c r="J30" s="46"/>
      <c r="K30" s="46"/>
      <c r="L30" s="46"/>
      <c r="M30" s="47"/>
      <c r="N30" s="47"/>
    </row>
    <row r="31" spans="1:14" x14ac:dyDescent="0.25">
      <c r="A31" s="39">
        <v>12</v>
      </c>
      <c r="B31" s="39"/>
      <c r="C31" s="40"/>
      <c r="D31" s="41"/>
      <c r="E31" s="42"/>
      <c r="F31" s="41"/>
      <c r="G31" s="43">
        <f t="shared" si="1"/>
        <v>0</v>
      </c>
      <c r="H31" s="48"/>
      <c r="I31" s="46"/>
      <c r="J31" s="46"/>
      <c r="K31" s="46"/>
      <c r="L31" s="46"/>
      <c r="M31" s="47"/>
      <c r="N31" s="47"/>
    </row>
    <row r="32" spans="1:14" x14ac:dyDescent="0.25">
      <c r="A32" s="39">
        <v>13</v>
      </c>
      <c r="B32" s="39"/>
      <c r="C32" s="40"/>
      <c r="D32" s="41"/>
      <c r="E32" s="42"/>
      <c r="F32" s="41"/>
      <c r="G32" s="43">
        <f t="shared" si="1"/>
        <v>0</v>
      </c>
      <c r="H32" s="48"/>
      <c r="I32" s="46"/>
      <c r="J32" s="46"/>
      <c r="K32" s="46"/>
      <c r="L32" s="46"/>
      <c r="M32" s="47"/>
      <c r="N32" s="47"/>
    </row>
    <row r="33" spans="1:14" x14ac:dyDescent="0.25">
      <c r="A33" s="39">
        <v>14</v>
      </c>
      <c r="B33" s="39"/>
      <c r="C33" s="40"/>
      <c r="D33" s="41"/>
      <c r="E33" s="42"/>
      <c r="F33" s="41"/>
      <c r="G33" s="43">
        <v>0</v>
      </c>
      <c r="H33" s="48"/>
      <c r="I33" s="46"/>
      <c r="J33" s="46"/>
      <c r="K33" s="46"/>
      <c r="L33" s="46"/>
      <c r="M33" s="47"/>
      <c r="N33" s="47"/>
    </row>
    <row r="34" spans="1:14" x14ac:dyDescent="0.25">
      <c r="A34" s="39">
        <v>15</v>
      </c>
      <c r="B34" s="39"/>
      <c r="C34" s="40"/>
      <c r="D34" s="41"/>
      <c r="E34" s="49"/>
      <c r="F34" s="41"/>
      <c r="G34" s="43">
        <f t="shared" si="1"/>
        <v>0</v>
      </c>
      <c r="H34" s="48"/>
      <c r="I34" s="46"/>
      <c r="J34" s="46"/>
      <c r="K34" s="46"/>
      <c r="L34" s="46"/>
      <c r="M34" s="47"/>
      <c r="N34" s="47"/>
    </row>
    <row r="35" spans="1:14" x14ac:dyDescent="0.25">
      <c r="A35" s="39">
        <v>16</v>
      </c>
      <c r="B35" s="39"/>
      <c r="C35" s="40"/>
      <c r="D35" s="41"/>
      <c r="E35" s="42"/>
      <c r="F35" s="41"/>
      <c r="G35" s="43">
        <f t="shared" si="1"/>
        <v>0</v>
      </c>
      <c r="H35" s="48"/>
      <c r="I35" s="46"/>
      <c r="J35" s="46"/>
      <c r="K35" s="46"/>
      <c r="L35" s="46"/>
      <c r="M35" s="47"/>
      <c r="N35" s="47"/>
    </row>
    <row r="36" spans="1:14" x14ac:dyDescent="0.25">
      <c r="A36" s="39">
        <v>17</v>
      </c>
      <c r="B36" s="39"/>
      <c r="C36" s="40"/>
      <c r="D36" s="41"/>
      <c r="E36" s="42"/>
      <c r="F36" s="41"/>
      <c r="G36" s="43">
        <f t="shared" si="1"/>
        <v>0</v>
      </c>
      <c r="H36" s="48"/>
      <c r="I36" s="46"/>
      <c r="J36" s="46"/>
      <c r="K36" s="46"/>
      <c r="L36" s="46"/>
      <c r="M36" s="47"/>
      <c r="N36" s="47"/>
    </row>
    <row r="37" spans="1:14" x14ac:dyDescent="0.25">
      <c r="A37" s="39">
        <v>18</v>
      </c>
      <c r="B37" s="39"/>
      <c r="C37" s="40"/>
      <c r="D37" s="41"/>
      <c r="E37" s="42"/>
      <c r="F37" s="41"/>
      <c r="G37" s="43">
        <f t="shared" si="1"/>
        <v>0</v>
      </c>
      <c r="H37" s="48"/>
      <c r="I37" s="46"/>
      <c r="J37" s="46"/>
      <c r="K37" s="46"/>
      <c r="L37" s="46"/>
      <c r="M37" s="47"/>
      <c r="N37" s="47"/>
    </row>
    <row r="38" spans="1:14" x14ac:dyDescent="0.25">
      <c r="A38" s="39">
        <v>19</v>
      </c>
      <c r="B38" s="39"/>
      <c r="C38" s="40"/>
      <c r="D38" s="41"/>
      <c r="E38" s="42"/>
      <c r="F38" s="41"/>
      <c r="G38" s="43">
        <f t="shared" si="1"/>
        <v>0</v>
      </c>
      <c r="H38" s="48"/>
      <c r="I38" s="46"/>
      <c r="J38" s="46"/>
      <c r="K38" s="46"/>
      <c r="L38" s="46"/>
      <c r="M38" s="47"/>
      <c r="N38" s="47"/>
    </row>
    <row r="39" spans="1:14" x14ac:dyDescent="0.25">
      <c r="A39" s="39">
        <v>20</v>
      </c>
      <c r="B39" s="39"/>
      <c r="C39" s="40"/>
      <c r="D39" s="41"/>
      <c r="E39" s="42"/>
      <c r="F39" s="41"/>
      <c r="G39" s="43">
        <f t="shared" si="1"/>
        <v>0</v>
      </c>
      <c r="H39" s="48"/>
      <c r="I39" s="46"/>
      <c r="J39" s="46"/>
      <c r="K39" s="46"/>
      <c r="L39" s="46"/>
      <c r="M39" s="47"/>
      <c r="N39" s="47"/>
    </row>
    <row r="40" spans="1:14" x14ac:dyDescent="0.25">
      <c r="A40" s="50"/>
      <c r="B40" s="50"/>
      <c r="C40" s="50"/>
      <c r="D40" s="51"/>
      <c r="E40" s="51"/>
      <c r="F40" s="52" t="s">
        <v>42</v>
      </c>
      <c r="G40" s="29">
        <f>SUM(G20:G39)</f>
        <v>1376.2</v>
      </c>
      <c r="H40" s="53"/>
      <c r="I40" s="54"/>
      <c r="J40" s="54"/>
      <c r="K40" s="55"/>
      <c r="L40" s="56"/>
      <c r="M40" s="56"/>
      <c r="N40" s="56"/>
    </row>
  </sheetData>
  <mergeCells count="41">
    <mergeCell ref="L18:L19"/>
    <mergeCell ref="M18:M19"/>
    <mergeCell ref="N18:N19"/>
    <mergeCell ref="G15:N15"/>
    <mergeCell ref="A18:A19"/>
    <mergeCell ref="B18:B19"/>
    <mergeCell ref="C18:C19"/>
    <mergeCell ref="D18:D19"/>
    <mergeCell ref="E18:G18"/>
    <mergeCell ref="H18:H19"/>
    <mergeCell ref="I18:I19"/>
    <mergeCell ref="J18:J19"/>
    <mergeCell ref="K18:K19"/>
    <mergeCell ref="A14:N14"/>
    <mergeCell ref="A10:C10"/>
    <mergeCell ref="D10:N10"/>
    <mergeCell ref="A11:B11"/>
    <mergeCell ref="C11:E11"/>
    <mergeCell ref="G11:I11"/>
    <mergeCell ref="K11:M11"/>
    <mergeCell ref="A12:B12"/>
    <mergeCell ref="C12:E12"/>
    <mergeCell ref="G12:I12"/>
    <mergeCell ref="K12:M12"/>
    <mergeCell ref="A13:N13"/>
    <mergeCell ref="J8:K8"/>
    <mergeCell ref="M8:N8"/>
    <mergeCell ref="A9:C9"/>
    <mergeCell ref="G9:H9"/>
    <mergeCell ref="I9:K9"/>
    <mergeCell ref="M9:N9"/>
    <mergeCell ref="A7:C8"/>
    <mergeCell ref="D7:D8"/>
    <mergeCell ref="E7:N7"/>
    <mergeCell ref="E8:F8"/>
    <mergeCell ref="H8:I8"/>
    <mergeCell ref="A1:K1"/>
    <mergeCell ref="L1:N3"/>
    <mergeCell ref="A4:K4"/>
    <mergeCell ref="L4:N4"/>
    <mergeCell ref="L5:N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LECHON PRECEBO</vt:lpstr>
      <vt:lpstr>LEVANTE Y CEBA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formacion</cp:lastModifiedBy>
  <dcterms:created xsi:type="dcterms:W3CDTF">2018-02-01T20:12:59Z</dcterms:created>
  <dcterms:modified xsi:type="dcterms:W3CDTF">2019-05-21T20:07:27Z</dcterms:modified>
</cp:coreProperties>
</file>