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\Bus101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J11" i="1"/>
  <c r="I11" i="1"/>
  <c r="H11" i="1"/>
  <c r="I8" i="1" s="1"/>
  <c r="J8" i="1"/>
  <c r="J9" i="1"/>
  <c r="J10" i="1"/>
  <c r="I7" i="1"/>
  <c r="J7" i="1"/>
  <c r="H8" i="1"/>
  <c r="H9" i="1"/>
  <c r="H10" i="1"/>
  <c r="H7" i="1"/>
  <c r="G10" i="1"/>
  <c r="G9" i="1"/>
  <c r="G8" i="1"/>
  <c r="G7" i="1"/>
  <c r="I10" i="1" l="1"/>
  <c r="I9" i="1"/>
</calcChain>
</file>

<file path=xl/sharedStrings.xml><?xml version="1.0" encoding="utf-8"?>
<sst xmlns="http://schemas.openxmlformats.org/spreadsheetml/2006/main" count="20" uniqueCount="18">
  <si>
    <t>Product</t>
  </si>
  <si>
    <t>Adore Table</t>
  </si>
  <si>
    <t>Brightness Bed</t>
  </si>
  <si>
    <t>Woody Wardrobe</t>
  </si>
  <si>
    <t>Relax Sofa</t>
  </si>
  <si>
    <t>Unit Price</t>
  </si>
  <si>
    <t>Unit Cost</t>
  </si>
  <si>
    <t>Sales Volume</t>
  </si>
  <si>
    <t>Unit Profit</t>
  </si>
  <si>
    <t>Total Revenue for each Product</t>
  </si>
  <si>
    <t>TOTAL</t>
  </si>
  <si>
    <t>Percentage</t>
  </si>
  <si>
    <t>Total Production Cost</t>
  </si>
  <si>
    <t>Total Production Cost for each Product</t>
  </si>
  <si>
    <t>General Overhead</t>
  </si>
  <si>
    <t>R&amp;D</t>
  </si>
  <si>
    <t>Total Revenue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</si>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</sst>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₺_-;\-* #,##0.00\ _₺_-;_-* &quot;-&quot;??\ _₺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2" applyNumberFormat="1" applyFont="1"/>
    <xf numFmtId="43" fontId="0" fillId="0" borderId="0" xfId="1" applyFont="1"/>
    <xf numFmtId="0" fontId="0" fillId="2" borderId="0" xfId="0" applyFill="1"/>
    <xf numFmtId="0" fontId="0" fillId="3" borderId="0" xfId="0" applyFill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3"/>
  <sheetViews>
    <sheetView tabSelected="1" zoomScale="80" zoomScaleNormal="80" workbookViewId="0">
      <selection activeCell="C6" sqref="C6:K24"/>
    </sheetView>
  </sheetViews>
  <sheetFormatPr defaultRowHeight="15" x14ac:dyDescent="0.25"/>
  <cols>
    <col min="3" max="3" width="16.7109375" bestFit="1" customWidth="1"/>
    <col min="6" max="6" width="13.140625" bestFit="1" customWidth="1"/>
    <col min="7" max="7" width="10.28515625" bestFit="1" customWidth="1"/>
    <col min="8" max="8" width="29.140625" bestFit="1" customWidth="1"/>
    <col min="9" max="9" width="14.85546875" bestFit="1" customWidth="1"/>
    <col min="10" max="10" width="35.5703125" bestFit="1" customWidth="1"/>
    <col min="11" max="11" width="15.7109375" bestFit="1" customWidth="1"/>
  </cols>
  <sheetData>
    <row r="6" spans="3:10" ht="18.75" customHeight="1" x14ac:dyDescent="0.25">
      <c r="C6" s="1" t="s">
        <v>0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11</v>
      </c>
      <c r="J6" s="1" t="s">
        <v>13</v>
      </c>
    </row>
    <row r="7" spans="3:10" x14ac:dyDescent="0.25">
      <c r="C7" t="s">
        <v>1</v>
      </c>
      <c r="D7">
        <v>425</v>
      </c>
      <c r="E7">
        <v>320.17</v>
      </c>
      <c r="F7">
        <v>40880</v>
      </c>
      <c r="G7">
        <f>D7-E7</f>
        <v>104.82999999999998</v>
      </c>
      <c r="H7">
        <f>D7*F7</f>
        <v>17374000</v>
      </c>
      <c r="I7" s="2">
        <f>H7/$H$11</f>
        <v>0.22197399452130262</v>
      </c>
      <c r="J7">
        <f>E7*F7</f>
        <v>13088549.600000001</v>
      </c>
    </row>
    <row r="8" spans="3:10" x14ac:dyDescent="0.25">
      <c r="C8" t="s">
        <v>2</v>
      </c>
      <c r="D8">
        <v>810</v>
      </c>
      <c r="E8">
        <v>502.36</v>
      </c>
      <c r="F8">
        <v>26620</v>
      </c>
      <c r="G8">
        <f>D8-E8</f>
        <v>307.64</v>
      </c>
      <c r="H8">
        <f t="shared" ref="H8:H10" si="0">D8*F8</f>
        <v>21562200</v>
      </c>
      <c r="I8" s="2">
        <f t="shared" ref="I8:I10" si="1">H8/$H$11</f>
        <v>0.27548334664828084</v>
      </c>
      <c r="J8">
        <f t="shared" ref="J8:J11" si="2">E8*F8</f>
        <v>13372823.200000001</v>
      </c>
    </row>
    <row r="9" spans="3:10" x14ac:dyDescent="0.25">
      <c r="C9" t="s">
        <v>3</v>
      </c>
      <c r="D9">
        <v>489</v>
      </c>
      <c r="E9">
        <v>363.48</v>
      </c>
      <c r="F9">
        <v>34400</v>
      </c>
      <c r="G9">
        <f>D9-E9</f>
        <v>125.51999999999998</v>
      </c>
      <c r="H9">
        <f t="shared" si="0"/>
        <v>16821600</v>
      </c>
      <c r="I9" s="2">
        <f t="shared" si="1"/>
        <v>0.21491641223895155</v>
      </c>
      <c r="J9">
        <f t="shared" si="2"/>
        <v>12503712</v>
      </c>
    </row>
    <row r="10" spans="3:10" x14ac:dyDescent="0.25">
      <c r="C10" t="s">
        <v>4</v>
      </c>
      <c r="D10">
        <v>1239</v>
      </c>
      <c r="E10">
        <v>745.61</v>
      </c>
      <c r="F10">
        <v>18170</v>
      </c>
      <c r="G10">
        <f>D10-E10</f>
        <v>493.39</v>
      </c>
      <c r="H10">
        <f t="shared" si="0"/>
        <v>22512630</v>
      </c>
      <c r="I10" s="2">
        <f t="shared" si="1"/>
        <v>0.28762624659146502</v>
      </c>
      <c r="J10">
        <f t="shared" si="2"/>
        <v>13547733.700000001</v>
      </c>
    </row>
    <row r="11" spans="3:10" x14ac:dyDescent="0.25">
      <c r="G11" t="s">
        <v>10</v>
      </c>
      <c r="H11" s="4">
        <f>SUM(H7:H10)</f>
        <v>78270430</v>
      </c>
      <c r="I11">
        <f t="shared" ref="I11:J11" si="3">SUM(I7:I10)</f>
        <v>1</v>
      </c>
      <c r="J11" s="5">
        <f>SUM(J7:J10)</f>
        <v>52512818.500000007</v>
      </c>
    </row>
    <row r="15" spans="3:10" x14ac:dyDescent="0.25">
      <c r="H15" s="1" t="s">
        <v>14</v>
      </c>
      <c r="I15" s="3">
        <v>5750000</v>
      </c>
    </row>
    <row r="16" spans="3:10" x14ac:dyDescent="0.25">
      <c r="H16" s="1" t="s">
        <v>15</v>
      </c>
      <c r="I16" s="3">
        <v>1400000</v>
      </c>
    </row>
    <row r="19" spans="10:11" x14ac:dyDescent="0.25">
      <c r="J19" t="s">
        <v>16</v>
      </c>
      <c r="K19" s="4">
        <f>SUMPRODUCT(D7:D10,F7:F10)</f>
        <v>78270430</v>
      </c>
    </row>
    <row r="20" spans="10:11" x14ac:dyDescent="0.25">
      <c r="J20" t="s">
        <v>12</v>
      </c>
      <c r="K20" s="5">
        <f>SUMPRODUCT(E7:E10,F7:F10)</f>
        <v>52512818.500000007</v>
      </c>
    </row>
    <row r="21" spans="10:11" x14ac:dyDescent="0.25">
      <c r="J21" t="s">
        <v>14</v>
      </c>
      <c r="K21" s="6">
        <f>I15</f>
        <v>5750000</v>
      </c>
    </row>
    <row r="22" spans="10:11" x14ac:dyDescent="0.25">
      <c r="J22" t="s">
        <v>15</v>
      </c>
      <c r="K22" s="6">
        <f>I16</f>
        <v>1400000</v>
      </c>
    </row>
    <row r="23" spans="10:11" x14ac:dyDescent="0.25">
      <c r="J23" t="s">
        <v>17</v>
      </c>
      <c r="K23">
        <f>K19-SUM(K20:K22)</f>
        <v>18607611.499999993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2017-09-29T12:03:11Z</dcterms:created>
  <dcterms:modified xsi:type="dcterms:W3CDTF">2017-09-30T12:03:07Z</dcterms:modified>
</cp:coreProperties>
</file>