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aralik 2019\"/>
    </mc:Choice>
  </mc:AlternateContent>
  <xr:revisionPtr revIDLastSave="0" documentId="13_ncr:1_{8A385B25-60DE-4417-8D4F-8B1AE698E255}" xr6:coauthVersionLast="36" xr6:coauthVersionMax="36" xr10:uidLastSave="{00000000-0000-0000-0000-000000000000}"/>
  <bookViews>
    <workbookView xWindow="0" yWindow="0" windowWidth="23040" windowHeight="9780" xr2:uid="{0467BA9C-C907-49A9-93E2-FAA742C6EC5F}"/>
  </bookViews>
  <sheets>
    <sheet name="SEKTO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SEKTOR!$A:$N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L19" i="1" s="1"/>
  <c r="K26" i="1"/>
  <c r="K19" i="1" s="1"/>
  <c r="J26" i="1"/>
  <c r="I26" i="1"/>
  <c r="H26" i="1"/>
  <c r="G26" i="1"/>
  <c r="F26" i="1"/>
  <c r="E26" i="1"/>
  <c r="D26" i="1"/>
  <c r="D19" i="1" s="1"/>
  <c r="C26" i="1"/>
  <c r="C19" i="1" s="1"/>
  <c r="B26" i="1"/>
  <c r="N24" i="1"/>
  <c r="M24" i="1"/>
  <c r="L24" i="1"/>
  <c r="K24" i="1"/>
  <c r="J24" i="1"/>
  <c r="I24" i="1"/>
  <c r="I19" i="1" s="1"/>
  <c r="H24" i="1"/>
  <c r="G24" i="1"/>
  <c r="F24" i="1"/>
  <c r="E24" i="1"/>
  <c r="D24" i="1"/>
  <c r="C24" i="1"/>
  <c r="B24" i="1"/>
  <c r="N20" i="1"/>
  <c r="N19" i="1" s="1"/>
  <c r="M20" i="1"/>
  <c r="M19" i="1" s="1"/>
  <c r="L20" i="1"/>
  <c r="K20" i="1"/>
  <c r="J20" i="1"/>
  <c r="I20" i="1"/>
  <c r="H20" i="1"/>
  <c r="H19" i="1" s="1"/>
  <c r="G20" i="1"/>
  <c r="F20" i="1"/>
  <c r="F19" i="1" s="1"/>
  <c r="E20" i="1"/>
  <c r="E19" i="1" s="1"/>
  <c r="D20" i="1"/>
  <c r="C20" i="1"/>
  <c r="B20" i="1"/>
  <c r="J19" i="1"/>
  <c r="G19" i="1"/>
  <c r="B19" i="1"/>
  <c r="N17" i="1"/>
  <c r="M17" i="1"/>
  <c r="L17" i="1"/>
  <c r="K17" i="1"/>
  <c r="J17" i="1"/>
  <c r="I17" i="1"/>
  <c r="H17" i="1"/>
  <c r="H5" i="1" s="1"/>
  <c r="H42" i="1" s="1"/>
  <c r="G17" i="1"/>
  <c r="G5" i="1" s="1"/>
  <c r="G42" i="1" s="1"/>
  <c r="F17" i="1"/>
  <c r="E17" i="1"/>
  <c r="D17" i="1"/>
  <c r="C17" i="1"/>
  <c r="B17" i="1"/>
  <c r="N15" i="1"/>
  <c r="M15" i="1"/>
  <c r="M5" i="1" s="1"/>
  <c r="L15" i="1"/>
  <c r="K15" i="1"/>
  <c r="J15" i="1"/>
  <c r="I15" i="1"/>
  <c r="H15" i="1"/>
  <c r="G15" i="1"/>
  <c r="F15" i="1"/>
  <c r="E15" i="1"/>
  <c r="D15" i="1"/>
  <c r="C15" i="1"/>
  <c r="B15" i="1"/>
  <c r="N6" i="1"/>
  <c r="M6" i="1"/>
  <c r="L6" i="1"/>
  <c r="L5" i="1" s="1"/>
  <c r="L42" i="1" s="1"/>
  <c r="K6" i="1"/>
  <c r="J6" i="1"/>
  <c r="J5" i="1" s="1"/>
  <c r="J42" i="1" s="1"/>
  <c r="I6" i="1"/>
  <c r="I5" i="1" s="1"/>
  <c r="I42" i="1" s="1"/>
  <c r="H6" i="1"/>
  <c r="G6" i="1"/>
  <c r="F6" i="1"/>
  <c r="E6" i="1"/>
  <c r="E5" i="1" s="1"/>
  <c r="D6" i="1"/>
  <c r="D5" i="1" s="1"/>
  <c r="D42" i="1" s="1"/>
  <c r="C6" i="1"/>
  <c r="B6" i="1"/>
  <c r="B5" i="1" s="1"/>
  <c r="B42" i="1" s="1"/>
  <c r="N5" i="1"/>
  <c r="N42" i="1" s="1"/>
  <c r="K5" i="1"/>
  <c r="F5" i="1"/>
  <c r="F42" i="1" s="1"/>
  <c r="C5" i="1"/>
  <c r="E42" i="1" l="1"/>
  <c r="C42" i="1"/>
  <c r="K42" i="1"/>
  <c r="M42" i="1"/>
</calcChain>
</file>

<file path=xl/sharedStrings.xml><?xml version="1.0" encoding="utf-8"?>
<sst xmlns="http://schemas.openxmlformats.org/spreadsheetml/2006/main" count="120" uniqueCount="116">
  <si>
    <t xml:space="preserve"> 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</si>
  <si>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</si>
  <si>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</si>
  <si>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</si>
  <si>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</si>
  <si>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</si>
  <si>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</si>
  <si>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</si>
  <si>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</si>
  <si>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</si>
  <si>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</si>
  <si>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</si>
  <si>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</si>
  <si>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</si>
  <si>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</si>
  <si>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</si>
  <si>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</si>
  <si>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</si>
  <si>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</si>
  <si>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</si>
  <si>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</si>
  <si>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</si>
  <si>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</si>
  <si>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</si>
  <si>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</si>
  <si>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</si>
  <si>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</si>
  <si>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</si>
  <si>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</si>
  <si>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</si>
  <si>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</si>
  <si>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</si>
  <si>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</si>
  <si>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</si>
  <si>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</si>
  <si>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</si>
  <si>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</si>
  <si>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</si>
  <si>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</si>
  <si>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</si>
  <si>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</si>
  <si>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</si>
  <si>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</si>
  <si>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</si>
  <si>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</si>
  <si>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</si>
  <si>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</si>
  <si>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</si>
  <si>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</si>
  <si>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</si>
  <si>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</si>
  <si>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</si>
  <si>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</si>
  <si>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</si>
  <si>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0319</t>
  </si>
  <si>
    <t>0207</t>
  </si>
  <si>
    <t>0258</t>
  </si>
  <si>
    <t>0174</t>
  </si>
  <si>
    <t>0170</t>
  </si>
  <si>
    <t>0189</t>
  </si>
  <si>
    <t>0404</t>
  </si>
  <si>
    <t>0304</t>
  </si>
  <si>
    <t>0119</t>
  </si>
  <si>
    <t>0490</t>
  </si>
  <si>
    <t>0044</t>
  </si>
  <si>
    <t>0076</t>
  </si>
  <si>
    <t>0100</t>
  </si>
  <si>
    <t>0473</t>
  </si>
  <si>
    <t>0001</t>
  </si>
  <si>
    <t>0454</t>
  </si>
  <si>
    <t>0464</t>
  </si>
  <si>
    <t>0408</t>
  </si>
  <si>
    <t>0664</t>
  </si>
  <si>
    <t>0511</t>
  </si>
  <si>
    <t>0512</t>
  </si>
  <si>
    <t>0505</t>
  </si>
  <si>
    <t>0652</t>
  </si>
  <si>
    <t>0950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</si>
  <si>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</si>
  <si>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</si>
  <si>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</si>
  <si>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</si>
  <si>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</si>
  <si>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</si>
  <si>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</si>
  <si>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</si>
  <si>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</si>
  <si>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</si>
  <si>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</si>
  <si>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</si>
  <si>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</si>
  <si>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</si>
  <si>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</si>
  <si>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</si>
  <si>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</si>
  <si>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</si>
  <si>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</si>
  <si>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</si>
  <si>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</si>
  <si>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</si>
  <si>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</si>
  <si>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</si>
  <si>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</si>
  <si>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</si>
  <si>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</si>
  <si>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</si>
  <si>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</si>
  <si>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</si>
  <si>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</si>
  <si>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</si>
  <si>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</si>
  <si>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</si>
  <si>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</si>
  <si>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</si>
  <si>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</si>
  <si>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31.12.2019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</si>
</sst>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5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4" fillId="3" borderId="0" xfId="0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6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3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49" fontId="29" fillId="4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 vertical="top"/>
    </xf>
    <xf numFmtId="49" fontId="30" fillId="4" borderId="11" xfId="1" applyNumberFormat="1" applyFont="1" applyFill="1" applyBorder="1" applyAlignment="1">
      <alignment horizontal="left" vertical="top"/>
    </xf>
    <xf numFmtId="49" fontId="30" fillId="5" borderId="11" xfId="1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2F08C0E8-EBD6-440D-9650-019CEF442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82-4C49-93D6-552A73B7D6F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82-4C49-93D6-552A73B7D6F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82-4C49-93D6-552A73B7D6F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23394512.186840001</c:v>
                </c:pt>
                <c:pt idx="1">
                  <c:v>138253658.51394999</c:v>
                </c:pt>
                <c:pt idx="2">
                  <c:v>4679065.6580100004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2-4C49-93D6-552A73B7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068528"/>
        <c:axId val="5192944"/>
        <c:axId val="0"/>
      </c:bar3DChart>
      <c:catAx>
        <c:axId val="196706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2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67068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AC-49D8-97E7-BA124957026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AC-49D8-97E7-BA124957026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AC-49D8-97E7-BA124957026D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21129375.39934</c:v>
                </c:pt>
                <c:pt idx="1">
                  <c:v>126810752.79026002</c:v>
                </c:pt>
                <c:pt idx="2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C-49D8-97E7-BA124957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4208"/>
        <c:axId val="429360400"/>
        <c:axId val="0"/>
      </c:bar3DChart>
      <c:catAx>
        <c:axId val="42936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0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42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E6-4841-9386-01C9CFB7049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E6-4841-9386-01C9CFB7049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E6-4841-9386-01C9CFB7049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E6-4841-9386-01C9CFB7049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E6-4841-9386-01C9CFB7049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E6-4841-9386-01C9CFB70490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13817119.27575</c:v>
                </c:pt>
                <c:pt idx="1">
                  <c:v>2304445.4804500001</c:v>
                </c:pt>
                <c:pt idx="2">
                  <c:v>5007810.6431400003</c:v>
                </c:pt>
                <c:pt idx="3">
                  <c:v>11185294.635750001</c:v>
                </c:pt>
                <c:pt idx="4">
                  <c:v>18778623.55821</c:v>
                </c:pt>
                <c:pt idx="5">
                  <c:v>96846834.596300021</c:v>
                </c:pt>
                <c:pt idx="6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E6-4841-9386-01C9CFB7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57680"/>
        <c:axId val="429360944"/>
        <c:axId val="0"/>
      </c:bar3DChart>
      <c:catAx>
        <c:axId val="42935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0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0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576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4E-47D7-B008-B7943E83D18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4E-47D7-B008-B7943E83D18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4E-47D7-B008-B7943E83D18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4E-47D7-B008-B7943E83D18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4E-47D7-B008-B7943E83D18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4E-47D7-B008-B7943E83D18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4E-47D7-B008-B7943E83D18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C4E-47D7-B008-B7943E83D18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C4E-47D7-B008-B7943E83D18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C4E-47D7-B008-B7943E83D18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C4E-47D7-B008-B7943E83D18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C4E-47D7-B008-B7943E83D18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C4E-47D7-B008-B7943E83D18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C4E-47D7-B008-B7943E83D18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C4E-47D7-B008-B7943E83D18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C4E-47D7-B008-B7943E83D18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C4E-47D7-B008-B7943E83D18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C4E-47D7-B008-B7943E83D18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C4E-47D7-B008-B7943E83D18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C4E-47D7-B008-B7943E83D187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6162101.5198100004</c:v>
                </c:pt>
                <c:pt idx="1">
                  <c:v>1911363.74208</c:v>
                </c:pt>
                <c:pt idx="2">
                  <c:v>1422081.43178</c:v>
                </c:pt>
                <c:pt idx="3">
                  <c:v>1295885.13108</c:v>
                </c:pt>
                <c:pt idx="4">
                  <c:v>1845128.8906</c:v>
                </c:pt>
                <c:pt idx="5">
                  <c:v>255952.72013999999</c:v>
                </c:pt>
                <c:pt idx="6">
                  <c:v>828223.7953</c:v>
                </c:pt>
                <c:pt idx="7">
                  <c:v>96382.044959999999</c:v>
                </c:pt>
                <c:pt idx="8">
                  <c:v>2304445.4804500001</c:v>
                </c:pt>
                <c:pt idx="9">
                  <c:v>5007810.6431400003</c:v>
                </c:pt>
                <c:pt idx="10">
                  <c:v>7323120.9771800004</c:v>
                </c:pt>
                <c:pt idx="11">
                  <c:v>1552907.0999799999</c:v>
                </c:pt>
                <c:pt idx="12">
                  <c:v>2309266.55859</c:v>
                </c:pt>
                <c:pt idx="13">
                  <c:v>18778623.55821</c:v>
                </c:pt>
                <c:pt idx="14">
                  <c:v>16379258.84883</c:v>
                </c:pt>
                <c:pt idx="15">
                  <c:v>28051340.850790001</c:v>
                </c:pt>
                <c:pt idx="16">
                  <c:v>931175.30455</c:v>
                </c:pt>
                <c:pt idx="17">
                  <c:v>10269708.67829</c:v>
                </c:pt>
                <c:pt idx="18">
                  <c:v>7098748.5801499998</c:v>
                </c:pt>
                <c:pt idx="19">
                  <c:v>7452021.4074900001</c:v>
                </c:pt>
                <c:pt idx="20">
                  <c:v>12734441.46397</c:v>
                </c:pt>
                <c:pt idx="21">
                  <c:v>3236801.12304</c:v>
                </c:pt>
                <c:pt idx="22">
                  <c:v>3808375.1383000002</c:v>
                </c:pt>
                <c:pt idx="23">
                  <c:v>2496166.59112</c:v>
                </c:pt>
                <c:pt idx="24">
                  <c:v>100446.89064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C4E-47D7-B008-B7943E83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3120"/>
        <c:axId val="429366384"/>
        <c:axId val="0"/>
      </c:bar3DChart>
      <c:catAx>
        <c:axId val="42936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6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63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3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87-4051-A653-77B707543F3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87-4051-A653-77B707543F3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87-4051-A653-77B707543F36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#,##0</c:formatCode>
                <c:ptCount val="3"/>
                <c:pt idx="0">
                  <c:v>23394512.186840001</c:v>
                </c:pt>
                <c:pt idx="1">
                  <c:v>138253658.51394999</c:v>
                </c:pt>
                <c:pt idx="2">
                  <c:v>4679065.6580100004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87-4051-A653-77B70754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25200"/>
        <c:axId val="590532816"/>
        <c:axId val="0"/>
      </c:bar3DChart>
      <c:catAx>
        <c:axId val="59052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32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90532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252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77-415A-8AED-1C117382572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77-415A-8AED-1C117382572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C77-415A-8AED-1C117382572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C77-415A-8AED-1C117382572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C77-415A-8AED-1C117382572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C77-415A-8AED-1C1173825729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#,##0</c:formatCode>
                <c:ptCount val="7"/>
                <c:pt idx="0">
                  <c:v>15348590.842809999</c:v>
                </c:pt>
                <c:pt idx="1">
                  <c:v>2514131.7458600001</c:v>
                </c:pt>
                <c:pt idx="2">
                  <c:v>5531789.5981700001</c:v>
                </c:pt>
                <c:pt idx="3">
                  <c:v>12121898.65749</c:v>
                </c:pt>
                <c:pt idx="4">
                  <c:v>20570444.491470002</c:v>
                </c:pt>
                <c:pt idx="5">
                  <c:v>105561315.36498998</c:v>
                </c:pt>
                <c:pt idx="6">
                  <c:v>4679065.6580100004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77-415A-8AED-1C117382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33360"/>
        <c:axId val="590534448"/>
        <c:axId val="0"/>
      </c:bar3DChart>
      <c:catAx>
        <c:axId val="590533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34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90534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33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1E-48FD-87C0-022B348B05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1E-48FD-87C0-022B348B05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1E-48FD-87C0-022B348B05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01E-48FD-87C0-022B348B05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01E-48FD-87C0-022B348B05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01E-48FD-87C0-022B348B05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01E-48FD-87C0-022B348B05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01E-48FD-87C0-022B348B05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01E-48FD-87C0-022B348B05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01E-48FD-87C0-022B348B05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01E-48FD-87C0-022B348B05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01E-48FD-87C0-022B348B05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01E-48FD-87C0-022B348B05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01E-48FD-87C0-022B348B05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01E-48FD-87C0-022B348B05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01E-48FD-87C0-022B348B05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01E-48FD-87C0-022B348B05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01E-48FD-87C0-022B348B05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01E-48FD-87C0-022B348B05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01E-48FD-87C0-022B348B05BB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#,##0</c:formatCode>
                <c:ptCount val="25"/>
                <c:pt idx="0">
                  <c:v>6788340.7179199997</c:v>
                </c:pt>
                <c:pt idx="1">
                  <c:v>2261328.97058</c:v>
                </c:pt>
                <c:pt idx="2">
                  <c:v>1549301.1415899999</c:v>
                </c:pt>
                <c:pt idx="3">
                  <c:v>1418873.16233</c:v>
                </c:pt>
                <c:pt idx="4">
                  <c:v>2032479.34072</c:v>
                </c:pt>
                <c:pt idx="5">
                  <c:v>282709.16080000001</c:v>
                </c:pt>
                <c:pt idx="6">
                  <c:v>909067.17131000001</c:v>
                </c:pt>
                <c:pt idx="7">
                  <c:v>106491.17756</c:v>
                </c:pt>
                <c:pt idx="8">
                  <c:v>2514131.7458600001</c:v>
                </c:pt>
                <c:pt idx="9">
                  <c:v>5531789.5981700001</c:v>
                </c:pt>
                <c:pt idx="10">
                  <c:v>7919728.1745199999</c:v>
                </c:pt>
                <c:pt idx="11">
                  <c:v>1666925.82409</c:v>
                </c:pt>
                <c:pt idx="12">
                  <c:v>2535244.65888</c:v>
                </c:pt>
                <c:pt idx="13">
                  <c:v>20570444.491470002</c:v>
                </c:pt>
                <c:pt idx="14">
                  <c:v>17700868.706119999</c:v>
                </c:pt>
                <c:pt idx="15">
                  <c:v>30594198.409139998</c:v>
                </c:pt>
                <c:pt idx="16">
                  <c:v>1042325.89497</c:v>
                </c:pt>
                <c:pt idx="17">
                  <c:v>11242644.650800001</c:v>
                </c:pt>
                <c:pt idx="18">
                  <c:v>7839001.4874900002</c:v>
                </c:pt>
                <c:pt idx="19">
                  <c:v>8122815.7767500002</c:v>
                </c:pt>
                <c:pt idx="20">
                  <c:v>13857739.143279999</c:v>
                </c:pt>
                <c:pt idx="21">
                  <c:v>3517037.0904999999</c:v>
                </c:pt>
                <c:pt idx="22">
                  <c:v>4105432.80687</c:v>
                </c:pt>
                <c:pt idx="23">
                  <c:v>2740988.0874700001</c:v>
                </c:pt>
                <c:pt idx="24">
                  <c:v>119197.65359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01E-48FD-87C0-022B348B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27376"/>
        <c:axId val="590526288"/>
        <c:axId val="0"/>
      </c:bar3DChart>
      <c:catAx>
        <c:axId val="59052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262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905262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27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90-4D24-8E6E-96FB19A39C7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90-4D24-8E6E-96FB19A39C7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90-4D24-8E6E-96FB19A39C7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90-4D24-8E6E-96FB19A39C7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90-4D24-8E6E-96FB19A39C7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90-4D24-8E6E-96FB19A39C72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15348590.842809999</c:v>
                </c:pt>
                <c:pt idx="1">
                  <c:v>2514131.7458600001</c:v>
                </c:pt>
                <c:pt idx="2">
                  <c:v>5531789.5981700001</c:v>
                </c:pt>
                <c:pt idx="3">
                  <c:v>12121898.65749</c:v>
                </c:pt>
                <c:pt idx="4">
                  <c:v>20570444.491470002</c:v>
                </c:pt>
                <c:pt idx="5">
                  <c:v>105561315.36498998</c:v>
                </c:pt>
                <c:pt idx="6">
                  <c:v>4679065.6580100004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90-4D24-8E6E-96FB19A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8928"/>
        <c:axId val="5191856"/>
        <c:axId val="0"/>
      </c:bar3DChart>
      <c:catAx>
        <c:axId val="519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1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198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E4-4E80-9206-6B6430B0C34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E4-4E80-9206-6B6430B0C34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E4-4E80-9206-6B6430B0C34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E4-4E80-9206-6B6430B0C34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E4-4E80-9206-6B6430B0C34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E4-4E80-9206-6B6430B0C34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4E4-4E80-9206-6B6430B0C34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4E4-4E80-9206-6B6430B0C34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4E4-4E80-9206-6B6430B0C34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4E4-4E80-9206-6B6430B0C34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4E4-4E80-9206-6B6430B0C34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4E4-4E80-9206-6B6430B0C3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4E4-4E80-9206-6B6430B0C34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4E4-4E80-9206-6B6430B0C34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4E4-4E80-9206-6B6430B0C34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4E4-4E80-9206-6B6430B0C34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4E4-4E80-9206-6B6430B0C34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4E4-4E80-9206-6B6430B0C34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4E4-4E80-9206-6B6430B0C34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4E4-4E80-9206-6B6430B0C34E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6788340.7179199997</c:v>
                </c:pt>
                <c:pt idx="1">
                  <c:v>2261328.97058</c:v>
                </c:pt>
                <c:pt idx="2">
                  <c:v>1549301.1415899999</c:v>
                </c:pt>
                <c:pt idx="3">
                  <c:v>1418873.16233</c:v>
                </c:pt>
                <c:pt idx="4">
                  <c:v>2032479.34072</c:v>
                </c:pt>
                <c:pt idx="5">
                  <c:v>282709.16080000001</c:v>
                </c:pt>
                <c:pt idx="6">
                  <c:v>909067.17131000001</c:v>
                </c:pt>
                <c:pt idx="7">
                  <c:v>106491.17756</c:v>
                </c:pt>
                <c:pt idx="8">
                  <c:v>2514131.7458600001</c:v>
                </c:pt>
                <c:pt idx="9">
                  <c:v>5531789.5981700001</c:v>
                </c:pt>
                <c:pt idx="10">
                  <c:v>7919728.1745199999</c:v>
                </c:pt>
                <c:pt idx="11">
                  <c:v>1666925.82409</c:v>
                </c:pt>
                <c:pt idx="12">
                  <c:v>2535244.65888</c:v>
                </c:pt>
                <c:pt idx="13">
                  <c:v>20570444.491470002</c:v>
                </c:pt>
                <c:pt idx="14">
                  <c:v>17700868.706119999</c:v>
                </c:pt>
                <c:pt idx="15">
                  <c:v>30594198.409139998</c:v>
                </c:pt>
                <c:pt idx="16">
                  <c:v>1042325.89497</c:v>
                </c:pt>
                <c:pt idx="17">
                  <c:v>11242644.650800001</c:v>
                </c:pt>
                <c:pt idx="18">
                  <c:v>7839001.4874900002</c:v>
                </c:pt>
                <c:pt idx="19">
                  <c:v>8122815.7767500002</c:v>
                </c:pt>
                <c:pt idx="20">
                  <c:v>13857739.143279999</c:v>
                </c:pt>
                <c:pt idx="21">
                  <c:v>3517037.0904999999</c:v>
                </c:pt>
                <c:pt idx="22">
                  <c:v>4105432.80687</c:v>
                </c:pt>
                <c:pt idx="23">
                  <c:v>2740988.0874700001</c:v>
                </c:pt>
                <c:pt idx="24">
                  <c:v>119197.65359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E4-4E80-9206-6B6430B0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0016"/>
        <c:axId val="5189680"/>
        <c:axId val="0"/>
      </c:bar3DChart>
      <c:catAx>
        <c:axId val="52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9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896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00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89-4564-9D75-06997BC7699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89-4564-9D75-06997BC7699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89-4564-9D75-06997BC76993}"/>
              </c:ext>
            </c:extLst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15202297.791987004</c:v>
                </c:pt>
                <c:pt idx="1">
                  <c:v>72835633.872117013</c:v>
                </c:pt>
                <c:pt idx="2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9-4564-9D75-06997BC7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4368"/>
        <c:axId val="-585431440"/>
        <c:axId val="0"/>
      </c:bar3DChart>
      <c:catAx>
        <c:axId val="-58542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31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4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CC-4714-845E-FCC4463A9CF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CC-4714-845E-FCC4463A9CF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CC-4714-845E-FCC4463A9CF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CC-4714-845E-FCC4463A9CF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CC-4714-845E-FCC4463A9CF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CC-4714-845E-FCC4463A9CF4}"/>
              </c:ext>
            </c:extLst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10976497.250778003</c:v>
                </c:pt>
                <c:pt idx="1">
                  <c:v>939091.80628999998</c:v>
                </c:pt>
                <c:pt idx="2">
                  <c:v>3286708.734919</c:v>
                </c:pt>
                <c:pt idx="3">
                  <c:v>2205523.0056229997</c:v>
                </c:pt>
                <c:pt idx="4">
                  <c:v>19422402.353519</c:v>
                </c:pt>
                <c:pt idx="5">
                  <c:v>51207708.512975007</c:v>
                </c:pt>
                <c:pt idx="6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CC-4714-845E-FCC4463A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18384"/>
        <c:axId val="-585426000"/>
        <c:axId val="0"/>
      </c:bar3DChart>
      <c:catAx>
        <c:axId val="-58541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6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6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18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0F-4B63-86CC-0B4560AE528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0F-4B63-86CC-0B4560AE528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0F-4B63-86CC-0B4560AE528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0F-4B63-86CC-0B4560AE528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0F-4B63-86CC-0B4560AE528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0F-4B63-86CC-0B4560AE528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0F-4B63-86CC-0B4560AE528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0F-4B63-86CC-0B4560AE528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0F-4B63-86CC-0B4560AE528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0F-4B63-86CC-0B4560AE528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0F-4B63-86CC-0B4560AE528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80F-4B63-86CC-0B4560AE528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80F-4B63-86CC-0B4560AE528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80F-4B63-86CC-0B4560AE528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80F-4B63-86CC-0B4560AE528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80F-4B63-86CC-0B4560AE528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80F-4B63-86CC-0B4560AE528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80F-4B63-86CC-0B4560AE528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80F-4B63-86CC-0B4560AE528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80F-4B63-86CC-0B4560AE528B}"/>
              </c:ext>
            </c:extLst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6661308.5820380002</c:v>
                </c:pt>
                <c:pt idx="1">
                  <c:v>2239319.8643109999</c:v>
                </c:pt>
                <c:pt idx="2">
                  <c:v>1307318.7772629999</c:v>
                </c:pt>
                <c:pt idx="3">
                  <c:v>328009.363365</c:v>
                </c:pt>
                <c:pt idx="4">
                  <c:v>198413.86610000001</c:v>
                </c:pt>
                <c:pt idx="5">
                  <c:v>106790.74008</c:v>
                </c:pt>
                <c:pt idx="6">
                  <c:v>95931.804999999993</c:v>
                </c:pt>
                <c:pt idx="7">
                  <c:v>39404.252621</c:v>
                </c:pt>
                <c:pt idx="8">
                  <c:v>939091.80628999998</c:v>
                </c:pt>
                <c:pt idx="9">
                  <c:v>3286708.734919</c:v>
                </c:pt>
                <c:pt idx="10">
                  <c:v>1468102.1287819999</c:v>
                </c:pt>
                <c:pt idx="11">
                  <c:v>124797.559631</c:v>
                </c:pt>
                <c:pt idx="12">
                  <c:v>612623.31721000001</c:v>
                </c:pt>
                <c:pt idx="13">
                  <c:v>19422402.353519</c:v>
                </c:pt>
                <c:pt idx="14">
                  <c:v>979271.76148099999</c:v>
                </c:pt>
                <c:pt idx="15">
                  <c:v>3298304.5114000002</c:v>
                </c:pt>
                <c:pt idx="16">
                  <c:v>376091.60372000001</c:v>
                </c:pt>
                <c:pt idx="17">
                  <c:v>2622382.0334990001</c:v>
                </c:pt>
                <c:pt idx="18">
                  <c:v>1103222.5743790001</c:v>
                </c:pt>
                <c:pt idx="19">
                  <c:v>1769163.3620160001</c:v>
                </c:pt>
                <c:pt idx="20">
                  <c:v>15986543.714337001</c:v>
                </c:pt>
                <c:pt idx="21">
                  <c:v>24232931.323275998</c:v>
                </c:pt>
                <c:pt idx="22">
                  <c:v>4368.8031430000001</c:v>
                </c:pt>
                <c:pt idx="23">
                  <c:v>31935.131020000001</c:v>
                </c:pt>
                <c:pt idx="24">
                  <c:v>13774.148306999999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0F-4B63-86CC-0B4560AE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30896"/>
        <c:axId val="-585427632"/>
        <c:axId val="0"/>
      </c:bar3DChart>
      <c:catAx>
        <c:axId val="-58543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7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76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30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A3-4D89-88D4-8F859AD1E3E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A3-4D89-88D4-8F859AD1E3E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A3-4D89-88D4-8F859AD1E3E5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18777899.89677</c:v>
                </c:pt>
                <c:pt idx="1">
                  <c:v>114710447.97434001</c:v>
                </c:pt>
                <c:pt idx="2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3-4D89-88D4-8F859AD1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8624"/>
        <c:axId val="-1671563936"/>
        <c:axId val="0"/>
      </c:bar3DChart>
      <c:catAx>
        <c:axId val="-167157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86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96-4CE1-B28E-CDBBA8FB7D75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96-4CE1-B28E-CDBBA8FB7D75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296-4CE1-B28E-CDBBA8FB7D7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296-4CE1-B28E-CDBBA8FB7D75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296-4CE1-B28E-CDBBA8FB7D75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296-4CE1-B28E-CDBBA8FB7D75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12201256.781220002</c:v>
                </c:pt>
                <c:pt idx="1">
                  <c:v>2090045.0524899999</c:v>
                </c:pt>
                <c:pt idx="2">
                  <c:v>4486598.0630599996</c:v>
                </c:pt>
                <c:pt idx="3">
                  <c:v>10135284.43385</c:v>
                </c:pt>
                <c:pt idx="4">
                  <c:v>16949747.132169999</c:v>
                </c:pt>
                <c:pt idx="5">
                  <c:v>87625416.40832001</c:v>
                </c:pt>
                <c:pt idx="6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96-4CE1-B28E-CDBBA8FB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6448"/>
        <c:axId val="-1671564480"/>
        <c:axId val="0"/>
      </c:bar3DChart>
      <c:catAx>
        <c:axId val="-167157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4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4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6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41-44AF-8752-03F6BE0C4F88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41-44AF-8752-03F6BE0C4F88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41-44AF-8752-03F6BE0C4F88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41-44AF-8752-03F6BE0C4F88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41-44AF-8752-03F6BE0C4F88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41-44AF-8752-03F6BE0C4F8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41-44AF-8752-03F6BE0C4F88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41-44AF-8752-03F6BE0C4F88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41-44AF-8752-03F6BE0C4F88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41-44AF-8752-03F6BE0C4F88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41-44AF-8752-03F6BE0C4F88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41-44AF-8752-03F6BE0C4F88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41-44AF-8752-03F6BE0C4F8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41-44AF-8752-03F6BE0C4F88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41-44AF-8752-03F6BE0C4F88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41-44AF-8752-03F6BE0C4F88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41-44AF-8752-03F6BE0C4F88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41-44AF-8752-03F6BE0C4F88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41-44AF-8752-03F6BE0C4F88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41-44AF-8752-03F6BE0C4F88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5542434.9997899998</c:v>
                </c:pt>
                <c:pt idx="1">
                  <c:v>1579700.8755600001</c:v>
                </c:pt>
                <c:pt idx="2">
                  <c:v>1282688.94997</c:v>
                </c:pt>
                <c:pt idx="3">
                  <c:v>1144628.6434299999</c:v>
                </c:pt>
                <c:pt idx="4">
                  <c:v>1580845.4549400001</c:v>
                </c:pt>
                <c:pt idx="5">
                  <c:v>230665.09946999999</c:v>
                </c:pt>
                <c:pt idx="6">
                  <c:v>752990.99488000001</c:v>
                </c:pt>
                <c:pt idx="7">
                  <c:v>87301.763179999994</c:v>
                </c:pt>
                <c:pt idx="8">
                  <c:v>2090045.0524899999</c:v>
                </c:pt>
                <c:pt idx="9">
                  <c:v>4486598.0630599996</c:v>
                </c:pt>
                <c:pt idx="10">
                  <c:v>6648867.8004999999</c:v>
                </c:pt>
                <c:pt idx="11">
                  <c:v>1428221.9072400001</c:v>
                </c:pt>
                <c:pt idx="12">
                  <c:v>2058194.7261099999</c:v>
                </c:pt>
                <c:pt idx="13">
                  <c:v>16949747.132169999</c:v>
                </c:pt>
                <c:pt idx="14">
                  <c:v>14843705.29692</c:v>
                </c:pt>
                <c:pt idx="15">
                  <c:v>25364305.809599999</c:v>
                </c:pt>
                <c:pt idx="16">
                  <c:v>769017.85265000002</c:v>
                </c:pt>
                <c:pt idx="17">
                  <c:v>9257660.1567400005</c:v>
                </c:pt>
                <c:pt idx="18">
                  <c:v>6415665.6720700003</c:v>
                </c:pt>
                <c:pt idx="19">
                  <c:v>6762553.16151</c:v>
                </c:pt>
                <c:pt idx="20">
                  <c:v>11742319.633859999</c:v>
                </c:pt>
                <c:pt idx="21">
                  <c:v>2936576.84106</c:v>
                </c:pt>
                <c:pt idx="22">
                  <c:v>3436302.5233100001</c:v>
                </c:pt>
                <c:pt idx="23">
                  <c:v>2135816.37953</c:v>
                </c:pt>
                <c:pt idx="24">
                  <c:v>91920.431289999993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41-44AF-8752-03F6BE0C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7536"/>
        <c:axId val="-1671576992"/>
        <c:axId val="0"/>
      </c:bar3DChart>
      <c:catAx>
        <c:axId val="-1671577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69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769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75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FEEBC2C-ADD1-4416-8AE9-98F2C5E34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BDE31AC-C1EE-4671-A5B4-6C998691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FF234F09-F20B-4378-9B41-6A677801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D6846-1C42-44E4-AF03-0AC2B6C7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595A21-E9E2-4F71-8612-F91CE86B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A459B-3047-48BD-934B-75730EF3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C9B0EC0E-6989-4C60-B3B0-EFD90C9C2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ECF88FCB-0FAE-4BED-9D7F-6632632CF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23006CB-5F35-4DFB-8C1B-6BCA9CBF5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7B0FDBCE-46ED-4846-98D6-D1450C9F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EB997EFE-F46C-4FEE-B086-3252BBA04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F1CA36DD-4982-4F74-A4E6-4491716E0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3EA53AB0-9E53-4FBE-BA5B-A94BE4BCB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34AC05DE-65BF-429F-99E1-E6DF3BDB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99A7C7A0-761F-421F-86A9-F537EFA8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ocak%202020%20aralik%202019%20ihr.%20rakam%20dosyas&#305;/TIM_31.12.2019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15202297.791987004</v>
          </cell>
        </row>
        <row r="6">
          <cell r="A6" t="str">
            <v>.     A. BİTKİSEL ÜRÜNLER</v>
          </cell>
          <cell r="N6">
            <v>10976497.250778003</v>
          </cell>
        </row>
        <row r="7">
          <cell r="A7" t="str">
            <v xml:space="preserve"> Hububat, Bakliyat, Yağlı Tohumlar ve Mamulleri </v>
          </cell>
          <cell r="N7">
            <v>6661308.5820380002</v>
          </cell>
        </row>
        <row r="8">
          <cell r="A8" t="str">
            <v xml:space="preserve"> Yaş Meyve ve Sebze  </v>
          </cell>
          <cell r="N8">
            <v>2239319.8643109999</v>
          </cell>
        </row>
        <row r="9">
          <cell r="A9" t="str">
            <v xml:space="preserve"> Meyve Sebze Mamulleri </v>
          </cell>
          <cell r="N9">
            <v>1307318.7772629999</v>
          </cell>
        </row>
        <row r="10">
          <cell r="A10" t="str">
            <v xml:space="preserve"> Kuru Meyve ve Mamulleri  </v>
          </cell>
          <cell r="N10">
            <v>328009.363365</v>
          </cell>
        </row>
        <row r="11">
          <cell r="A11" t="str">
            <v xml:space="preserve"> Fındık ve Mamulleri </v>
          </cell>
          <cell r="N11">
            <v>198413.86610000001</v>
          </cell>
        </row>
        <row r="12">
          <cell r="A12" t="str">
            <v xml:space="preserve"> Zeytin ve Zeytinyağı </v>
          </cell>
          <cell r="N12">
            <v>106790.74008</v>
          </cell>
        </row>
        <row r="13">
          <cell r="A13" t="str">
            <v xml:space="preserve"> Tütün </v>
          </cell>
          <cell r="N13">
            <v>95931.804999999993</v>
          </cell>
        </row>
        <row r="14">
          <cell r="A14" t="str">
            <v xml:space="preserve"> Süs Bitkileri ve Mam.</v>
          </cell>
          <cell r="N14">
            <v>39404.252621</v>
          </cell>
        </row>
        <row r="15">
          <cell r="A15" t="str">
            <v>.     B. HAYVANSAL ÜRÜNLER</v>
          </cell>
          <cell r="N15">
            <v>939091.80628999998</v>
          </cell>
        </row>
        <row r="16">
          <cell r="A16" t="str">
            <v xml:space="preserve"> Su Ürünleri ve Hayvansal Mamuller</v>
          </cell>
          <cell r="N16">
            <v>939091.80628999998</v>
          </cell>
        </row>
        <row r="17">
          <cell r="A17" t="str">
            <v>.     C. AĞAÇ VE ORMAN ÜRÜNLERİ</v>
          </cell>
          <cell r="N17">
            <v>3286708.734919</v>
          </cell>
        </row>
        <row r="18">
          <cell r="A18" t="str">
            <v xml:space="preserve"> Mobilya,Kağıt ve Orman Ürünleri</v>
          </cell>
          <cell r="N18">
            <v>3286708.734919</v>
          </cell>
        </row>
        <row r="19">
          <cell r="A19" t="str">
            <v>.II. SANAYİ</v>
          </cell>
          <cell r="N19">
            <v>72835633.872117013</v>
          </cell>
        </row>
        <row r="20">
          <cell r="A20" t="str">
            <v>.     A. TARIMA DAYALI İŞLENMİŞ ÜRÜNLER</v>
          </cell>
          <cell r="N20">
            <v>2205523.0056229997</v>
          </cell>
        </row>
        <row r="21">
          <cell r="A21" t="str">
            <v xml:space="preserve"> Tekstil ve Hammaddeleri</v>
          </cell>
          <cell r="N21">
            <v>1468102.1287819999</v>
          </cell>
        </row>
        <row r="22">
          <cell r="A22" t="str">
            <v xml:space="preserve"> Deri ve Deri Mamulleri </v>
          </cell>
          <cell r="N22">
            <v>124797.559631</v>
          </cell>
        </row>
        <row r="23">
          <cell r="A23" t="str">
            <v xml:space="preserve"> Halı </v>
          </cell>
          <cell r="N23">
            <v>612623.31721000001</v>
          </cell>
        </row>
        <row r="24">
          <cell r="A24" t="str">
            <v>.     B. KİMYEVİ MADDELER VE MAMÜLLERİ</v>
          </cell>
          <cell r="N24">
            <v>19422402.353519</v>
          </cell>
        </row>
        <row r="25">
          <cell r="A25" t="str">
            <v xml:space="preserve"> Kimyevi Maddeler ve Mamulleri  </v>
          </cell>
          <cell r="N25">
            <v>19422402.353519</v>
          </cell>
        </row>
        <row r="26">
          <cell r="A26" t="str">
            <v>.     C. SANAYİ MAMULLERİ</v>
          </cell>
          <cell r="N26">
            <v>51207708.512975007</v>
          </cell>
        </row>
        <row r="27">
          <cell r="A27" t="str">
            <v xml:space="preserve"> Hazırgiyim ve Konfeksiyon </v>
          </cell>
          <cell r="N27">
            <v>979271.76148099999</v>
          </cell>
        </row>
        <row r="28">
          <cell r="A28" t="str">
            <v xml:space="preserve"> Otomotiv Endüstrisi</v>
          </cell>
          <cell r="N28">
            <v>3298304.5114000002</v>
          </cell>
        </row>
        <row r="29">
          <cell r="A29" t="str">
            <v xml:space="preserve"> Gemi ve Yat</v>
          </cell>
          <cell r="N29">
            <v>376091.60372000001</v>
          </cell>
        </row>
        <row r="30">
          <cell r="A30" t="str">
            <v xml:space="preserve"> Elektrik Elektronik</v>
          </cell>
          <cell r="N30">
            <v>2622382.0334990001</v>
          </cell>
        </row>
        <row r="31">
          <cell r="A31" t="str">
            <v xml:space="preserve"> Makine ve Aksamları</v>
          </cell>
          <cell r="N31">
            <v>1103222.5743790001</v>
          </cell>
        </row>
        <row r="32">
          <cell r="A32" t="str">
            <v xml:space="preserve"> Demir ve Demir Dışı Metaller </v>
          </cell>
          <cell r="N32">
            <v>1769163.3620160001</v>
          </cell>
        </row>
        <row r="33">
          <cell r="A33" t="str">
            <v xml:space="preserve"> Çelik</v>
          </cell>
          <cell r="N33">
            <v>15986543.714337001</v>
          </cell>
        </row>
        <row r="34">
          <cell r="A34" t="str">
            <v xml:space="preserve"> Çimento Cam Seramik ve Toprak Ürünleri</v>
          </cell>
          <cell r="N34">
            <v>24232931.323275998</v>
          </cell>
        </row>
        <row r="35">
          <cell r="A35" t="str">
            <v xml:space="preserve"> Mücevher</v>
          </cell>
          <cell r="N35">
            <v>4368.8031430000001</v>
          </cell>
        </row>
        <row r="36">
          <cell r="A36" t="str">
            <v xml:space="preserve"> Savunma ve Havacılık Sanayii</v>
          </cell>
          <cell r="N36">
            <v>31935.131020000001</v>
          </cell>
        </row>
        <row r="37">
          <cell r="A37" t="str">
            <v xml:space="preserve"> İklimlendirme Sanayii</v>
          </cell>
          <cell r="N37">
            <v>789719.54639699997</v>
          </cell>
        </row>
        <row r="38">
          <cell r="A38" t="str">
            <v xml:space="preserve"> Diğer Sanayi Ürünleri</v>
          </cell>
          <cell r="N38">
            <v>13774.148306999999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18777899.89677</v>
          </cell>
        </row>
        <row r="6">
          <cell r="A6" t="str">
            <v>.     A. BİTKİSEL ÜRÜNLER</v>
          </cell>
          <cell r="N6">
            <v>12201256.781220002</v>
          </cell>
        </row>
        <row r="7">
          <cell r="A7" t="str">
            <v xml:space="preserve"> Hububat, Bakliyat, Yağlı Tohumlar ve Mamulleri </v>
          </cell>
          <cell r="N7">
            <v>5542434.9997899998</v>
          </cell>
        </row>
        <row r="8">
          <cell r="A8" t="str">
            <v xml:space="preserve"> Yaş Meyve ve Sebze  </v>
          </cell>
          <cell r="N8">
            <v>1579700.8755600001</v>
          </cell>
        </row>
        <row r="9">
          <cell r="A9" t="str">
            <v xml:space="preserve"> Meyve Sebze Mamulleri </v>
          </cell>
          <cell r="N9">
            <v>1282688.94997</v>
          </cell>
        </row>
        <row r="10">
          <cell r="A10" t="str">
            <v xml:space="preserve"> Kuru Meyve ve Mamulleri  </v>
          </cell>
          <cell r="N10">
            <v>1144628.6434299999</v>
          </cell>
        </row>
        <row r="11">
          <cell r="A11" t="str">
            <v xml:space="preserve"> Fındık ve Mamulleri </v>
          </cell>
          <cell r="N11">
            <v>1580845.4549400001</v>
          </cell>
        </row>
        <row r="12">
          <cell r="A12" t="str">
            <v xml:space="preserve"> Zeytin ve Zeytinyağı </v>
          </cell>
          <cell r="N12">
            <v>230665.09946999999</v>
          </cell>
        </row>
        <row r="13">
          <cell r="A13" t="str">
            <v xml:space="preserve"> Tütün </v>
          </cell>
          <cell r="N13">
            <v>752990.99488000001</v>
          </cell>
        </row>
        <row r="14">
          <cell r="A14" t="str">
            <v xml:space="preserve"> Süs Bitkileri ve Mam.</v>
          </cell>
          <cell r="N14">
            <v>87301.763179999994</v>
          </cell>
        </row>
        <row r="15">
          <cell r="A15" t="str">
            <v>.     B. HAYVANSAL ÜRÜNLER</v>
          </cell>
          <cell r="N15">
            <v>2090045.0524899999</v>
          </cell>
        </row>
        <row r="16">
          <cell r="A16" t="str">
            <v xml:space="preserve"> Su Ürünleri ve Hayvansal Mamuller</v>
          </cell>
          <cell r="N16">
            <v>2090045.0524899999</v>
          </cell>
        </row>
        <row r="17">
          <cell r="A17" t="str">
            <v>.     C. AĞAÇ VE ORMAN ÜRÜNLERİ</v>
          </cell>
          <cell r="N17">
            <v>4486598.0630599996</v>
          </cell>
        </row>
        <row r="18">
          <cell r="A18" t="str">
            <v xml:space="preserve"> Mobilya,Kağıt ve Orman Ürünleri</v>
          </cell>
          <cell r="N18">
            <v>4486598.0630599996</v>
          </cell>
        </row>
        <row r="19">
          <cell r="A19" t="str">
            <v>.II. SANAYİ</v>
          </cell>
          <cell r="N19">
            <v>114710447.97434001</v>
          </cell>
        </row>
        <row r="20">
          <cell r="A20" t="str">
            <v>.     A. TARIMA DAYALI İŞLENMİŞ ÜRÜNLER</v>
          </cell>
          <cell r="N20">
            <v>10135284.43385</v>
          </cell>
        </row>
        <row r="21">
          <cell r="A21" t="str">
            <v xml:space="preserve"> Tekstil ve Hammaddeleri</v>
          </cell>
          <cell r="N21">
            <v>6648867.8004999999</v>
          </cell>
        </row>
        <row r="22">
          <cell r="A22" t="str">
            <v xml:space="preserve"> Deri ve Deri Mamulleri </v>
          </cell>
          <cell r="N22">
            <v>1428221.9072400001</v>
          </cell>
        </row>
        <row r="23">
          <cell r="A23" t="str">
            <v xml:space="preserve"> Halı </v>
          </cell>
          <cell r="N23">
            <v>2058194.7261099999</v>
          </cell>
        </row>
        <row r="24">
          <cell r="A24" t="str">
            <v>.     B. KİMYEVİ MADDELER VE MAMÜLLERİ</v>
          </cell>
          <cell r="N24">
            <v>16949747.132169999</v>
          </cell>
        </row>
        <row r="25">
          <cell r="A25" t="str">
            <v xml:space="preserve"> Kimyevi Maddeler ve Mamulleri  </v>
          </cell>
          <cell r="N25">
            <v>16949747.132169999</v>
          </cell>
        </row>
        <row r="26">
          <cell r="A26" t="str">
            <v>.     C. SANAYİ MAMULLERİ</v>
          </cell>
          <cell r="N26">
            <v>87625416.40832001</v>
          </cell>
        </row>
        <row r="27">
          <cell r="A27" t="str">
            <v xml:space="preserve"> Hazırgiyim ve Konfeksiyon </v>
          </cell>
          <cell r="N27">
            <v>14843705.29692</v>
          </cell>
        </row>
        <row r="28">
          <cell r="A28" t="str">
            <v xml:space="preserve"> Otomotiv Endüstrisi</v>
          </cell>
          <cell r="N28">
            <v>25364305.809599999</v>
          </cell>
        </row>
        <row r="29">
          <cell r="A29" t="str">
            <v xml:space="preserve"> Gemi ve Yat</v>
          </cell>
          <cell r="N29">
            <v>769017.85265000002</v>
          </cell>
        </row>
        <row r="30">
          <cell r="A30" t="str">
            <v xml:space="preserve"> Elektrik Elektronik</v>
          </cell>
          <cell r="N30">
            <v>9257660.1567400005</v>
          </cell>
        </row>
        <row r="31">
          <cell r="A31" t="str">
            <v xml:space="preserve"> Makine ve Aksamları</v>
          </cell>
          <cell r="N31">
            <v>6415665.6720700003</v>
          </cell>
        </row>
        <row r="32">
          <cell r="A32" t="str">
            <v xml:space="preserve"> Demir ve Demir Dışı Metaller </v>
          </cell>
          <cell r="N32">
            <v>6762553.16151</v>
          </cell>
        </row>
        <row r="33">
          <cell r="A33" t="str">
            <v xml:space="preserve"> Çelik</v>
          </cell>
          <cell r="N33">
            <v>11742319.633859999</v>
          </cell>
        </row>
        <row r="34">
          <cell r="A34" t="str">
            <v xml:space="preserve"> Çimento Cam Seramik ve Toprak Ürünleri</v>
          </cell>
          <cell r="N34">
            <v>2936576.84106</v>
          </cell>
        </row>
        <row r="35">
          <cell r="A35" t="str">
            <v xml:space="preserve"> Mücevher</v>
          </cell>
          <cell r="N35">
            <v>3436302.5233100001</v>
          </cell>
        </row>
        <row r="36">
          <cell r="A36" t="str">
            <v xml:space="preserve"> Savunma ve Havacılık Sanayii</v>
          </cell>
          <cell r="N36">
            <v>2135816.37953</v>
          </cell>
        </row>
        <row r="37">
          <cell r="A37" t="str">
            <v xml:space="preserve"> İklimlendirme Sanayii</v>
          </cell>
          <cell r="N37">
            <v>3869572.6497800001</v>
          </cell>
        </row>
        <row r="38">
          <cell r="A38" t="str">
            <v xml:space="preserve"> Diğer Sanayi Ürünleri</v>
          </cell>
          <cell r="N38">
            <v>91920.431289999993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21129375.39934</v>
          </cell>
        </row>
        <row r="6">
          <cell r="A6" t="str">
            <v>.     A. BİTKİSEL ÜRÜNLER</v>
          </cell>
          <cell r="N6">
            <v>13817119.27575</v>
          </cell>
        </row>
        <row r="7">
          <cell r="A7" t="str">
            <v xml:space="preserve"> Hububat, Bakliyat, Yağlı Tohumlar ve Mamulleri </v>
          </cell>
          <cell r="N7">
            <v>6162101.5198100004</v>
          </cell>
        </row>
        <row r="8">
          <cell r="A8" t="str">
            <v xml:space="preserve"> Yaş Meyve ve Sebze  </v>
          </cell>
          <cell r="N8">
            <v>1911363.74208</v>
          </cell>
        </row>
        <row r="9">
          <cell r="A9" t="str">
            <v xml:space="preserve"> Meyve Sebze Mamulleri </v>
          </cell>
          <cell r="N9">
            <v>1422081.43178</v>
          </cell>
        </row>
        <row r="10">
          <cell r="A10" t="str">
            <v xml:space="preserve"> Kuru Meyve ve Mamulleri  </v>
          </cell>
          <cell r="N10">
            <v>1295885.13108</v>
          </cell>
        </row>
        <row r="11">
          <cell r="A11" t="str">
            <v xml:space="preserve"> Fındık ve Mamulleri </v>
          </cell>
          <cell r="N11">
            <v>1845128.8906</v>
          </cell>
        </row>
        <row r="12">
          <cell r="A12" t="str">
            <v xml:space="preserve"> Zeytin ve Zeytinyağı </v>
          </cell>
          <cell r="N12">
            <v>255952.72013999999</v>
          </cell>
        </row>
        <row r="13">
          <cell r="A13" t="str">
            <v xml:space="preserve"> Tütün </v>
          </cell>
          <cell r="N13">
            <v>828223.7953</v>
          </cell>
        </row>
        <row r="14">
          <cell r="A14" t="str">
            <v xml:space="preserve"> Süs Bitkileri ve Mam.</v>
          </cell>
          <cell r="N14">
            <v>96382.044959999999</v>
          </cell>
        </row>
        <row r="15">
          <cell r="A15" t="str">
            <v>.     B. HAYVANSAL ÜRÜNLER</v>
          </cell>
          <cell r="N15">
            <v>2304445.4804500001</v>
          </cell>
        </row>
        <row r="16">
          <cell r="A16" t="str">
            <v xml:space="preserve"> Su Ürünleri ve Hayvansal Mamuller</v>
          </cell>
          <cell r="N16">
            <v>2304445.4804500001</v>
          </cell>
        </row>
        <row r="17">
          <cell r="A17" t="str">
            <v>.     C. AĞAÇ VE ORMAN ÜRÜNLERİ</v>
          </cell>
          <cell r="N17">
            <v>5007810.6431400003</v>
          </cell>
        </row>
        <row r="18">
          <cell r="A18" t="str">
            <v xml:space="preserve"> Mobilya,Kağıt ve Orman Ürünleri</v>
          </cell>
          <cell r="N18">
            <v>5007810.6431400003</v>
          </cell>
        </row>
        <row r="19">
          <cell r="A19" t="str">
            <v>.II. SANAYİ</v>
          </cell>
          <cell r="N19">
            <v>126810752.79026002</v>
          </cell>
        </row>
        <row r="20">
          <cell r="A20" t="str">
            <v>.     A. TARIMA DAYALI İŞLENMİŞ ÜRÜNLER</v>
          </cell>
          <cell r="N20">
            <v>11185294.635750001</v>
          </cell>
        </row>
        <row r="21">
          <cell r="A21" t="str">
            <v xml:space="preserve"> Tekstil ve Hammaddeleri</v>
          </cell>
          <cell r="N21">
            <v>7323120.9771800004</v>
          </cell>
        </row>
        <row r="22">
          <cell r="A22" t="str">
            <v xml:space="preserve"> Deri ve Deri Mamulleri </v>
          </cell>
          <cell r="N22">
            <v>1552907.0999799999</v>
          </cell>
        </row>
        <row r="23">
          <cell r="A23" t="str">
            <v xml:space="preserve"> Halı </v>
          </cell>
          <cell r="N23">
            <v>2309266.55859</v>
          </cell>
        </row>
        <row r="24">
          <cell r="A24" t="str">
            <v>.     B. KİMYEVİ MADDELER VE MAMÜLLERİ</v>
          </cell>
          <cell r="N24">
            <v>18778623.55821</v>
          </cell>
        </row>
        <row r="25">
          <cell r="A25" t="str">
            <v xml:space="preserve"> Kimyevi Maddeler ve Mamulleri  </v>
          </cell>
          <cell r="N25">
            <v>18778623.55821</v>
          </cell>
        </row>
        <row r="26">
          <cell r="A26" t="str">
            <v>.     C. SANAYİ MAMULLERİ</v>
          </cell>
          <cell r="N26">
            <v>96846834.596300021</v>
          </cell>
        </row>
        <row r="27">
          <cell r="A27" t="str">
            <v xml:space="preserve"> Hazırgiyim ve Konfeksiyon </v>
          </cell>
          <cell r="N27">
            <v>16379258.84883</v>
          </cell>
        </row>
        <row r="28">
          <cell r="A28" t="str">
            <v xml:space="preserve"> Otomotiv Endüstrisi</v>
          </cell>
          <cell r="N28">
            <v>28051340.850790001</v>
          </cell>
        </row>
        <row r="29">
          <cell r="A29" t="str">
            <v xml:space="preserve"> Gemi ve Yat</v>
          </cell>
          <cell r="N29">
            <v>931175.30455</v>
          </cell>
        </row>
        <row r="30">
          <cell r="A30" t="str">
            <v xml:space="preserve"> Elektrik Elektronik</v>
          </cell>
          <cell r="N30">
            <v>10269708.67829</v>
          </cell>
        </row>
        <row r="31">
          <cell r="A31" t="str">
            <v xml:space="preserve"> Makine ve Aksamları</v>
          </cell>
          <cell r="N31">
            <v>7098748.5801499998</v>
          </cell>
        </row>
        <row r="32">
          <cell r="A32" t="str">
            <v xml:space="preserve"> Demir ve Demir Dışı Metaller </v>
          </cell>
          <cell r="N32">
            <v>7452021.4074900001</v>
          </cell>
        </row>
        <row r="33">
          <cell r="A33" t="str">
            <v xml:space="preserve"> Çelik</v>
          </cell>
          <cell r="N33">
            <v>12734441.46397</v>
          </cell>
        </row>
        <row r="34">
          <cell r="A34" t="str">
            <v xml:space="preserve"> Çimento Cam Seramik ve Toprak Ürünleri</v>
          </cell>
          <cell r="N34">
            <v>3236801.12304</v>
          </cell>
        </row>
        <row r="35">
          <cell r="A35" t="str">
            <v xml:space="preserve"> Mücevher</v>
          </cell>
          <cell r="N35">
            <v>3808375.1383000002</v>
          </cell>
        </row>
        <row r="36">
          <cell r="A36" t="str">
            <v xml:space="preserve"> Savunma ve Havacılık Sanayii</v>
          </cell>
          <cell r="N36">
            <v>2496166.59112</v>
          </cell>
        </row>
        <row r="37">
          <cell r="A37" t="str">
            <v xml:space="preserve"> İklimlendirme Sanayii</v>
          </cell>
          <cell r="N37">
            <v>4288349.7191300001</v>
          </cell>
        </row>
        <row r="38">
          <cell r="A38" t="str">
            <v xml:space="preserve"> Diğer Sanayi Ürünleri</v>
          </cell>
          <cell r="N38">
            <v>100446.89064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23394512.186840001</v>
          </cell>
        </row>
        <row r="6">
          <cell r="A6" t="str">
            <v>.     A. BİTKİSEL ÜRÜNLER</v>
          </cell>
          <cell r="N6">
            <v>15348590.842809999</v>
          </cell>
        </row>
        <row r="7">
          <cell r="A7" t="str">
            <v xml:space="preserve"> Hububat, Bakliyat, Yağlı Tohumlar ve Mamulleri </v>
          </cell>
          <cell r="N7">
            <v>6788340.7179199997</v>
          </cell>
        </row>
        <row r="8">
          <cell r="A8" t="str">
            <v xml:space="preserve"> Yaş Meyve ve Sebze  </v>
          </cell>
          <cell r="N8">
            <v>2261328.97058</v>
          </cell>
        </row>
        <row r="9">
          <cell r="A9" t="str">
            <v xml:space="preserve"> Meyve Sebze Mamulleri </v>
          </cell>
          <cell r="N9">
            <v>1549301.1415899999</v>
          </cell>
        </row>
        <row r="10">
          <cell r="A10" t="str">
            <v xml:space="preserve"> Kuru Meyve ve Mamulleri  </v>
          </cell>
          <cell r="N10">
            <v>1418873.16233</v>
          </cell>
        </row>
        <row r="11">
          <cell r="A11" t="str">
            <v xml:space="preserve"> Fındık ve Mamulleri </v>
          </cell>
          <cell r="N11">
            <v>2032479.34072</v>
          </cell>
        </row>
        <row r="12">
          <cell r="A12" t="str">
            <v xml:space="preserve"> Zeytin ve Zeytinyağı </v>
          </cell>
          <cell r="N12">
            <v>282709.16080000001</v>
          </cell>
        </row>
        <row r="13">
          <cell r="A13" t="str">
            <v xml:space="preserve"> Tütün </v>
          </cell>
          <cell r="N13">
            <v>909067.17131000001</v>
          </cell>
        </row>
        <row r="14">
          <cell r="A14" t="str">
            <v xml:space="preserve"> Süs Bitkileri ve Mam.</v>
          </cell>
          <cell r="N14">
            <v>106491.17756</v>
          </cell>
        </row>
        <row r="15">
          <cell r="A15" t="str">
            <v>.     B. HAYVANSAL ÜRÜNLER</v>
          </cell>
          <cell r="N15">
            <v>2514131.7458600001</v>
          </cell>
        </row>
        <row r="16">
          <cell r="A16" t="str">
            <v xml:space="preserve"> Su Ürünleri ve Hayvansal Mamuller</v>
          </cell>
          <cell r="N16">
            <v>2514131.7458600001</v>
          </cell>
        </row>
        <row r="17">
          <cell r="A17" t="str">
            <v>.     C. AĞAÇ VE ORMAN ÜRÜNLERİ</v>
          </cell>
          <cell r="N17">
            <v>5531789.5981700001</v>
          </cell>
        </row>
        <row r="18">
          <cell r="A18" t="str">
            <v xml:space="preserve"> Mobilya,Kağıt ve Orman Ürünleri</v>
          </cell>
          <cell r="N18">
            <v>5531789.5981700001</v>
          </cell>
        </row>
        <row r="19">
          <cell r="A19" t="str">
            <v>.II. SANAYİ</v>
          </cell>
          <cell r="N19">
            <v>138253658.51394999</v>
          </cell>
        </row>
        <row r="20">
          <cell r="A20" t="str">
            <v>.     A. TARIMA DAYALI İŞLENMİŞ ÜRÜNLER</v>
          </cell>
          <cell r="N20">
            <v>12121898.65749</v>
          </cell>
        </row>
        <row r="21">
          <cell r="A21" t="str">
            <v xml:space="preserve"> Tekstil ve Hammaddeleri</v>
          </cell>
          <cell r="N21">
            <v>7919728.1745199999</v>
          </cell>
        </row>
        <row r="22">
          <cell r="A22" t="str">
            <v xml:space="preserve"> Deri ve Deri Mamulleri </v>
          </cell>
          <cell r="N22">
            <v>1666925.82409</v>
          </cell>
        </row>
        <row r="23">
          <cell r="A23" t="str">
            <v xml:space="preserve"> Halı </v>
          </cell>
          <cell r="N23">
            <v>2535244.65888</v>
          </cell>
        </row>
        <row r="24">
          <cell r="A24" t="str">
            <v>.     B. KİMYEVİ MADDELER VE MAMÜLLERİ</v>
          </cell>
          <cell r="N24">
            <v>20570444.491470002</v>
          </cell>
        </row>
        <row r="25">
          <cell r="A25" t="str">
            <v xml:space="preserve"> Kimyevi Maddeler ve Mamulleri  </v>
          </cell>
          <cell r="N25">
            <v>20570444.491470002</v>
          </cell>
        </row>
        <row r="26">
          <cell r="A26" t="str">
            <v>.     C. SANAYİ MAMULLERİ</v>
          </cell>
          <cell r="N26">
            <v>105561315.36498998</v>
          </cell>
        </row>
        <row r="27">
          <cell r="A27" t="str">
            <v xml:space="preserve"> Hazırgiyim ve Konfeksiyon </v>
          </cell>
          <cell r="N27">
            <v>17700868.706119999</v>
          </cell>
        </row>
        <row r="28">
          <cell r="A28" t="str">
            <v xml:space="preserve"> Otomotiv Endüstrisi</v>
          </cell>
          <cell r="N28">
            <v>30594198.409139998</v>
          </cell>
        </row>
        <row r="29">
          <cell r="A29" t="str">
            <v xml:space="preserve"> Gemi ve Yat</v>
          </cell>
          <cell r="N29">
            <v>1042325.89497</v>
          </cell>
        </row>
        <row r="30">
          <cell r="A30" t="str">
            <v xml:space="preserve"> Elektrik Elektronik</v>
          </cell>
          <cell r="N30">
            <v>11242644.650800001</v>
          </cell>
        </row>
        <row r="31">
          <cell r="A31" t="str">
            <v xml:space="preserve"> Makine ve Aksamları</v>
          </cell>
          <cell r="N31">
            <v>7839001.4874900002</v>
          </cell>
        </row>
        <row r="32">
          <cell r="A32" t="str">
            <v xml:space="preserve"> Demir ve Demir Dışı Metaller </v>
          </cell>
          <cell r="N32">
            <v>8122815.7767500002</v>
          </cell>
        </row>
        <row r="33">
          <cell r="A33" t="str">
            <v xml:space="preserve"> Çelik</v>
          </cell>
          <cell r="N33">
            <v>13857739.143279999</v>
          </cell>
        </row>
        <row r="34">
          <cell r="A34" t="str">
            <v xml:space="preserve"> Çimento Cam Seramik ve Toprak Ürünleri</v>
          </cell>
          <cell r="N34">
            <v>3517037.0904999999</v>
          </cell>
        </row>
        <row r="35">
          <cell r="A35" t="str">
            <v xml:space="preserve"> Mücevher</v>
          </cell>
          <cell r="N35">
            <v>4105432.80687</v>
          </cell>
        </row>
        <row r="36">
          <cell r="A36" t="str">
            <v xml:space="preserve"> Savunma ve Havacılık Sanayii</v>
          </cell>
          <cell r="N36">
            <v>2740988.0874700001</v>
          </cell>
        </row>
        <row r="37">
          <cell r="A37" t="str">
            <v xml:space="preserve"> İklimlendirme Sanayii</v>
          </cell>
          <cell r="N37">
            <v>4679065.6580100004</v>
          </cell>
        </row>
        <row r="38">
          <cell r="A38" t="str">
            <v xml:space="preserve"> Diğer Sanayi Ürünleri</v>
          </cell>
          <cell r="N38">
            <v>119197.65359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5FCC-47C7-4343-B6D0-52B0BF246424}">
  <dimension ref="A1:P87"/>
  <sheetViews>
    <sheetView showGridLines="0" tabSelected="1" zoomScale="70" zoomScaleNormal="70" workbookViewId="0">
      <selection sqref="A1:XFD1048576"/>
    </sheetView>
  </sheetViews>
  <sheetFormatPr defaultRowHeight="12.5" x14ac:dyDescent="0.25"/>
  <cols>
    <col min="1" max="1" width="48.7265625" style="36" customWidth="1"/>
    <col min="2" max="2" width="11.26953125" style="36" bestFit="1" customWidth="1"/>
    <col min="3" max="3" width="11" style="36" customWidth="1"/>
    <col min="4" max="8" width="11" style="2" customWidth="1"/>
    <col min="9" max="9" width="12.26953125" style="2" customWidth="1"/>
    <col min="10" max="13" width="11" style="2" customWidth="1"/>
    <col min="14" max="14" width="12.7265625" style="2" customWidth="1"/>
    <col min="15" max="15" width="11.54296875" customWidth="1"/>
    <col min="16" max="16" width="14.26953125" customWidth="1"/>
  </cols>
  <sheetData>
    <row r="1" spans="1:16" ht="13" x14ac:dyDescent="0.3">
      <c r="A1" s="1" t="s">
        <v>0</v>
      </c>
      <c r="B1" s="58" t="s">
        <v>115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ht="13.5" thickBot="1" x14ac:dyDescent="0.35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6" customHeight="1" thickBot="1" x14ac:dyDescent="0.4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  <c r="O4" s="9"/>
    </row>
    <row r="5" spans="1:16" ht="16" customHeight="1" thickTop="1" x14ac:dyDescent="0.3">
      <c r="A5" s="11" t="s">
        <v>15</v>
      </c>
      <c r="B5" s="12">
        <f t="shared" ref="B5:N5" si="0">B6+B15+B17</f>
        <v>1881427.7728299997</v>
      </c>
      <c r="C5" s="12">
        <f t="shared" si="0"/>
        <v>1857161.54917</v>
      </c>
      <c r="D5" s="12">
        <f t="shared" si="0"/>
        <v>1950410.7457800002</v>
      </c>
      <c r="E5" s="12">
        <f t="shared" si="0"/>
        <v>1878343.74829</v>
      </c>
      <c r="F5" s="12">
        <f t="shared" si="0"/>
        <v>2011257.9924600003</v>
      </c>
      <c r="G5" s="12">
        <f t="shared" si="0"/>
        <v>1363485.1733600001</v>
      </c>
      <c r="H5" s="12">
        <f t="shared" si="0"/>
        <v>1797560.9082200001</v>
      </c>
      <c r="I5" s="12">
        <f t="shared" si="0"/>
        <v>1529018.8487999998</v>
      </c>
      <c r="J5" s="12">
        <f t="shared" si="0"/>
        <v>2075506.1799699999</v>
      </c>
      <c r="K5" s="12">
        <f t="shared" si="0"/>
        <v>2423191.0778000001</v>
      </c>
      <c r="L5" s="12">
        <f t="shared" si="0"/>
        <v>2355702.76254</v>
      </c>
      <c r="M5" s="12">
        <f t="shared" si="0"/>
        <v>2271445.4276199997</v>
      </c>
      <c r="N5" s="13">
        <f t="shared" si="0"/>
        <v>23394512.186840001</v>
      </c>
      <c r="O5" s="5"/>
    </row>
    <row r="6" spans="1:16" s="18" customFormat="1" ht="16" customHeight="1" x14ac:dyDescent="0.3">
      <c r="A6" s="14" t="s">
        <v>16</v>
      </c>
      <c r="B6" s="15">
        <f t="shared" ref="B6:N6" si="1">B7+B8+B9+B10+B11+B12+B13+B14</f>
        <v>1267942.2892499997</v>
      </c>
      <c r="C6" s="15">
        <f t="shared" si="1"/>
        <v>1234567.8180999998</v>
      </c>
      <c r="D6" s="15">
        <f t="shared" si="1"/>
        <v>1240928.7004200001</v>
      </c>
      <c r="E6" s="15">
        <f t="shared" si="1"/>
        <v>1183873.2146099999</v>
      </c>
      <c r="F6" s="15">
        <f t="shared" si="1"/>
        <v>1253736.5126100003</v>
      </c>
      <c r="G6" s="15">
        <f t="shared" si="1"/>
        <v>847799.43794000009</v>
      </c>
      <c r="H6" s="15">
        <f t="shared" si="1"/>
        <v>1089050.8839100001</v>
      </c>
      <c r="I6" s="15">
        <f t="shared" si="1"/>
        <v>932453.21060999995</v>
      </c>
      <c r="J6" s="15">
        <f t="shared" si="1"/>
        <v>1418041.4200299999</v>
      </c>
      <c r="K6" s="15">
        <f t="shared" si="1"/>
        <v>1724563.9515700003</v>
      </c>
      <c r="L6" s="15">
        <f t="shared" si="1"/>
        <v>1619078.59219</v>
      </c>
      <c r="M6" s="15">
        <f t="shared" si="1"/>
        <v>1536554.8115699997</v>
      </c>
      <c r="N6" s="16">
        <f t="shared" si="1"/>
        <v>15348590.842809999</v>
      </c>
      <c r="O6" s="17"/>
    </row>
    <row r="7" spans="1:16" ht="16" customHeight="1" x14ac:dyDescent="0.25">
      <c r="A7" s="19" t="s">
        <v>17</v>
      </c>
      <c r="B7" s="20">
        <v>560032.26784999995</v>
      </c>
      <c r="C7" s="20">
        <v>565273.15093</v>
      </c>
      <c r="D7" s="20">
        <v>586795.91000999999</v>
      </c>
      <c r="E7" s="20">
        <v>597721.57305000001</v>
      </c>
      <c r="F7" s="20">
        <v>590706.46969000006</v>
      </c>
      <c r="G7" s="20">
        <v>344742.73492000002</v>
      </c>
      <c r="H7" s="20">
        <v>546263.22345000005</v>
      </c>
      <c r="I7" s="20">
        <v>480720.34041</v>
      </c>
      <c r="J7" s="20">
        <v>568598.95168000006</v>
      </c>
      <c r="K7" s="20">
        <v>698224.26806000003</v>
      </c>
      <c r="L7" s="20">
        <v>620416.85696999996</v>
      </c>
      <c r="M7" s="20">
        <v>628844.97089999996</v>
      </c>
      <c r="N7" s="21">
        <v>6788340.7179199997</v>
      </c>
      <c r="O7" s="5"/>
    </row>
    <row r="8" spans="1:16" ht="16" customHeight="1" x14ac:dyDescent="0.25">
      <c r="A8" s="19" t="s">
        <v>18</v>
      </c>
      <c r="B8" s="20">
        <v>199176.22761</v>
      </c>
      <c r="C8" s="20">
        <v>165875.00847999999</v>
      </c>
      <c r="D8" s="20">
        <v>143609.00703000001</v>
      </c>
      <c r="E8" s="20">
        <v>113212.84436</v>
      </c>
      <c r="F8" s="20">
        <v>140747.82935000001</v>
      </c>
      <c r="G8" s="20">
        <v>202431.16746</v>
      </c>
      <c r="H8" s="20">
        <v>131733.57936</v>
      </c>
      <c r="I8" s="20">
        <v>109803.64810000001</v>
      </c>
      <c r="J8" s="20">
        <v>148482.13511999999</v>
      </c>
      <c r="K8" s="20">
        <v>223964.09847999999</v>
      </c>
      <c r="L8" s="20">
        <v>331620.26763000002</v>
      </c>
      <c r="M8" s="20">
        <v>350673.15759999998</v>
      </c>
      <c r="N8" s="21">
        <v>2261328.97058</v>
      </c>
      <c r="O8" s="5"/>
    </row>
    <row r="9" spans="1:16" ht="16" customHeight="1" x14ac:dyDescent="0.25">
      <c r="A9" s="19" t="s">
        <v>19</v>
      </c>
      <c r="B9" s="20">
        <v>125430.57365000001</v>
      </c>
      <c r="C9" s="20">
        <v>122129.7938</v>
      </c>
      <c r="D9" s="20">
        <v>128023.94576</v>
      </c>
      <c r="E9" s="20">
        <v>125216.48028</v>
      </c>
      <c r="F9" s="20">
        <v>138481.49695999999</v>
      </c>
      <c r="G9" s="20">
        <v>83562.798779999997</v>
      </c>
      <c r="H9" s="20">
        <v>130153.88228000001</v>
      </c>
      <c r="I9" s="20">
        <v>127879.04975000001</v>
      </c>
      <c r="J9" s="20">
        <v>152577.31927000001</v>
      </c>
      <c r="K9" s="20">
        <v>148425.04234000001</v>
      </c>
      <c r="L9" s="20">
        <v>139520.70725000001</v>
      </c>
      <c r="M9" s="20">
        <v>127900.05147000001</v>
      </c>
      <c r="N9" s="21">
        <v>1549301.1415899999</v>
      </c>
      <c r="O9" s="5"/>
    </row>
    <row r="10" spans="1:16" ht="16" customHeight="1" x14ac:dyDescent="0.25">
      <c r="A10" s="19" t="s">
        <v>20</v>
      </c>
      <c r="B10" s="20">
        <v>112116.28042</v>
      </c>
      <c r="C10" s="20">
        <v>114842.19143000001</v>
      </c>
      <c r="D10" s="20">
        <v>118196.58269</v>
      </c>
      <c r="E10" s="20">
        <v>117650.88088</v>
      </c>
      <c r="F10" s="20">
        <v>117831.83706999999</v>
      </c>
      <c r="G10" s="20">
        <v>63508.44515</v>
      </c>
      <c r="H10" s="20">
        <v>83065.267340000006</v>
      </c>
      <c r="I10" s="20">
        <v>71997.545849999995</v>
      </c>
      <c r="J10" s="20">
        <v>154768.45314999999</v>
      </c>
      <c r="K10" s="20">
        <v>189647.51198000001</v>
      </c>
      <c r="L10" s="20">
        <v>151809.53672999999</v>
      </c>
      <c r="M10" s="20">
        <v>123438.62964</v>
      </c>
      <c r="N10" s="21">
        <v>1418873.16233</v>
      </c>
      <c r="O10" s="5"/>
    </row>
    <row r="11" spans="1:16" ht="16" customHeight="1" x14ac:dyDescent="0.25">
      <c r="A11" s="19" t="s">
        <v>21</v>
      </c>
      <c r="B11" s="20">
        <v>152196.42077999999</v>
      </c>
      <c r="C11" s="20">
        <v>144397.91367000001</v>
      </c>
      <c r="D11" s="20">
        <v>136200.95042000001</v>
      </c>
      <c r="E11" s="20">
        <v>135926.19750000001</v>
      </c>
      <c r="F11" s="20">
        <v>132558.01319999999</v>
      </c>
      <c r="G11" s="20">
        <v>75889.156870000006</v>
      </c>
      <c r="H11" s="20">
        <v>112646.25977999999</v>
      </c>
      <c r="I11" s="20">
        <v>66640.802219999998</v>
      </c>
      <c r="J11" s="20">
        <v>275685.19702000002</v>
      </c>
      <c r="K11" s="20">
        <v>347017.88896000001</v>
      </c>
      <c r="L11" s="20">
        <v>265388.95444</v>
      </c>
      <c r="M11" s="20">
        <v>187931.58585999999</v>
      </c>
      <c r="N11" s="21">
        <v>2032479.34072</v>
      </c>
      <c r="O11" s="5"/>
    </row>
    <row r="12" spans="1:16" ht="16" customHeight="1" x14ac:dyDescent="0.25">
      <c r="A12" s="19" t="s">
        <v>22</v>
      </c>
      <c r="B12" s="20">
        <v>27998.944500000001</v>
      </c>
      <c r="C12" s="20">
        <v>26741.32647</v>
      </c>
      <c r="D12" s="20">
        <v>34862.358189999999</v>
      </c>
      <c r="E12" s="20">
        <v>24122.14443</v>
      </c>
      <c r="F12" s="20">
        <v>27919.586240000001</v>
      </c>
      <c r="G12" s="20">
        <v>15775.459930000001</v>
      </c>
      <c r="H12" s="20">
        <v>17132.11995</v>
      </c>
      <c r="I12" s="20">
        <v>16541.495470000002</v>
      </c>
      <c r="J12" s="20">
        <v>17947.373670000001</v>
      </c>
      <c r="K12" s="20">
        <v>21624.29062</v>
      </c>
      <c r="L12" s="20">
        <v>25258.217929999999</v>
      </c>
      <c r="M12" s="20">
        <v>26785.843400000002</v>
      </c>
      <c r="N12" s="21">
        <v>282709.16080000001</v>
      </c>
      <c r="O12" s="5"/>
    </row>
    <row r="13" spans="1:16" ht="16" customHeight="1" x14ac:dyDescent="0.25">
      <c r="A13" s="19" t="s">
        <v>23</v>
      </c>
      <c r="B13" s="20">
        <v>82543.428780000002</v>
      </c>
      <c r="C13" s="20">
        <v>82148.817379999993</v>
      </c>
      <c r="D13" s="20">
        <v>73557.318710000007</v>
      </c>
      <c r="E13" s="20">
        <v>60277.450449999997</v>
      </c>
      <c r="F13" s="20">
        <v>96526.272779999999</v>
      </c>
      <c r="G13" s="20">
        <v>57984.925450000002</v>
      </c>
      <c r="H13" s="20">
        <v>63096.187539999999</v>
      </c>
      <c r="I13" s="20">
        <v>52988.667009999997</v>
      </c>
      <c r="J13" s="20">
        <v>93408.117929999993</v>
      </c>
      <c r="K13" s="20">
        <v>89707.536540000001</v>
      </c>
      <c r="L13" s="20">
        <v>75957.00864</v>
      </c>
      <c r="M13" s="20">
        <v>80871.440100000007</v>
      </c>
      <c r="N13" s="21">
        <v>909067.17131000001</v>
      </c>
      <c r="O13" s="5"/>
    </row>
    <row r="14" spans="1:16" ht="16" customHeight="1" x14ac:dyDescent="0.25">
      <c r="A14" s="19" t="s">
        <v>24</v>
      </c>
      <c r="B14" s="20">
        <v>8448.1456600000001</v>
      </c>
      <c r="C14" s="20">
        <v>13159.61594</v>
      </c>
      <c r="D14" s="20">
        <v>19682.62761</v>
      </c>
      <c r="E14" s="20">
        <v>9745.6436599999997</v>
      </c>
      <c r="F14" s="20">
        <v>8965.0073200000006</v>
      </c>
      <c r="G14" s="20">
        <v>3904.7493800000002</v>
      </c>
      <c r="H14" s="20">
        <v>4960.3642099999997</v>
      </c>
      <c r="I14" s="20">
        <v>5881.6617999999999</v>
      </c>
      <c r="J14" s="20">
        <v>6573.87219</v>
      </c>
      <c r="K14" s="20">
        <v>5953.31459</v>
      </c>
      <c r="L14" s="20">
        <v>9107.0426000000007</v>
      </c>
      <c r="M14" s="20">
        <v>10109.132600000001</v>
      </c>
      <c r="N14" s="21">
        <v>106491.17756</v>
      </c>
      <c r="O14" s="5"/>
    </row>
    <row r="15" spans="1:16" s="18" customFormat="1" ht="16" customHeight="1" x14ac:dyDescent="0.3">
      <c r="A15" s="14" t="s">
        <v>25</v>
      </c>
      <c r="B15" s="15">
        <f t="shared" ref="B15:N15" si="2">B16</f>
        <v>220592.68002999999</v>
      </c>
      <c r="C15" s="15">
        <f t="shared" si="2"/>
        <v>211036.86183000001</v>
      </c>
      <c r="D15" s="15">
        <f t="shared" si="2"/>
        <v>237540.30244999999</v>
      </c>
      <c r="E15" s="15">
        <f t="shared" si="2"/>
        <v>217806.06377000001</v>
      </c>
      <c r="F15" s="15">
        <f t="shared" si="2"/>
        <v>230803.27312</v>
      </c>
      <c r="G15" s="15">
        <f t="shared" si="2"/>
        <v>168264.20301999999</v>
      </c>
      <c r="H15" s="15">
        <f t="shared" si="2"/>
        <v>212234.00315999999</v>
      </c>
      <c r="I15" s="15">
        <f t="shared" si="2"/>
        <v>183401.37247999999</v>
      </c>
      <c r="J15" s="15">
        <f t="shared" si="2"/>
        <v>199905.12226999999</v>
      </c>
      <c r="K15" s="15">
        <f t="shared" si="2"/>
        <v>207439.25111000001</v>
      </c>
      <c r="L15" s="15">
        <f t="shared" si="2"/>
        <v>215215.90260999999</v>
      </c>
      <c r="M15" s="15">
        <f t="shared" si="2"/>
        <v>209892.71001000001</v>
      </c>
      <c r="N15" s="16">
        <f t="shared" si="2"/>
        <v>2514131.7458600001</v>
      </c>
      <c r="O15" s="17"/>
    </row>
    <row r="16" spans="1:16" s="18" customFormat="1" ht="16" customHeight="1" x14ac:dyDescent="0.3">
      <c r="A16" s="19" t="s">
        <v>26</v>
      </c>
      <c r="B16" s="22">
        <v>220592.68002999999</v>
      </c>
      <c r="C16" s="22">
        <v>211036.86183000001</v>
      </c>
      <c r="D16" s="22">
        <v>237540.30244999999</v>
      </c>
      <c r="E16" s="22">
        <v>217806.06377000001</v>
      </c>
      <c r="F16" s="22">
        <v>230803.27312</v>
      </c>
      <c r="G16" s="22">
        <v>168264.20301999999</v>
      </c>
      <c r="H16" s="22">
        <v>212234.00315999999</v>
      </c>
      <c r="I16" s="22">
        <v>183401.37247999999</v>
      </c>
      <c r="J16" s="22">
        <v>199905.12226999999</v>
      </c>
      <c r="K16" s="22">
        <v>207439.25111000001</v>
      </c>
      <c r="L16" s="22">
        <v>215215.90260999999</v>
      </c>
      <c r="M16" s="22">
        <v>209892.71001000001</v>
      </c>
      <c r="N16" s="21">
        <v>2514131.7458600001</v>
      </c>
      <c r="O16" s="17"/>
    </row>
    <row r="17" spans="1:15" s="18" customFormat="1" ht="16" customHeight="1" x14ac:dyDescent="0.3">
      <c r="A17" s="14" t="s">
        <v>27</v>
      </c>
      <c r="B17" s="15">
        <f t="shared" ref="B17:N17" si="3">B18</f>
        <v>392892.80355000001</v>
      </c>
      <c r="C17" s="15">
        <f t="shared" si="3"/>
        <v>411556.86924000003</v>
      </c>
      <c r="D17" s="15">
        <f t="shared" si="3"/>
        <v>471941.74290999997</v>
      </c>
      <c r="E17" s="15">
        <f t="shared" si="3"/>
        <v>476664.46990999999</v>
      </c>
      <c r="F17" s="15">
        <f t="shared" si="3"/>
        <v>526718.20672999998</v>
      </c>
      <c r="G17" s="15">
        <f t="shared" si="3"/>
        <v>347421.53240000003</v>
      </c>
      <c r="H17" s="15">
        <f t="shared" si="3"/>
        <v>496276.02114999999</v>
      </c>
      <c r="I17" s="15">
        <f t="shared" si="3"/>
        <v>413164.26571000001</v>
      </c>
      <c r="J17" s="15">
        <f t="shared" si="3"/>
        <v>457559.63767000003</v>
      </c>
      <c r="K17" s="15">
        <f t="shared" si="3"/>
        <v>491187.87511999998</v>
      </c>
      <c r="L17" s="15">
        <f t="shared" si="3"/>
        <v>521408.26773999998</v>
      </c>
      <c r="M17" s="15">
        <f t="shared" si="3"/>
        <v>524997.90604000003</v>
      </c>
      <c r="N17" s="16">
        <f t="shared" si="3"/>
        <v>5531789.5981700001</v>
      </c>
      <c r="O17" s="17"/>
    </row>
    <row r="18" spans="1:15" s="18" customFormat="1" ht="16" customHeight="1" x14ac:dyDescent="0.3">
      <c r="A18" s="19" t="s">
        <v>28</v>
      </c>
      <c r="B18" s="22">
        <v>392892.80355000001</v>
      </c>
      <c r="C18" s="22">
        <v>411556.86924000003</v>
      </c>
      <c r="D18" s="22">
        <v>471941.74290999997</v>
      </c>
      <c r="E18" s="22">
        <v>476664.46990999999</v>
      </c>
      <c r="F18" s="22">
        <v>526718.20672999998</v>
      </c>
      <c r="G18" s="22">
        <v>347421.53240000003</v>
      </c>
      <c r="H18" s="22">
        <v>496276.02114999999</v>
      </c>
      <c r="I18" s="22">
        <v>413164.26571000001</v>
      </c>
      <c r="J18" s="22">
        <v>457559.63767000003</v>
      </c>
      <c r="K18" s="22">
        <v>491187.87511999998</v>
      </c>
      <c r="L18" s="22">
        <v>521408.26773999998</v>
      </c>
      <c r="M18" s="22">
        <v>524997.90604000003</v>
      </c>
      <c r="N18" s="21">
        <v>5531789.5981700001</v>
      </c>
      <c r="O18" s="17"/>
    </row>
    <row r="19" spans="1:15" s="24" customFormat="1" ht="16" customHeight="1" x14ac:dyDescent="0.35">
      <c r="A19" s="11" t="s">
        <v>29</v>
      </c>
      <c r="B19" s="15">
        <f t="shared" ref="B19:N19" si="4">B20+B24+B26</f>
        <v>10611465.914480001</v>
      </c>
      <c r="C19" s="15">
        <f t="shared" si="4"/>
        <v>11030947.518510001</v>
      </c>
      <c r="D19" s="15">
        <f t="shared" si="4"/>
        <v>12637591.42729</v>
      </c>
      <c r="E19" s="15">
        <f t="shared" si="4"/>
        <v>11769971.27918</v>
      </c>
      <c r="F19" s="15">
        <f t="shared" si="4"/>
        <v>12996344.152050002</v>
      </c>
      <c r="G19" s="15">
        <f t="shared" si="4"/>
        <v>8888711.2957300004</v>
      </c>
      <c r="H19" s="15">
        <f t="shared" si="4"/>
        <v>12521192.520050002</v>
      </c>
      <c r="I19" s="15">
        <f t="shared" si="4"/>
        <v>10193614.543359999</v>
      </c>
      <c r="J19" s="15">
        <f t="shared" si="4"/>
        <v>11582134.17475</v>
      </c>
      <c r="K19" s="15">
        <f t="shared" si="4"/>
        <v>12384666.433910001</v>
      </c>
      <c r="L19" s="15">
        <f t="shared" si="4"/>
        <v>12102155.654149998</v>
      </c>
      <c r="M19" s="15">
        <f t="shared" si="4"/>
        <v>11534863.60049</v>
      </c>
      <c r="N19" s="16">
        <f t="shared" si="4"/>
        <v>138253658.51394999</v>
      </c>
      <c r="O19" s="23"/>
    </row>
    <row r="20" spans="1:15" s="26" customFormat="1" ht="16" customHeight="1" x14ac:dyDescent="0.35">
      <c r="A20" s="14" t="s">
        <v>30</v>
      </c>
      <c r="B20" s="15">
        <f t="shared" ref="B20:N20" si="5">B21+B22+B23</f>
        <v>975057.17871999997</v>
      </c>
      <c r="C20" s="15">
        <f t="shared" si="5"/>
        <v>971836.41286000004</v>
      </c>
      <c r="D20" s="15">
        <f t="shared" si="5"/>
        <v>1112721.5987200001</v>
      </c>
      <c r="E20" s="15">
        <f t="shared" si="5"/>
        <v>1062036.37735</v>
      </c>
      <c r="F20" s="15">
        <f t="shared" si="5"/>
        <v>1184720.14699</v>
      </c>
      <c r="G20" s="15">
        <f t="shared" si="5"/>
        <v>730043.57358000008</v>
      </c>
      <c r="H20" s="15">
        <f t="shared" si="5"/>
        <v>1050567.6606000001</v>
      </c>
      <c r="I20" s="15">
        <f t="shared" si="5"/>
        <v>881744.58148000005</v>
      </c>
      <c r="J20" s="15">
        <f t="shared" si="5"/>
        <v>1055568.8450499999</v>
      </c>
      <c r="K20" s="15">
        <f t="shared" si="5"/>
        <v>1107566.58036</v>
      </c>
      <c r="L20" s="15">
        <f t="shared" si="5"/>
        <v>1050577.29156</v>
      </c>
      <c r="M20" s="15">
        <f t="shared" si="5"/>
        <v>939458.41021999996</v>
      </c>
      <c r="N20" s="16">
        <f t="shared" si="5"/>
        <v>12121898.65749</v>
      </c>
      <c r="O20" s="25"/>
    </row>
    <row r="21" spans="1:15" ht="16" customHeight="1" x14ac:dyDescent="0.25">
      <c r="A21" s="19" t="s">
        <v>31</v>
      </c>
      <c r="B21" s="20">
        <v>675589.89801</v>
      </c>
      <c r="C21" s="20">
        <v>639693.46692000004</v>
      </c>
      <c r="D21" s="20">
        <v>727808.60008999996</v>
      </c>
      <c r="E21" s="20">
        <v>690699.96392999997</v>
      </c>
      <c r="F21" s="20">
        <v>786328.82643999998</v>
      </c>
      <c r="G21" s="20">
        <v>509869.39351000002</v>
      </c>
      <c r="H21" s="20">
        <v>662373.67578000005</v>
      </c>
      <c r="I21" s="20">
        <v>572662.83330000006</v>
      </c>
      <c r="J21" s="20">
        <v>677695.64046000002</v>
      </c>
      <c r="K21" s="20">
        <v>704751.83755000005</v>
      </c>
      <c r="L21" s="20">
        <v>673997.05844000005</v>
      </c>
      <c r="M21" s="20">
        <v>598256.98008999997</v>
      </c>
      <c r="N21" s="21">
        <v>7919728.1745199999</v>
      </c>
      <c r="O21" s="5"/>
    </row>
    <row r="22" spans="1:15" ht="16" customHeight="1" x14ac:dyDescent="0.25">
      <c r="A22" s="19" t="s">
        <v>32</v>
      </c>
      <c r="B22" s="20">
        <v>116826.44227</v>
      </c>
      <c r="C22" s="20">
        <v>146311.26500000001</v>
      </c>
      <c r="D22" s="20">
        <v>176073.72747000001</v>
      </c>
      <c r="E22" s="20">
        <v>141712.45376</v>
      </c>
      <c r="F22" s="20">
        <v>162675.19221000001</v>
      </c>
      <c r="G22" s="20">
        <v>87702.555290000004</v>
      </c>
      <c r="H22" s="20">
        <v>165876.87218000001</v>
      </c>
      <c r="I22" s="20">
        <v>134414.74277000001</v>
      </c>
      <c r="J22" s="20">
        <v>147784.88475999999</v>
      </c>
      <c r="K22" s="20">
        <v>148172.15763</v>
      </c>
      <c r="L22" s="20">
        <v>124788.2355</v>
      </c>
      <c r="M22" s="20">
        <v>114587.29525</v>
      </c>
      <c r="N22" s="21">
        <v>1666925.82409</v>
      </c>
      <c r="O22" s="5"/>
    </row>
    <row r="23" spans="1:15" ht="16" customHeight="1" x14ac:dyDescent="0.25">
      <c r="A23" s="19" t="s">
        <v>33</v>
      </c>
      <c r="B23" s="20">
        <v>182640.83843999999</v>
      </c>
      <c r="C23" s="20">
        <v>185831.68093999999</v>
      </c>
      <c r="D23" s="20">
        <v>208839.27116</v>
      </c>
      <c r="E23" s="20">
        <v>229623.95965999999</v>
      </c>
      <c r="F23" s="20">
        <v>235716.12834</v>
      </c>
      <c r="G23" s="20">
        <v>132471.62478000001</v>
      </c>
      <c r="H23" s="20">
        <v>222317.11264000001</v>
      </c>
      <c r="I23" s="20">
        <v>174667.00541000001</v>
      </c>
      <c r="J23" s="20">
        <v>230088.31982999999</v>
      </c>
      <c r="K23" s="20">
        <v>254642.58517999999</v>
      </c>
      <c r="L23" s="20">
        <v>251791.99762000001</v>
      </c>
      <c r="M23" s="20">
        <v>226614.13488</v>
      </c>
      <c r="N23" s="21">
        <v>2535244.65888</v>
      </c>
      <c r="O23" s="5"/>
    </row>
    <row r="24" spans="1:15" s="26" customFormat="1" ht="16" customHeight="1" x14ac:dyDescent="0.35">
      <c r="A24" s="14" t="s">
        <v>34</v>
      </c>
      <c r="B24" s="15">
        <f t="shared" ref="B24:N24" si="6">B25</f>
        <v>1535456.03036</v>
      </c>
      <c r="C24" s="15">
        <f t="shared" si="6"/>
        <v>1641006.2833</v>
      </c>
      <c r="D24" s="15">
        <f t="shared" si="6"/>
        <v>1833616.7675600001</v>
      </c>
      <c r="E24" s="15">
        <f t="shared" si="6"/>
        <v>1765673.7235900001</v>
      </c>
      <c r="F24" s="15">
        <f t="shared" si="6"/>
        <v>1931364.5206500001</v>
      </c>
      <c r="G24" s="15">
        <f t="shared" si="6"/>
        <v>1293693.8676</v>
      </c>
      <c r="H24" s="15">
        <f t="shared" si="6"/>
        <v>1731097.7491299999</v>
      </c>
      <c r="I24" s="15">
        <f t="shared" si="6"/>
        <v>1632871.83125</v>
      </c>
      <c r="J24" s="15">
        <f t="shared" si="6"/>
        <v>1647001.83981</v>
      </c>
      <c r="K24" s="15">
        <f t="shared" si="6"/>
        <v>1934369.94172</v>
      </c>
      <c r="L24" s="15">
        <f t="shared" si="6"/>
        <v>1812989.3100399999</v>
      </c>
      <c r="M24" s="15">
        <f t="shared" si="6"/>
        <v>1811302.6264599999</v>
      </c>
      <c r="N24" s="16">
        <f t="shared" si="6"/>
        <v>20570444.491470002</v>
      </c>
      <c r="O24" s="25"/>
    </row>
    <row r="25" spans="1:15" s="26" customFormat="1" ht="16" customHeight="1" x14ac:dyDescent="0.35">
      <c r="A25" s="19" t="s">
        <v>35</v>
      </c>
      <c r="B25" s="22">
        <v>1535456.03036</v>
      </c>
      <c r="C25" s="22">
        <v>1641006.2833</v>
      </c>
      <c r="D25" s="22">
        <v>1833616.7675600001</v>
      </c>
      <c r="E25" s="22">
        <v>1765673.7235900001</v>
      </c>
      <c r="F25" s="22">
        <v>1931364.5206500001</v>
      </c>
      <c r="G25" s="22">
        <v>1293693.8676</v>
      </c>
      <c r="H25" s="22">
        <v>1731097.7491299999</v>
      </c>
      <c r="I25" s="22">
        <v>1632871.83125</v>
      </c>
      <c r="J25" s="22">
        <v>1647001.83981</v>
      </c>
      <c r="K25" s="22">
        <v>1934369.94172</v>
      </c>
      <c r="L25" s="22">
        <v>1812989.3100399999</v>
      </c>
      <c r="M25" s="22">
        <v>1811302.6264599999</v>
      </c>
      <c r="N25" s="21">
        <v>20570444.491470002</v>
      </c>
      <c r="O25" s="25"/>
    </row>
    <row r="26" spans="1:15" s="26" customFormat="1" ht="16" customHeight="1" x14ac:dyDescent="0.35">
      <c r="A26" s="14" t="s">
        <v>36</v>
      </c>
      <c r="B26" s="15">
        <f t="shared" ref="B26:N26" si="7">B27+B28+B29+B30+B31+B32+B33+B34+B35+B36+B37+B38</f>
        <v>8100952.7054000003</v>
      </c>
      <c r="C26" s="15">
        <f t="shared" si="7"/>
        <v>8418104.822350001</v>
      </c>
      <c r="D26" s="15">
        <f t="shared" si="7"/>
        <v>9691253.0610099994</v>
      </c>
      <c r="E26" s="15">
        <f t="shared" si="7"/>
        <v>8942261.1782399993</v>
      </c>
      <c r="F26" s="15">
        <f t="shared" si="7"/>
        <v>9880259.484410001</v>
      </c>
      <c r="G26" s="15">
        <f t="shared" si="7"/>
        <v>6864973.8545500003</v>
      </c>
      <c r="H26" s="15">
        <f t="shared" si="7"/>
        <v>9739527.1103200018</v>
      </c>
      <c r="I26" s="15">
        <f t="shared" si="7"/>
        <v>7678998.1306299986</v>
      </c>
      <c r="J26" s="15">
        <f t="shared" si="7"/>
        <v>8879563.4898899999</v>
      </c>
      <c r="K26" s="15">
        <f t="shared" si="7"/>
        <v>9342729.9118300006</v>
      </c>
      <c r="L26" s="15">
        <f t="shared" si="7"/>
        <v>9238589.0525499992</v>
      </c>
      <c r="M26" s="15">
        <f t="shared" si="7"/>
        <v>8784102.5638100002</v>
      </c>
      <c r="N26" s="16">
        <f t="shared" si="7"/>
        <v>105561315.36498998</v>
      </c>
      <c r="O26" s="25"/>
    </row>
    <row r="27" spans="1:15" ht="16" customHeight="1" x14ac:dyDescent="0.25">
      <c r="A27" s="19" t="s">
        <v>37</v>
      </c>
      <c r="B27" s="20">
        <v>1414003.0101999999</v>
      </c>
      <c r="C27" s="20">
        <v>1413616.23908</v>
      </c>
      <c r="D27" s="20">
        <v>1674342.3837299999</v>
      </c>
      <c r="E27" s="20">
        <v>1502365.3268599999</v>
      </c>
      <c r="F27" s="20">
        <v>1621122.79739</v>
      </c>
      <c r="G27" s="20">
        <v>1085802.22536</v>
      </c>
      <c r="H27" s="20">
        <v>1672311.37843</v>
      </c>
      <c r="I27" s="20">
        <v>1395308.4636299999</v>
      </c>
      <c r="J27" s="20">
        <v>1499602.3393600001</v>
      </c>
      <c r="K27" s="20">
        <v>1550880.7342699999</v>
      </c>
      <c r="L27" s="20">
        <v>1539840.6903899999</v>
      </c>
      <c r="M27" s="20">
        <v>1331673.11742</v>
      </c>
      <c r="N27" s="21">
        <v>17700868.706119999</v>
      </c>
      <c r="O27" s="5"/>
    </row>
    <row r="28" spans="1:15" ht="16" customHeight="1" x14ac:dyDescent="0.25">
      <c r="A28" s="19" t="s">
        <v>38</v>
      </c>
      <c r="B28" s="20">
        <v>2327581.5546900001</v>
      </c>
      <c r="C28" s="20">
        <v>2544686.63167</v>
      </c>
      <c r="D28" s="20">
        <v>2883070.9627</v>
      </c>
      <c r="E28" s="20">
        <v>2616417.6052000001</v>
      </c>
      <c r="F28" s="20">
        <v>2753079.2442100001</v>
      </c>
      <c r="G28" s="20">
        <v>2189549.7108700001</v>
      </c>
      <c r="H28" s="20">
        <v>2900293.85384</v>
      </c>
      <c r="I28" s="20">
        <v>1740693.3597899999</v>
      </c>
      <c r="J28" s="20">
        <v>2592036.98227</v>
      </c>
      <c r="K28" s="20">
        <v>2812690.7265900001</v>
      </c>
      <c r="L28" s="20">
        <v>2690366.59515</v>
      </c>
      <c r="M28" s="20">
        <v>2543731.1821599999</v>
      </c>
      <c r="N28" s="21">
        <v>30594198.409139998</v>
      </c>
      <c r="O28" s="5"/>
    </row>
    <row r="29" spans="1:15" ht="16" customHeight="1" x14ac:dyDescent="0.25">
      <c r="A29" s="19" t="s">
        <v>39</v>
      </c>
      <c r="B29" s="20">
        <v>91906.762210000001</v>
      </c>
      <c r="C29" s="20">
        <v>75710.983500000002</v>
      </c>
      <c r="D29" s="20">
        <v>99641.453349999996</v>
      </c>
      <c r="E29" s="20">
        <v>114410.34540999999</v>
      </c>
      <c r="F29" s="20">
        <v>53978.7428</v>
      </c>
      <c r="G29" s="20">
        <v>55620.428140000004</v>
      </c>
      <c r="H29" s="20">
        <v>88627.582699999999</v>
      </c>
      <c r="I29" s="20">
        <v>109692.7362</v>
      </c>
      <c r="J29" s="20">
        <v>37060.896339999999</v>
      </c>
      <c r="K29" s="20">
        <v>42330.465889999999</v>
      </c>
      <c r="L29" s="20">
        <v>162195.85331000001</v>
      </c>
      <c r="M29" s="20">
        <v>111149.64512</v>
      </c>
      <c r="N29" s="21">
        <v>1042325.89497</v>
      </c>
      <c r="O29" s="5"/>
    </row>
    <row r="30" spans="1:15" ht="16" customHeight="1" x14ac:dyDescent="0.25">
      <c r="A30" s="19" t="s">
        <v>40</v>
      </c>
      <c r="B30" s="20">
        <v>797214.84998000006</v>
      </c>
      <c r="C30" s="20">
        <v>888924.87220999994</v>
      </c>
      <c r="D30" s="20">
        <v>992627.28544000001</v>
      </c>
      <c r="E30" s="20">
        <v>937080.58230000001</v>
      </c>
      <c r="F30" s="20">
        <v>1041563.69262</v>
      </c>
      <c r="G30" s="20">
        <v>715637.68700999999</v>
      </c>
      <c r="H30" s="20">
        <v>947436.31584000005</v>
      </c>
      <c r="I30" s="20">
        <v>847945.74979000003</v>
      </c>
      <c r="J30" s="20">
        <v>1011549.93255</v>
      </c>
      <c r="K30" s="20">
        <v>1071061.7111800001</v>
      </c>
      <c r="L30" s="20">
        <v>1013686.47723</v>
      </c>
      <c r="M30" s="20">
        <v>977915.49465000001</v>
      </c>
      <c r="N30" s="21">
        <v>11242644.650800001</v>
      </c>
      <c r="O30" s="5"/>
    </row>
    <row r="31" spans="1:15" ht="16" customHeight="1" x14ac:dyDescent="0.25">
      <c r="A31" s="19" t="s">
        <v>41</v>
      </c>
      <c r="B31" s="20">
        <v>585583.80766000005</v>
      </c>
      <c r="C31" s="20">
        <v>601127.65714999998</v>
      </c>
      <c r="D31" s="20">
        <v>699046.50168999995</v>
      </c>
      <c r="E31" s="20">
        <v>660033.78871999995</v>
      </c>
      <c r="F31" s="20">
        <v>780350.77468000003</v>
      </c>
      <c r="G31" s="20">
        <v>472178.66482000001</v>
      </c>
      <c r="H31" s="20">
        <v>682502.45374000003</v>
      </c>
      <c r="I31" s="20">
        <v>574493.72288999998</v>
      </c>
      <c r="J31" s="20">
        <v>647247.99904999998</v>
      </c>
      <c r="K31" s="20">
        <v>709317.80842999998</v>
      </c>
      <c r="L31" s="20">
        <v>685046.61829000001</v>
      </c>
      <c r="M31" s="20">
        <v>742071.69036999997</v>
      </c>
      <c r="N31" s="21">
        <v>7839001.4874900002</v>
      </c>
      <c r="O31" s="5"/>
    </row>
    <row r="32" spans="1:15" ht="16" customHeight="1" x14ac:dyDescent="0.25">
      <c r="A32" s="19" t="s">
        <v>42</v>
      </c>
      <c r="B32" s="20">
        <v>650703.22959</v>
      </c>
      <c r="C32" s="20">
        <v>655064.36698000005</v>
      </c>
      <c r="D32" s="20">
        <v>712314.88916000002</v>
      </c>
      <c r="E32" s="20">
        <v>706619.95192000002</v>
      </c>
      <c r="F32" s="20">
        <v>827481.72505000001</v>
      </c>
      <c r="G32" s="20">
        <v>516728.72466000001</v>
      </c>
      <c r="H32" s="20">
        <v>709262.38619999995</v>
      </c>
      <c r="I32" s="20">
        <v>611334.0675</v>
      </c>
      <c r="J32" s="20">
        <v>651390.23873999994</v>
      </c>
      <c r="K32" s="20">
        <v>719237.65202000004</v>
      </c>
      <c r="L32" s="20">
        <v>689852.0368</v>
      </c>
      <c r="M32" s="20">
        <v>672826.50812999997</v>
      </c>
      <c r="N32" s="21">
        <v>8122815.7767500002</v>
      </c>
      <c r="O32" s="5"/>
    </row>
    <row r="33" spans="1:15" ht="16" customHeight="1" x14ac:dyDescent="0.25">
      <c r="A33" s="19" t="s">
        <v>43</v>
      </c>
      <c r="B33" s="20">
        <v>1195662.8013800001</v>
      </c>
      <c r="C33" s="20">
        <v>1194987.05828</v>
      </c>
      <c r="D33" s="20">
        <v>1307586.1573699999</v>
      </c>
      <c r="E33" s="20">
        <v>1235498.08027</v>
      </c>
      <c r="F33" s="20">
        <v>1355662.68478</v>
      </c>
      <c r="G33" s="20">
        <v>877987.87326999998</v>
      </c>
      <c r="H33" s="20">
        <v>1242229.5266799999</v>
      </c>
      <c r="I33" s="20">
        <v>1020896.52367</v>
      </c>
      <c r="J33" s="20">
        <v>1137035.81941</v>
      </c>
      <c r="K33" s="20">
        <v>1172689.2563400001</v>
      </c>
      <c r="L33" s="20">
        <v>990527.90853000002</v>
      </c>
      <c r="M33" s="20">
        <v>1126975.4532999999</v>
      </c>
      <c r="N33" s="21">
        <v>13857739.143279999</v>
      </c>
      <c r="O33" s="5"/>
    </row>
    <row r="34" spans="1:15" ht="16" customHeight="1" x14ac:dyDescent="0.25">
      <c r="A34" s="19" t="s">
        <v>44</v>
      </c>
      <c r="B34" s="20">
        <v>251902.82900999999</v>
      </c>
      <c r="C34" s="20">
        <v>266378.18790000002</v>
      </c>
      <c r="D34" s="20">
        <v>316704.2683</v>
      </c>
      <c r="E34" s="20">
        <v>311275.03005</v>
      </c>
      <c r="F34" s="20">
        <v>354009.51500999997</v>
      </c>
      <c r="G34" s="20">
        <v>235216.90286</v>
      </c>
      <c r="H34" s="20">
        <v>315534.82066000003</v>
      </c>
      <c r="I34" s="20">
        <v>284382.30452000001</v>
      </c>
      <c r="J34" s="20">
        <v>304229.28972</v>
      </c>
      <c r="K34" s="20">
        <v>294889.62501999998</v>
      </c>
      <c r="L34" s="20">
        <v>301701.19796999998</v>
      </c>
      <c r="M34" s="20">
        <v>280813.11947999999</v>
      </c>
      <c r="N34" s="21">
        <v>3517037.0904999999</v>
      </c>
      <c r="O34" s="5"/>
    </row>
    <row r="35" spans="1:15" ht="16" customHeight="1" x14ac:dyDescent="0.25">
      <c r="A35" s="19" t="s">
        <v>45</v>
      </c>
      <c r="B35" s="20">
        <v>270259.24170000001</v>
      </c>
      <c r="C35" s="20">
        <v>248679.40208999999</v>
      </c>
      <c r="D35" s="20">
        <v>297349.99144000001</v>
      </c>
      <c r="E35" s="20">
        <v>257747.14838</v>
      </c>
      <c r="F35" s="20">
        <v>360377.47687000001</v>
      </c>
      <c r="G35" s="20">
        <v>215703.44276000001</v>
      </c>
      <c r="H35" s="20">
        <v>508349.98720999999</v>
      </c>
      <c r="I35" s="20">
        <v>566131.63852000004</v>
      </c>
      <c r="J35" s="20">
        <v>439332.00699999998</v>
      </c>
      <c r="K35" s="20">
        <v>266260.20838999999</v>
      </c>
      <c r="L35" s="20">
        <v>377132.74486999999</v>
      </c>
      <c r="M35" s="20">
        <v>298109.51763999998</v>
      </c>
      <c r="N35" s="21">
        <v>4105432.80687</v>
      </c>
      <c r="O35" s="5"/>
    </row>
    <row r="36" spans="1:15" s="24" customFormat="1" ht="16" customHeight="1" x14ac:dyDescent="0.35">
      <c r="A36" s="19" t="s">
        <v>46</v>
      </c>
      <c r="B36" s="20">
        <v>174498.06437000001</v>
      </c>
      <c r="C36" s="20">
        <v>157657.03713000001</v>
      </c>
      <c r="D36" s="20">
        <v>282566.86268999998</v>
      </c>
      <c r="E36" s="20">
        <v>197032.56896</v>
      </c>
      <c r="F36" s="20">
        <v>248778.45129999999</v>
      </c>
      <c r="G36" s="20">
        <v>207582.27974</v>
      </c>
      <c r="H36" s="20">
        <v>234060.04074</v>
      </c>
      <c r="I36" s="20">
        <v>175314.58811000001</v>
      </c>
      <c r="J36" s="20">
        <v>156462.9809</v>
      </c>
      <c r="K36" s="20">
        <v>258091.33392999999</v>
      </c>
      <c r="L36" s="20">
        <v>360284.37060999998</v>
      </c>
      <c r="M36" s="20">
        <v>288659.50899</v>
      </c>
      <c r="N36" s="21">
        <v>2740988.0874700001</v>
      </c>
      <c r="O36" s="23"/>
    </row>
    <row r="37" spans="1:15" s="24" customFormat="1" ht="16" customHeight="1" x14ac:dyDescent="0.35">
      <c r="A37" s="19" t="s">
        <v>47</v>
      </c>
      <c r="B37" s="20">
        <v>334317.92566000001</v>
      </c>
      <c r="C37" s="20">
        <v>362267.42350999999</v>
      </c>
      <c r="D37" s="20">
        <v>414615.02019000001</v>
      </c>
      <c r="E37" s="20">
        <v>392891.73918999999</v>
      </c>
      <c r="F37" s="20">
        <v>473309.42489999998</v>
      </c>
      <c r="G37" s="20">
        <v>285964.46539000003</v>
      </c>
      <c r="H37" s="20">
        <v>426254.35431999998</v>
      </c>
      <c r="I37" s="20">
        <v>345216.63182000001</v>
      </c>
      <c r="J37" s="20">
        <v>395881.05498999998</v>
      </c>
      <c r="K37" s="20">
        <v>437840.52526999998</v>
      </c>
      <c r="L37" s="20">
        <v>419442.82023999997</v>
      </c>
      <c r="M37" s="20">
        <v>391064.27253000002</v>
      </c>
      <c r="N37" s="21">
        <v>4679065.6580100004</v>
      </c>
      <c r="O37" s="23"/>
    </row>
    <row r="38" spans="1:15" s="24" customFormat="1" ht="16" customHeight="1" x14ac:dyDescent="0.35">
      <c r="A38" s="19" t="s">
        <v>48</v>
      </c>
      <c r="B38" s="20">
        <v>7318.6289500000003</v>
      </c>
      <c r="C38" s="20">
        <v>9004.9628499999999</v>
      </c>
      <c r="D38" s="20">
        <v>11387.284949999999</v>
      </c>
      <c r="E38" s="20">
        <v>10889.010979999999</v>
      </c>
      <c r="F38" s="20">
        <v>10544.9548</v>
      </c>
      <c r="G38" s="20">
        <v>7001.44967</v>
      </c>
      <c r="H38" s="20">
        <v>12664.409960000001</v>
      </c>
      <c r="I38" s="20">
        <v>7588.3441899999998</v>
      </c>
      <c r="J38" s="20">
        <v>7733.94956</v>
      </c>
      <c r="K38" s="20">
        <v>7439.8644999999997</v>
      </c>
      <c r="L38" s="20">
        <v>8511.7391599999992</v>
      </c>
      <c r="M38" s="20">
        <v>19113.05402</v>
      </c>
      <c r="N38" s="21">
        <v>119197.65359</v>
      </c>
      <c r="O38" s="23"/>
    </row>
    <row r="39" spans="1:15" s="24" customFormat="1" ht="16" customHeight="1" x14ac:dyDescent="0.35">
      <c r="A39" s="14" t="s">
        <v>49</v>
      </c>
      <c r="B39" s="27">
        <f t="shared" ref="B39:N39" si="8">B41</f>
        <v>304076.68474</v>
      </c>
      <c r="C39" s="27">
        <f t="shared" si="8"/>
        <v>293966.76949999999</v>
      </c>
      <c r="D39" s="27">
        <f t="shared" si="8"/>
        <v>368410.72829</v>
      </c>
      <c r="E39" s="27">
        <f t="shared" si="8"/>
        <v>385319.77749000001</v>
      </c>
      <c r="F39" s="27">
        <f t="shared" si="8"/>
        <v>459514.60355</v>
      </c>
      <c r="G39" s="27">
        <f t="shared" si="8"/>
        <v>317503.57864000002</v>
      </c>
      <c r="H39" s="27">
        <f t="shared" si="8"/>
        <v>379189.44276000001</v>
      </c>
      <c r="I39" s="27">
        <f t="shared" si="8"/>
        <v>340052.33984999999</v>
      </c>
      <c r="J39" s="27">
        <f t="shared" si="8"/>
        <v>353298.04206000001</v>
      </c>
      <c r="K39" s="27">
        <f t="shared" si="8"/>
        <v>370517.90561999998</v>
      </c>
      <c r="L39" s="27">
        <f t="shared" si="8"/>
        <v>371146.71100000001</v>
      </c>
      <c r="M39" s="27">
        <f t="shared" si="8"/>
        <v>368587.32569999999</v>
      </c>
      <c r="N39" s="16">
        <f t="shared" si="8"/>
        <v>4311583.9091999996</v>
      </c>
      <c r="O39" s="23"/>
    </row>
    <row r="40" spans="1:15" s="24" customFormat="1" ht="16" customHeight="1" x14ac:dyDescent="0.35">
      <c r="A40" s="14" t="s">
        <v>50</v>
      </c>
      <c r="B40" s="15">
        <f t="shared" ref="B40:N40" si="9">B41</f>
        <v>304076.68474</v>
      </c>
      <c r="C40" s="15">
        <f t="shared" si="9"/>
        <v>293966.76949999999</v>
      </c>
      <c r="D40" s="15">
        <f t="shared" si="9"/>
        <v>368410.72829</v>
      </c>
      <c r="E40" s="15">
        <f t="shared" si="9"/>
        <v>385319.77749000001</v>
      </c>
      <c r="F40" s="15">
        <f t="shared" si="9"/>
        <v>459514.60355</v>
      </c>
      <c r="G40" s="15">
        <f t="shared" si="9"/>
        <v>317503.57864000002</v>
      </c>
      <c r="H40" s="15">
        <f t="shared" si="9"/>
        <v>379189.44276000001</v>
      </c>
      <c r="I40" s="15">
        <f t="shared" si="9"/>
        <v>340052.33984999999</v>
      </c>
      <c r="J40" s="15">
        <f t="shared" si="9"/>
        <v>353298.04206000001</v>
      </c>
      <c r="K40" s="15">
        <f t="shared" si="9"/>
        <v>370517.90561999998</v>
      </c>
      <c r="L40" s="15">
        <f t="shared" si="9"/>
        <v>371146.71100000001</v>
      </c>
      <c r="M40" s="15">
        <f t="shared" si="9"/>
        <v>368587.32569999999</v>
      </c>
      <c r="N40" s="16">
        <f t="shared" si="9"/>
        <v>4311583.9091999996</v>
      </c>
      <c r="O40" s="23"/>
    </row>
    <row r="41" spans="1:15" s="24" customFormat="1" ht="16" customHeight="1" thickBot="1" x14ac:dyDescent="0.4">
      <c r="A41" s="19" t="s">
        <v>51</v>
      </c>
      <c r="B41" s="20">
        <v>304076.68474</v>
      </c>
      <c r="C41" s="20">
        <v>293966.76949999999</v>
      </c>
      <c r="D41" s="20">
        <v>368410.72829</v>
      </c>
      <c r="E41" s="20">
        <v>385319.77749000001</v>
      </c>
      <c r="F41" s="20">
        <v>459514.60355</v>
      </c>
      <c r="G41" s="20">
        <v>317503.57864000002</v>
      </c>
      <c r="H41" s="20">
        <v>379189.44276000001</v>
      </c>
      <c r="I41" s="20">
        <v>340052.33984999999</v>
      </c>
      <c r="J41" s="20">
        <v>353298.04206000001</v>
      </c>
      <c r="K41" s="20">
        <v>370517.90561999998</v>
      </c>
      <c r="L41" s="20">
        <v>371146.71100000001</v>
      </c>
      <c r="M41" s="20">
        <v>368587.32569999999</v>
      </c>
      <c r="N41" s="28">
        <v>4311583.9091999996</v>
      </c>
      <c r="O41" s="23"/>
    </row>
    <row r="42" spans="1:15" s="32" customFormat="1" ht="16" customHeight="1" thickBot="1" x14ac:dyDescent="0.4">
      <c r="A42" s="29" t="s">
        <v>52</v>
      </c>
      <c r="B42" s="30">
        <f t="shared" ref="B42:N42" si="10">B5+B19+B39</f>
        <v>12796970.37205</v>
      </c>
      <c r="C42" s="30">
        <f t="shared" si="10"/>
        <v>13182075.837180002</v>
      </c>
      <c r="D42" s="30">
        <f t="shared" si="10"/>
        <v>14956412.901360001</v>
      </c>
      <c r="E42" s="30">
        <f t="shared" si="10"/>
        <v>14033634.804959999</v>
      </c>
      <c r="F42" s="30">
        <f t="shared" si="10"/>
        <v>15467116.748060001</v>
      </c>
      <c r="G42" s="30">
        <f t="shared" si="10"/>
        <v>10569700.047730001</v>
      </c>
      <c r="H42" s="30">
        <f t="shared" si="10"/>
        <v>14697942.871030003</v>
      </c>
      <c r="I42" s="30">
        <f t="shared" si="10"/>
        <v>12062685.732009998</v>
      </c>
      <c r="J42" s="30">
        <f t="shared" si="10"/>
        <v>14010938.396780001</v>
      </c>
      <c r="K42" s="30">
        <f t="shared" si="10"/>
        <v>15178375.417330001</v>
      </c>
      <c r="L42" s="30">
        <f t="shared" si="10"/>
        <v>14829005.127689997</v>
      </c>
      <c r="M42" s="30">
        <f t="shared" si="10"/>
        <v>14174896.353809999</v>
      </c>
      <c r="N42" s="30">
        <f t="shared" si="10"/>
        <v>165959754.60999</v>
      </c>
      <c r="O42" s="31"/>
    </row>
    <row r="43" spans="1:15" ht="14.15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5" customHeight="1" x14ac:dyDescent="0.3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3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5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5" customHeight="1" x14ac:dyDescent="0.25">
      <c r="A47" s="47"/>
      <c r="B47" s="47"/>
      <c r="C47" s="48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5" customHeight="1" x14ac:dyDescent="0.25">
      <c r="A48" s="47"/>
      <c r="B48" s="47"/>
      <c r="C48" s="48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5" customHeight="1" x14ac:dyDescent="0.3">
      <c r="A49" s="49" t="s">
        <v>53</v>
      </c>
      <c r="B49" s="49"/>
      <c r="C49" s="48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5" customHeight="1" x14ac:dyDescent="0.3">
      <c r="A50" s="49"/>
      <c r="B50" s="49"/>
      <c r="C50" s="48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49999999999999" customHeight="1" x14ac:dyDescent="0.25">
      <c r="A51" s="54" t="s">
        <v>15</v>
      </c>
      <c r="B51" s="54"/>
      <c r="C51" s="50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49999999999999" customHeight="1" x14ac:dyDescent="0.25">
      <c r="A52" s="55" t="s">
        <v>78</v>
      </c>
      <c r="B52" s="55"/>
      <c r="C52" s="51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49999999999999" customHeight="1" x14ac:dyDescent="0.25">
      <c r="A53" s="56" t="s">
        <v>79</v>
      </c>
      <c r="B53" s="56"/>
      <c r="C53" s="50" t="s">
        <v>54</v>
      </c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49999999999999" customHeight="1" x14ac:dyDescent="0.25">
      <c r="A54" s="57" t="s">
        <v>80</v>
      </c>
      <c r="B54" s="57"/>
      <c r="C54" s="51" t="s">
        <v>55</v>
      </c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49999999999999" customHeight="1" x14ac:dyDescent="0.25">
      <c r="A55" s="56" t="s">
        <v>81</v>
      </c>
      <c r="B55" s="56"/>
      <c r="C55" s="50" t="s">
        <v>56</v>
      </c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49999999999999" customHeight="1" x14ac:dyDescent="0.25">
      <c r="A56" s="57" t="s">
        <v>82</v>
      </c>
      <c r="B56" s="57"/>
      <c r="C56" s="51" t="s">
        <v>57</v>
      </c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49999999999999" customHeight="1" x14ac:dyDescent="0.25">
      <c r="A57" s="56" t="s">
        <v>83</v>
      </c>
      <c r="B57" s="56"/>
      <c r="C57" s="50" t="s">
        <v>58</v>
      </c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49999999999999" customHeight="1" x14ac:dyDescent="0.25">
      <c r="A58" s="57" t="s">
        <v>84</v>
      </c>
      <c r="B58" s="57"/>
      <c r="C58" s="51" t="s">
        <v>59</v>
      </c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49999999999999" customHeight="1" x14ac:dyDescent="0.25">
      <c r="A59" s="56" t="s">
        <v>85</v>
      </c>
      <c r="B59" s="56"/>
      <c r="C59" s="50" t="s">
        <v>60</v>
      </c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49999999999999" customHeight="1" x14ac:dyDescent="0.25">
      <c r="A60" s="57" t="s">
        <v>86</v>
      </c>
      <c r="B60" s="57"/>
      <c r="C60" s="51" t="s">
        <v>61</v>
      </c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49999999999999" customHeight="1" x14ac:dyDescent="0.25">
      <c r="A61" s="54" t="s">
        <v>87</v>
      </c>
      <c r="B61" s="54"/>
      <c r="C61" s="50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49999999999999" customHeight="1" x14ac:dyDescent="0.25">
      <c r="A62" s="57" t="s">
        <v>88</v>
      </c>
      <c r="B62" s="57"/>
      <c r="C62" s="51" t="s">
        <v>62</v>
      </c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49999999999999" customHeight="1" x14ac:dyDescent="0.25">
      <c r="A63" s="54" t="s">
        <v>89</v>
      </c>
      <c r="B63" s="54"/>
      <c r="C63" s="50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49999999999999" customHeight="1" x14ac:dyDescent="0.25">
      <c r="A64" s="57" t="s">
        <v>90</v>
      </c>
      <c r="B64" s="57"/>
      <c r="C64" s="51" t="s">
        <v>63</v>
      </c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49999999999999" customHeight="1" x14ac:dyDescent="0.25">
      <c r="A65" s="54" t="s">
        <v>29</v>
      </c>
      <c r="B65" s="54"/>
      <c r="C65" s="50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49999999999999" customHeight="1" x14ac:dyDescent="0.25">
      <c r="A66" s="55" t="s">
        <v>91</v>
      </c>
      <c r="B66" s="55"/>
      <c r="C66" s="51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49999999999999" customHeight="1" x14ac:dyDescent="0.25">
      <c r="A67" s="56" t="s">
        <v>92</v>
      </c>
      <c r="B67" s="56"/>
      <c r="C67" s="50" t="s">
        <v>64</v>
      </c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49999999999999" customHeight="1" x14ac:dyDescent="0.25">
      <c r="A68" s="57" t="s">
        <v>93</v>
      </c>
      <c r="B68" s="57"/>
      <c r="C68" s="51" t="s">
        <v>65</v>
      </c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49999999999999" customHeight="1" x14ac:dyDescent="0.25">
      <c r="A69" s="56" t="s">
        <v>94</v>
      </c>
      <c r="B69" s="56"/>
      <c r="C69" s="50" t="s">
        <v>66</v>
      </c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49999999999999" customHeight="1" x14ac:dyDescent="0.25">
      <c r="A70" s="55" t="s">
        <v>95</v>
      </c>
      <c r="B70" s="55"/>
      <c r="C70" s="51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49999999999999" customHeight="1" x14ac:dyDescent="0.25">
      <c r="A71" s="56" t="s">
        <v>96</v>
      </c>
      <c r="B71" s="56"/>
      <c r="C71" s="50" t="s">
        <v>67</v>
      </c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49999999999999" customHeight="1" x14ac:dyDescent="0.25">
      <c r="A72" s="55" t="s">
        <v>97</v>
      </c>
      <c r="B72" s="55"/>
      <c r="C72" s="51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49999999999999" customHeight="1" x14ac:dyDescent="0.25">
      <c r="A73" s="56" t="s">
        <v>98</v>
      </c>
      <c r="B73" s="56"/>
      <c r="C73" s="50" t="s">
        <v>68</v>
      </c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49999999999999" customHeight="1" x14ac:dyDescent="0.25">
      <c r="A74" s="57" t="s">
        <v>99</v>
      </c>
      <c r="B74" s="57"/>
      <c r="C74" s="51" t="s">
        <v>69</v>
      </c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49999999999999" customHeight="1" x14ac:dyDescent="0.25">
      <c r="A75" s="56" t="s">
        <v>100</v>
      </c>
      <c r="B75" s="56"/>
      <c r="C75" s="50" t="s">
        <v>70</v>
      </c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49999999999999" customHeight="1" x14ac:dyDescent="0.35">
      <c r="A76" s="57" t="s">
        <v>101</v>
      </c>
      <c r="B76" s="57"/>
      <c r="C76" s="51" t="s">
        <v>71</v>
      </c>
      <c r="D76" s="42"/>
      <c r="E76" s="43"/>
      <c r="F76" s="44"/>
    </row>
    <row r="77" spans="1:15" ht="17.149999999999999" customHeight="1" x14ac:dyDescent="0.35">
      <c r="A77" s="56" t="s">
        <v>102</v>
      </c>
      <c r="B77" s="56"/>
      <c r="C77" s="50" t="s">
        <v>72</v>
      </c>
      <c r="D77" s="42"/>
      <c r="E77" s="43"/>
      <c r="F77" s="44"/>
    </row>
    <row r="78" spans="1:15" ht="17.149999999999999" customHeight="1" x14ac:dyDescent="0.35">
      <c r="A78" s="57" t="s">
        <v>103</v>
      </c>
      <c r="B78" s="57"/>
      <c r="C78" s="51" t="s">
        <v>73</v>
      </c>
      <c r="D78" s="42"/>
      <c r="E78" s="43"/>
      <c r="F78" s="44"/>
    </row>
    <row r="79" spans="1:15" ht="17.149999999999999" customHeight="1" x14ac:dyDescent="0.35">
      <c r="A79" s="56" t="s">
        <v>104</v>
      </c>
      <c r="B79" s="56"/>
      <c r="C79" s="50" t="s">
        <v>74</v>
      </c>
      <c r="D79" s="42"/>
      <c r="E79" s="43"/>
      <c r="F79" s="44"/>
    </row>
    <row r="80" spans="1:15" ht="15" customHeight="1" x14ac:dyDescent="0.35">
      <c r="A80" s="57" t="s">
        <v>105</v>
      </c>
      <c r="B80" s="57"/>
      <c r="C80" s="51" t="s">
        <v>75</v>
      </c>
      <c r="D80" s="45"/>
      <c r="E80" s="46"/>
      <c r="F80" s="46"/>
    </row>
    <row r="81" spans="1:6" ht="15.5" x14ac:dyDescent="0.35">
      <c r="A81" s="56" t="s">
        <v>106</v>
      </c>
      <c r="B81" s="56"/>
      <c r="C81" s="50" t="s">
        <v>76</v>
      </c>
      <c r="D81" s="46"/>
      <c r="E81" s="46"/>
      <c r="F81" s="46"/>
    </row>
    <row r="82" spans="1:6" x14ac:dyDescent="0.25">
      <c r="A82" s="57" t="s">
        <v>107</v>
      </c>
      <c r="B82" s="57"/>
      <c r="C82" s="51" t="s">
        <v>77</v>
      </c>
    </row>
    <row r="83" spans="1:6" x14ac:dyDescent="0.25">
      <c r="A83" s="56" t="s">
        <v>108</v>
      </c>
      <c r="B83" s="56"/>
      <c r="C83" s="50" t="s">
        <v>109</v>
      </c>
    </row>
    <row r="84" spans="1:6" x14ac:dyDescent="0.25">
      <c r="A84" s="57" t="s">
        <v>110</v>
      </c>
      <c r="B84" s="57"/>
      <c r="C84" s="51" t="s">
        <v>111</v>
      </c>
    </row>
    <row r="85" spans="1:6" x14ac:dyDescent="0.25">
      <c r="A85" s="54" t="s">
        <v>49</v>
      </c>
      <c r="B85" s="54"/>
      <c r="C85" s="50"/>
    </row>
    <row r="86" spans="1:6" x14ac:dyDescent="0.25">
      <c r="A86" s="55" t="s">
        <v>112</v>
      </c>
      <c r="B86" s="55"/>
      <c r="C86" s="51"/>
    </row>
    <row r="87" spans="1:6" x14ac:dyDescent="0.25">
      <c r="A87" s="56" t="s">
        <v>113</v>
      </c>
      <c r="B87" s="56"/>
      <c r="C87" s="50" t="s">
        <v>114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B1:M1"/>
    <mergeCell ref="A2:P2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2019-09-04T07:02:32Z</dcterms:created>
  <dcterms:modified xsi:type="dcterms:W3CDTF">2020-01-03T12:10:44Z</dcterms:modified>
</cp:coreProperties>
</file>