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3 Şubat 2020 Ocak İhr Rakamları\Ocak 2020\"/>
    </mc:Choice>
  </mc:AlternateContent>
  <bookViews>
    <workbookView xWindow="0" yWindow="0" windowWidth="23040" windowHeight="978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J19" i="1" s="1"/>
  <c r="I26" i="1"/>
  <c r="H26" i="1"/>
  <c r="G26" i="1"/>
  <c r="F26" i="1"/>
  <c r="E26" i="1"/>
  <c r="D26" i="1"/>
  <c r="C26" i="1"/>
  <c r="B26" i="1"/>
  <c r="B19" i="1" s="1"/>
  <c r="N24" i="1"/>
  <c r="M24" i="1"/>
  <c r="L24" i="1"/>
  <c r="K24" i="1"/>
  <c r="J24" i="1"/>
  <c r="I24" i="1"/>
  <c r="H24" i="1"/>
  <c r="G24" i="1"/>
  <c r="G19" i="1" s="1"/>
  <c r="F24" i="1"/>
  <c r="E24" i="1"/>
  <c r="D24" i="1"/>
  <c r="C24" i="1"/>
  <c r="B24" i="1"/>
  <c r="N20" i="1"/>
  <c r="N19" i="1" s="1"/>
  <c r="M20" i="1"/>
  <c r="L20" i="1"/>
  <c r="L19" i="1" s="1"/>
  <c r="K20" i="1"/>
  <c r="J20" i="1"/>
  <c r="I20" i="1"/>
  <c r="H20" i="1"/>
  <c r="H19" i="1" s="1"/>
  <c r="G20" i="1"/>
  <c r="F20" i="1"/>
  <c r="F19" i="1" s="1"/>
  <c r="E20" i="1"/>
  <c r="D20" i="1"/>
  <c r="D19" i="1" s="1"/>
  <c r="C20" i="1"/>
  <c r="B20" i="1"/>
  <c r="M19" i="1"/>
  <c r="K19" i="1"/>
  <c r="I19" i="1"/>
  <c r="E19" i="1"/>
  <c r="C19" i="1"/>
  <c r="N17" i="1"/>
  <c r="N5" i="1" s="1"/>
  <c r="N42" i="1" s="1"/>
  <c r="M17" i="1"/>
  <c r="L17" i="1"/>
  <c r="K17" i="1"/>
  <c r="J17" i="1"/>
  <c r="I17" i="1"/>
  <c r="H17" i="1"/>
  <c r="G17" i="1"/>
  <c r="F17" i="1"/>
  <c r="E17" i="1"/>
  <c r="D17" i="1"/>
  <c r="C17" i="1"/>
  <c r="B17" i="1"/>
  <c r="N15" i="1"/>
  <c r="M15" i="1"/>
  <c r="L15" i="1"/>
  <c r="K15" i="1"/>
  <c r="K5" i="1" s="1"/>
  <c r="K42" i="1" s="1"/>
  <c r="J15" i="1"/>
  <c r="I15" i="1"/>
  <c r="H15" i="1"/>
  <c r="G15" i="1"/>
  <c r="F15" i="1"/>
  <c r="E15" i="1"/>
  <c r="D15" i="1"/>
  <c r="C15" i="1"/>
  <c r="C5" i="1" s="1"/>
  <c r="C42" i="1" s="1"/>
  <c r="B15" i="1"/>
  <c r="N6" i="1"/>
  <c r="M6" i="1"/>
  <c r="L6" i="1"/>
  <c r="L5" i="1" s="1"/>
  <c r="K6" i="1"/>
  <c r="J6" i="1"/>
  <c r="J5" i="1" s="1"/>
  <c r="I6" i="1"/>
  <c r="H6" i="1"/>
  <c r="H5" i="1" s="1"/>
  <c r="H42" i="1" s="1"/>
  <c r="G6" i="1"/>
  <c r="F6" i="1"/>
  <c r="F5" i="1" s="1"/>
  <c r="F42" i="1" s="1"/>
  <c r="E6" i="1"/>
  <c r="D6" i="1"/>
  <c r="D5" i="1" s="1"/>
  <c r="C6" i="1"/>
  <c r="B6" i="1"/>
  <c r="B5" i="1" s="1"/>
  <c r="M5" i="1"/>
  <c r="M42" i="1" s="1"/>
  <c r="I5" i="1"/>
  <c r="I42" i="1" s="1"/>
  <c r="G5" i="1"/>
  <c r="G42" i="1" s="1"/>
  <c r="E5" i="1"/>
  <c r="E42" i="1" s="1"/>
  <c r="B42" i="1" l="1"/>
  <c r="J42" i="1"/>
  <c r="D42" i="1"/>
  <c r="L42" i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<sst xmlns="http://schemas.openxmlformats.org/spreadsheetml/2006/main" count="120" uniqueCount="116">
  <si>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</si>
  <si>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</si>
  <si>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</si>
  <si>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</si>
  <si>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</si>
  <si>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</si>
  <si>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</si>
  <si>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</si>
  <si>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</si>
  <si>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</si>
  <si>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</si>
  <si>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</si>
  <si>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</si>
  <si>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</si>
  <si>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</si>
  <si>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</si>
  <si>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</si>
  <si>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</si>
  <si>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</si>
  <si>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</si>
  <si>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</si>
  <si>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</si>
  <si>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</si>
  <si>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</si>
  <si>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</si>
  <si>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</si>
  <si>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</si>
  <si>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</si>
  <si>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</si>
  <si>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</si>
  <si>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</si>
  <si>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</si>
  <si>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</si>
  <si>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</si>
  <si>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</si>
  <si>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</si>
  <si>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</si>
  <si>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</si>
  <si>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</si>
  <si>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</si>
  <si>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</si>
  <si>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</si>
  <si>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</si>
  <si>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</si>
  <si>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</si>
  <si>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</si>
  <si>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</si>
  <si>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</si>
  <si>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</si>
  <si>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</si>
  <si>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</si>
  <si>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</si>
  <si>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</si>
  <si>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</si>
  <si>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</si>
  <si>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</si>
  <si>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</si>
  <si>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</si>
  <si>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</si>
  <si>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</si>
  <si>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</si>
  <si>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</si>
  <si>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</si>
  <si>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</si>
  <si>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</si>
  <si>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</si>
  <si>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</si>
  <si>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</si>
  <si>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</si>
  <si>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</si>
  <si>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</si>
  <si>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</si>
  <si>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</si>
  <si>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</si>
  <si>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</si>
  <si>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</si>
  <si>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</si>
  <si>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</si>
  <si>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</si>
  <si>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</si>
  <si>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</si>
  <si>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</si>
  <si>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</si>
  <si>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</si>
  <si>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</si>
  <si>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</si>
  <si>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</si>
  <si>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</si>
  <si>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</si>
  <si>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</si>
  <si>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</si>
  <si>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</si>
  <si>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</si>
  <si>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</si>
  <si>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</si>
  <si>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</si>
  <si>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</si>
  <si>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</si>
  <si>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</si>
  <si>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</si>
  <si>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</si>
  <si>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</si>
  <si>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</si>
  <si>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</si>
  <si>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</si>
  <si>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</si>
  <si>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</si>
  <si>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</si>
  <si>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</si>
  <si>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</si>
  <si>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</si>
  <si>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</si>
  <si>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</si>
  <si>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</si>
  <si>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</si>
  <si>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31.01.2020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</si>
</sst>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b/>
      <i/>
      <sz val="10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49" fontId="30" fillId="5" borderId="11" xfId="1" applyNumberFormat="1" applyFont="1" applyFill="1" applyBorder="1" applyAlignment="1">
      <alignment horizontal="left" vertical="top"/>
    </xf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0" fontId="3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2050283.2065399999</c:v>
                </c:pt>
                <c:pt idx="1">
                  <c:v>11153283.087579999</c:v>
                </c:pt>
                <c:pt idx="2">
                  <c:v>361395.47016000003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AC-49D8-97E7-BA124957026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AC-49D8-97E7-BA124957026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AC-49D8-97E7-BA124957026D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21129375.39934</c:v>
                </c:pt>
                <c:pt idx="1">
                  <c:v>126810752.79026002</c:v>
                </c:pt>
                <c:pt idx="2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C-49D8-97E7-BA12495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4208"/>
        <c:axId val="429360400"/>
        <c:axId val="0"/>
      </c:bar3DChart>
      <c:catAx>
        <c:axId val="42936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4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E6-4841-9386-01C9CFB7049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E6-4841-9386-01C9CFB7049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E6-4841-9386-01C9CFB7049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E6-4841-9386-01C9CFB7049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E6-4841-9386-01C9CFB7049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E6-4841-9386-01C9CFB70490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13817119.27575</c:v>
                </c:pt>
                <c:pt idx="1">
                  <c:v>2304445.4804500001</c:v>
                </c:pt>
                <c:pt idx="2">
                  <c:v>5007810.6431400003</c:v>
                </c:pt>
                <c:pt idx="3">
                  <c:v>11185294.635750001</c:v>
                </c:pt>
                <c:pt idx="4">
                  <c:v>18778623.55821</c:v>
                </c:pt>
                <c:pt idx="5">
                  <c:v>96846834.596300021</c:v>
                </c:pt>
                <c:pt idx="6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E6-4841-9386-01C9CFB7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57680"/>
        <c:axId val="429360944"/>
        <c:axId val="0"/>
      </c:bar3DChart>
      <c:catAx>
        <c:axId val="42935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57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4E-47D7-B008-B7943E83D18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4E-47D7-B008-B7943E83D18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4E-47D7-B008-B7943E83D18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4E-47D7-B008-B7943E83D18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4E-47D7-B008-B7943E83D18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4E-47D7-B008-B7943E83D18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4E-47D7-B008-B7943E83D18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4E-47D7-B008-B7943E83D18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C4E-47D7-B008-B7943E83D18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C4E-47D7-B008-B7943E83D18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C4E-47D7-B008-B7943E83D18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C4E-47D7-B008-B7943E83D18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C4E-47D7-B008-B7943E83D18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C4E-47D7-B008-B7943E83D18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C4E-47D7-B008-B7943E83D18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C4E-47D7-B008-B7943E83D18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C4E-47D7-B008-B7943E83D18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C4E-47D7-B008-B7943E83D18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C4E-47D7-B008-B7943E83D18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C4E-47D7-B008-B7943E83D187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6162101.5198100004</c:v>
                </c:pt>
                <c:pt idx="1">
                  <c:v>1911363.74208</c:v>
                </c:pt>
                <c:pt idx="2">
                  <c:v>1422081.43178</c:v>
                </c:pt>
                <c:pt idx="3">
                  <c:v>1295885.13108</c:v>
                </c:pt>
                <c:pt idx="4">
                  <c:v>1845128.8906</c:v>
                </c:pt>
                <c:pt idx="5">
                  <c:v>255952.72013999999</c:v>
                </c:pt>
                <c:pt idx="6">
                  <c:v>828223.7953</c:v>
                </c:pt>
                <c:pt idx="7">
                  <c:v>96382.044959999999</c:v>
                </c:pt>
                <c:pt idx="8">
                  <c:v>2304445.4804500001</c:v>
                </c:pt>
                <c:pt idx="9">
                  <c:v>5007810.6431400003</c:v>
                </c:pt>
                <c:pt idx="10">
                  <c:v>7323120.9771800004</c:v>
                </c:pt>
                <c:pt idx="11">
                  <c:v>1552907.0999799999</c:v>
                </c:pt>
                <c:pt idx="12">
                  <c:v>2309266.55859</c:v>
                </c:pt>
                <c:pt idx="13">
                  <c:v>18778623.55821</c:v>
                </c:pt>
                <c:pt idx="14">
                  <c:v>16379258.84883</c:v>
                </c:pt>
                <c:pt idx="15">
                  <c:v>28051340.850790001</c:v>
                </c:pt>
                <c:pt idx="16">
                  <c:v>931175.30455</c:v>
                </c:pt>
                <c:pt idx="17">
                  <c:v>10269708.67829</c:v>
                </c:pt>
                <c:pt idx="18">
                  <c:v>7098748.5801499998</c:v>
                </c:pt>
                <c:pt idx="19">
                  <c:v>7452021.4074900001</c:v>
                </c:pt>
                <c:pt idx="20">
                  <c:v>12734441.46397</c:v>
                </c:pt>
                <c:pt idx="21">
                  <c:v>3236801.12304</c:v>
                </c:pt>
                <c:pt idx="22">
                  <c:v>3808375.1383000002</c:v>
                </c:pt>
                <c:pt idx="23">
                  <c:v>2496166.59112</c:v>
                </c:pt>
                <c:pt idx="24">
                  <c:v>100446.89064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4E-47D7-B008-B7943E8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3120"/>
        <c:axId val="429366384"/>
        <c:axId val="0"/>
      </c:bar3DChart>
      <c:catAx>
        <c:axId val="42936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3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87-4051-A653-77B707543F3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87-4051-A653-77B707543F3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87-4051-A653-77B707543F36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23394512.186840001</c:v>
                </c:pt>
                <c:pt idx="1">
                  <c:v>138253658.51394999</c:v>
                </c:pt>
                <c:pt idx="2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87-4051-A653-77B70754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25200"/>
        <c:axId val="590532816"/>
        <c:axId val="0"/>
      </c:bar3DChart>
      <c:catAx>
        <c:axId val="59052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32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32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25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77-415A-8AED-1C117382572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77-415A-8AED-1C117382572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77-415A-8AED-1C117382572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77-415A-8AED-1C117382572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77-415A-8AED-1C117382572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77-415A-8AED-1C1173825729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15348590.842809999</c:v>
                </c:pt>
                <c:pt idx="1">
                  <c:v>2514131.7458600001</c:v>
                </c:pt>
                <c:pt idx="2">
                  <c:v>5531789.5981700001</c:v>
                </c:pt>
                <c:pt idx="3">
                  <c:v>12121898.65749</c:v>
                </c:pt>
                <c:pt idx="4">
                  <c:v>20570444.491470002</c:v>
                </c:pt>
                <c:pt idx="5">
                  <c:v>105561315.36498998</c:v>
                </c:pt>
                <c:pt idx="6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7-415A-8AED-1C117382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33360"/>
        <c:axId val="590534448"/>
        <c:axId val="0"/>
      </c:bar3DChart>
      <c:catAx>
        <c:axId val="59053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34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34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33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1E-48FD-87C0-022B348B05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1E-48FD-87C0-022B348B05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1E-48FD-87C0-022B348B05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1E-48FD-87C0-022B348B05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1E-48FD-87C0-022B348B05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1E-48FD-87C0-022B348B05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01E-48FD-87C0-022B348B05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01E-48FD-87C0-022B348B05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01E-48FD-87C0-022B348B05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01E-48FD-87C0-022B348B05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01E-48FD-87C0-022B348B05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01E-48FD-87C0-022B348B05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01E-48FD-87C0-022B348B05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01E-48FD-87C0-022B348B05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01E-48FD-87C0-022B348B05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01E-48FD-87C0-022B348B05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01E-48FD-87C0-022B348B05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01E-48FD-87C0-022B348B05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01E-48FD-87C0-022B348B05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01E-48FD-87C0-022B348B05BB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6788340.7179199997</c:v>
                </c:pt>
                <c:pt idx="1">
                  <c:v>2261328.97058</c:v>
                </c:pt>
                <c:pt idx="2">
                  <c:v>1549301.1415899999</c:v>
                </c:pt>
                <c:pt idx="3">
                  <c:v>1418873.16233</c:v>
                </c:pt>
                <c:pt idx="4">
                  <c:v>2032479.34072</c:v>
                </c:pt>
                <c:pt idx="5">
                  <c:v>282709.16080000001</c:v>
                </c:pt>
                <c:pt idx="6">
                  <c:v>909067.17131000001</c:v>
                </c:pt>
                <c:pt idx="7">
                  <c:v>106491.17756</c:v>
                </c:pt>
                <c:pt idx="8">
                  <c:v>2514131.7458600001</c:v>
                </c:pt>
                <c:pt idx="9">
                  <c:v>5531789.5981700001</c:v>
                </c:pt>
                <c:pt idx="10">
                  <c:v>7919728.1745199999</c:v>
                </c:pt>
                <c:pt idx="11">
                  <c:v>1666925.82409</c:v>
                </c:pt>
                <c:pt idx="12">
                  <c:v>2535244.65888</c:v>
                </c:pt>
                <c:pt idx="13">
                  <c:v>20570444.491470002</c:v>
                </c:pt>
                <c:pt idx="14">
                  <c:v>17700868.706119999</c:v>
                </c:pt>
                <c:pt idx="15">
                  <c:v>30594198.409139998</c:v>
                </c:pt>
                <c:pt idx="16">
                  <c:v>1042325.89497</c:v>
                </c:pt>
                <c:pt idx="17">
                  <c:v>11242644.650800001</c:v>
                </c:pt>
                <c:pt idx="18">
                  <c:v>7839001.4874900002</c:v>
                </c:pt>
                <c:pt idx="19">
                  <c:v>8122815.7767500002</c:v>
                </c:pt>
                <c:pt idx="20">
                  <c:v>13857739.143279999</c:v>
                </c:pt>
                <c:pt idx="21">
                  <c:v>3517037.0904999999</c:v>
                </c:pt>
                <c:pt idx="22">
                  <c:v>4105432.80687</c:v>
                </c:pt>
                <c:pt idx="23">
                  <c:v>2740988.0874700001</c:v>
                </c:pt>
                <c:pt idx="24">
                  <c:v>119197.65359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01E-48FD-87C0-022B348B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27376"/>
        <c:axId val="590526288"/>
        <c:axId val="0"/>
      </c:bar3DChart>
      <c:catAx>
        <c:axId val="59052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26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262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27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F1-4D6D-952E-A30920639D88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F1-4D6D-952E-A30920639D88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F1-4D6D-952E-A30920639D88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#,##0</c:formatCode>
                <c:ptCount val="3"/>
                <c:pt idx="0">
                  <c:v>2050283.2065399999</c:v>
                </c:pt>
                <c:pt idx="1">
                  <c:v>11153283.087579999</c:v>
                </c:pt>
                <c:pt idx="2">
                  <c:v>361395.47016000003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1-4D6D-952E-A3092063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435216"/>
        <c:axId val="-1482434128"/>
        <c:axId val="0"/>
      </c:bar3DChart>
      <c:catAx>
        <c:axId val="-148243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43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434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435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D0-421D-919B-2AD0DC09A04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D0-421D-919B-2AD0DC09A04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CD0-421D-919B-2AD0DC09A04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CD0-421D-919B-2AD0DC09A04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CD0-421D-919B-2AD0DC09A04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CD0-421D-919B-2AD0DC09A049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#,##0</c:formatCode>
                <c:ptCount val="7"/>
                <c:pt idx="0">
                  <c:v>1386748.91</c:v>
                </c:pt>
                <c:pt idx="1">
                  <c:v>209750.45382</c:v>
                </c:pt>
                <c:pt idx="2">
                  <c:v>453783.84272000002</c:v>
                </c:pt>
                <c:pt idx="3">
                  <c:v>1028798.23701</c:v>
                </c:pt>
                <c:pt idx="4">
                  <c:v>1700258.1746700001</c:v>
                </c:pt>
                <c:pt idx="5">
                  <c:v>8424226.6758999992</c:v>
                </c:pt>
                <c:pt idx="6">
                  <c:v>361395.47016000003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D0-421D-919B-2AD0DC09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428688"/>
        <c:axId val="-1482427056"/>
        <c:axId val="0"/>
      </c:bar3DChart>
      <c:catAx>
        <c:axId val="-148242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427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427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42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FC-4BB3-87AA-550BAF689A1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FC-4BB3-87AA-550BAF689A1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FC-4BB3-87AA-550BAF689A1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FC-4BB3-87AA-550BAF689A1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FC-4BB3-87AA-550BAF689A1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AFC-4BB3-87AA-550BAF689A1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AFC-4BB3-87AA-550BAF689A1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AFC-4BB3-87AA-550BAF689A1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AFC-4BB3-87AA-550BAF689A1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AFC-4BB3-87AA-550BAF689A1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AFC-4BB3-87AA-550BAF689A1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AFC-4BB3-87AA-550BAF689A1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AFC-4BB3-87AA-550BAF689A1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AFC-4BB3-87AA-550BAF689A1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AFC-4BB3-87AA-550BAF689A1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AFC-4BB3-87AA-550BAF689A1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AFC-4BB3-87AA-550BAF689A1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AFC-4BB3-87AA-550BAF689A1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AFC-4BB3-87AA-550BAF689A1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AFC-4BB3-87AA-550BAF689A16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#,##0</c:formatCode>
                <c:ptCount val="25"/>
                <c:pt idx="0">
                  <c:v>584373.30284999998</c:v>
                </c:pt>
                <c:pt idx="1">
                  <c:v>256226.96775000001</c:v>
                </c:pt>
                <c:pt idx="2">
                  <c:v>132244.25317000001</c:v>
                </c:pt>
                <c:pt idx="3">
                  <c:v>114115.28229</c:v>
                </c:pt>
                <c:pt idx="4">
                  <c:v>185182.07725999999</c:v>
                </c:pt>
                <c:pt idx="5">
                  <c:v>24451.569380000001</c:v>
                </c:pt>
                <c:pt idx="6">
                  <c:v>79131.446320000003</c:v>
                </c:pt>
                <c:pt idx="7">
                  <c:v>11024.010979999999</c:v>
                </c:pt>
                <c:pt idx="8">
                  <c:v>209750.45382</c:v>
                </c:pt>
                <c:pt idx="9">
                  <c:v>453783.84272000002</c:v>
                </c:pt>
                <c:pt idx="10">
                  <c:v>673702.03388999996</c:v>
                </c:pt>
                <c:pt idx="11">
                  <c:v>133437.7789</c:v>
                </c:pt>
                <c:pt idx="12">
                  <c:v>221658.42421999999</c:v>
                </c:pt>
                <c:pt idx="13">
                  <c:v>1700258.1746700001</c:v>
                </c:pt>
                <c:pt idx="14">
                  <c:v>1495474.8953</c:v>
                </c:pt>
                <c:pt idx="15">
                  <c:v>2402323.4506600001</c:v>
                </c:pt>
                <c:pt idx="16">
                  <c:v>108772.34581</c:v>
                </c:pt>
                <c:pt idx="17">
                  <c:v>824784.23383000004</c:v>
                </c:pt>
                <c:pt idx="18">
                  <c:v>625772.07894000004</c:v>
                </c:pt>
                <c:pt idx="19">
                  <c:v>702899.94932999997</c:v>
                </c:pt>
                <c:pt idx="20">
                  <c:v>1148221.4463500001</c:v>
                </c:pt>
                <c:pt idx="21">
                  <c:v>288446.03128</c:v>
                </c:pt>
                <c:pt idx="22">
                  <c:v>291972.46688999998</c:v>
                </c:pt>
                <c:pt idx="23">
                  <c:v>166947.04574999999</c:v>
                </c:pt>
                <c:pt idx="24">
                  <c:v>7217.2615999999998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FC-4BB3-87AA-550BAF68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425968"/>
        <c:axId val="-1482425424"/>
        <c:axId val="0"/>
      </c:bar3DChart>
      <c:catAx>
        <c:axId val="-148242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425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4254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425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1386748.91</c:v>
                </c:pt>
                <c:pt idx="1">
                  <c:v>209750.45382</c:v>
                </c:pt>
                <c:pt idx="2">
                  <c:v>453783.84272000002</c:v>
                </c:pt>
                <c:pt idx="3">
                  <c:v>1028798.23701</c:v>
                </c:pt>
                <c:pt idx="4">
                  <c:v>1700258.1746700001</c:v>
                </c:pt>
                <c:pt idx="5">
                  <c:v>8424226.6758999992</c:v>
                </c:pt>
                <c:pt idx="6">
                  <c:v>361395.47016000003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584373.30284999998</c:v>
                </c:pt>
                <c:pt idx="1">
                  <c:v>256226.96775000001</c:v>
                </c:pt>
                <c:pt idx="2">
                  <c:v>132244.25317000001</c:v>
                </c:pt>
                <c:pt idx="3">
                  <c:v>114115.28229</c:v>
                </c:pt>
                <c:pt idx="4">
                  <c:v>185182.07725999999</c:v>
                </c:pt>
                <c:pt idx="5">
                  <c:v>24451.569380000001</c:v>
                </c:pt>
                <c:pt idx="6">
                  <c:v>79131.446320000003</c:v>
                </c:pt>
                <c:pt idx="7">
                  <c:v>11024.010979999999</c:v>
                </c:pt>
                <c:pt idx="8">
                  <c:v>209750.45382</c:v>
                </c:pt>
                <c:pt idx="9">
                  <c:v>453783.84272000002</c:v>
                </c:pt>
                <c:pt idx="10">
                  <c:v>673702.03388999996</c:v>
                </c:pt>
                <c:pt idx="11">
                  <c:v>133437.7789</c:v>
                </c:pt>
                <c:pt idx="12">
                  <c:v>221658.42421999999</c:v>
                </c:pt>
                <c:pt idx="13">
                  <c:v>1700258.1746700001</c:v>
                </c:pt>
                <c:pt idx="14">
                  <c:v>1495474.8953</c:v>
                </c:pt>
                <c:pt idx="15">
                  <c:v>2402323.4506600001</c:v>
                </c:pt>
                <c:pt idx="16">
                  <c:v>108772.34581</c:v>
                </c:pt>
                <c:pt idx="17">
                  <c:v>824784.23383000004</c:v>
                </c:pt>
                <c:pt idx="18">
                  <c:v>625772.07894000004</c:v>
                </c:pt>
                <c:pt idx="19">
                  <c:v>702899.94932999997</c:v>
                </c:pt>
                <c:pt idx="20">
                  <c:v>1148221.4463500001</c:v>
                </c:pt>
                <c:pt idx="21">
                  <c:v>288446.03128</c:v>
                </c:pt>
                <c:pt idx="22">
                  <c:v>291972.46688999998</c:v>
                </c:pt>
                <c:pt idx="23">
                  <c:v>166947.04574999999</c:v>
                </c:pt>
                <c:pt idx="24">
                  <c:v>7217.2615999999998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9-4564-9D75-06997BC7699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9-4564-9D75-06997BC7699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89-4564-9D75-06997BC76993}"/>
              </c:ext>
            </c:extLst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564-9D75-06997BC7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4368"/>
        <c:axId val="-585431440"/>
        <c:axId val="0"/>
      </c:bar3DChart>
      <c:catAx>
        <c:axId val="-58542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4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C-4714-845E-FCC4463A9CF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C-4714-845E-FCC4463A9CF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C-4714-845E-FCC4463A9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C-4714-845E-FCC4463A9CF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C-4714-845E-FCC4463A9CF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C-4714-845E-FCC4463A9CF4}"/>
              </c:ext>
            </c:extLst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CC-4714-845E-FCC4463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18384"/>
        <c:axId val="-585426000"/>
        <c:axId val="0"/>
      </c:bar3DChart>
      <c:catAx>
        <c:axId val="-5854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6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1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0F-4B63-86CC-0B4560AE528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0F-4B63-86CC-0B4560AE52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0F-4B63-86CC-0B4560AE528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0F-4B63-86CC-0B4560AE528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0F-4B63-86CC-0B4560AE528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0F-4B63-86CC-0B4560AE528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0F-4B63-86CC-0B4560AE528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0F-4B63-86CC-0B4560AE528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0F-4B63-86CC-0B4560AE528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0F-4B63-86CC-0B4560AE528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0F-4B63-86CC-0B4560AE528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80F-4B63-86CC-0B4560AE528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80F-4B63-86CC-0B4560AE528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80F-4B63-86CC-0B4560AE528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80F-4B63-86CC-0B4560AE528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80F-4B63-86CC-0B4560AE528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80F-4B63-86CC-0B4560AE528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80F-4B63-86CC-0B4560AE528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80F-4B63-86CC-0B4560AE528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80F-4B63-86CC-0B4560AE528B}"/>
              </c:ext>
            </c:extLst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0F-4B63-86CC-0B4560A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30896"/>
        <c:axId val="-585427632"/>
        <c:axId val="0"/>
      </c:bar3DChart>
      <c:catAx>
        <c:axId val="-58543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76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3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A3-4D89-88D4-8F859AD1E3E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A3-4D89-88D4-8F859AD1E3E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A3-4D89-88D4-8F859AD1E3E5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18777899.89677</c:v>
                </c:pt>
                <c:pt idx="1">
                  <c:v>114710447.97434001</c:v>
                </c:pt>
                <c:pt idx="2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3-4D89-88D4-8F859AD1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8624"/>
        <c:axId val="-1671563936"/>
        <c:axId val="0"/>
      </c:bar3DChart>
      <c:catAx>
        <c:axId val="-167157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8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96-4CE1-B28E-CDBBA8FB7D7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96-4CE1-B28E-CDBBA8FB7D7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96-4CE1-B28E-CDBBA8FB7D7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96-4CE1-B28E-CDBBA8FB7D7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96-4CE1-B28E-CDBBA8FB7D7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96-4CE1-B28E-CDBBA8FB7D75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12201256.781220002</c:v>
                </c:pt>
                <c:pt idx="1">
                  <c:v>2090045.0524899999</c:v>
                </c:pt>
                <c:pt idx="2">
                  <c:v>4486598.0630599996</c:v>
                </c:pt>
                <c:pt idx="3">
                  <c:v>10135284.43385</c:v>
                </c:pt>
                <c:pt idx="4">
                  <c:v>16949747.132169999</c:v>
                </c:pt>
                <c:pt idx="5">
                  <c:v>87625416.40832001</c:v>
                </c:pt>
                <c:pt idx="6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6-4CE1-B28E-CDBBA8FB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6448"/>
        <c:axId val="-1671564480"/>
        <c:axId val="0"/>
      </c:bar3DChart>
      <c:catAx>
        <c:axId val="-1671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4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4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41-44AF-8752-03F6BE0C4F88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41-44AF-8752-03F6BE0C4F88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41-44AF-8752-03F6BE0C4F88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41-44AF-8752-03F6BE0C4F88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41-44AF-8752-03F6BE0C4F88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41-44AF-8752-03F6BE0C4F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41-44AF-8752-03F6BE0C4F88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41-44AF-8752-03F6BE0C4F88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41-44AF-8752-03F6BE0C4F88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41-44AF-8752-03F6BE0C4F88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41-44AF-8752-03F6BE0C4F88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41-44AF-8752-03F6BE0C4F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41-44AF-8752-03F6BE0C4F8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41-44AF-8752-03F6BE0C4F88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41-44AF-8752-03F6BE0C4F88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41-44AF-8752-03F6BE0C4F88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41-44AF-8752-03F6BE0C4F8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41-44AF-8752-03F6BE0C4F88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41-44AF-8752-03F6BE0C4F8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41-44AF-8752-03F6BE0C4F88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5542434.9997899998</c:v>
                </c:pt>
                <c:pt idx="1">
                  <c:v>1579700.8755600001</c:v>
                </c:pt>
                <c:pt idx="2">
                  <c:v>1282688.94997</c:v>
                </c:pt>
                <c:pt idx="3">
                  <c:v>1144628.6434299999</c:v>
                </c:pt>
                <c:pt idx="4">
                  <c:v>1580845.4549400001</c:v>
                </c:pt>
                <c:pt idx="5">
                  <c:v>230665.09946999999</c:v>
                </c:pt>
                <c:pt idx="6">
                  <c:v>752990.99488000001</c:v>
                </c:pt>
                <c:pt idx="7">
                  <c:v>87301.763179999994</c:v>
                </c:pt>
                <c:pt idx="8">
                  <c:v>2090045.0524899999</c:v>
                </c:pt>
                <c:pt idx="9">
                  <c:v>4486598.0630599996</c:v>
                </c:pt>
                <c:pt idx="10">
                  <c:v>6648867.8004999999</c:v>
                </c:pt>
                <c:pt idx="11">
                  <c:v>1428221.9072400001</c:v>
                </c:pt>
                <c:pt idx="12">
                  <c:v>2058194.7261099999</c:v>
                </c:pt>
                <c:pt idx="13">
                  <c:v>16949747.132169999</c:v>
                </c:pt>
                <c:pt idx="14">
                  <c:v>14843705.29692</c:v>
                </c:pt>
                <c:pt idx="15">
                  <c:v>25364305.809599999</c:v>
                </c:pt>
                <c:pt idx="16">
                  <c:v>769017.85265000002</c:v>
                </c:pt>
                <c:pt idx="17">
                  <c:v>9257660.1567400005</c:v>
                </c:pt>
                <c:pt idx="18">
                  <c:v>6415665.6720700003</c:v>
                </c:pt>
                <c:pt idx="19">
                  <c:v>6762553.16151</c:v>
                </c:pt>
                <c:pt idx="20">
                  <c:v>11742319.633859999</c:v>
                </c:pt>
                <c:pt idx="21">
                  <c:v>2936576.84106</c:v>
                </c:pt>
                <c:pt idx="22">
                  <c:v>3436302.5233100001</c:v>
                </c:pt>
                <c:pt idx="23">
                  <c:v>2135816.37953</c:v>
                </c:pt>
                <c:pt idx="24">
                  <c:v>91920.431289999993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41-44AF-8752-03F6BE0C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7536"/>
        <c:axId val="-1671576992"/>
        <c:axId val="0"/>
      </c:bar3DChart>
      <c:catAx>
        <c:axId val="-167157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6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769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7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FEEBC2C-ADD1-4416-8AE9-98F2C5E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BDE31AC-C1EE-4671-A5B4-6C998691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F234F09-F20B-4378-9B41-6A67780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D6846-1C42-44E4-AF03-0AC2B6C7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95A21-E9E2-4F71-8612-F91CE86B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A459B-3047-48BD-934B-75730EF3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C9B0EC0E-6989-4C60-B3B0-EFD90C9C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ECF88FCB-0FAE-4BED-9D7F-6632632C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23006CB-5F35-4DFB-8C1B-6BCA9CBF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7B0FDBCE-46ED-4846-98D6-D1450C9F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EB997EFE-F46C-4FEE-B086-3252BBA04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F1CA36DD-4982-4F74-A4E6-4491716E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3EA53AB0-9E53-4FBE-BA5B-A94BE4BCB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34AC05DE-65BF-429F-99E1-E6DF3BDB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99A7C7A0-761F-421F-86A9-F537EFA8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alsurmen/Desktop/3%20&#350;ubat%202020%20Ocak%20&#304;hr%20Rakamlar&#305;/TIM_31.01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21129375.39934</v>
          </cell>
        </row>
        <row r="6">
          <cell r="A6" t="str">
            <v>.     A. BİTKİSEL ÜRÜNLER</v>
          </cell>
          <cell r="N6">
            <v>13817119.27575</v>
          </cell>
        </row>
        <row r="7">
          <cell r="A7" t="str">
            <v xml:space="preserve"> Hububat, Bakliyat, Yağlı Tohumlar ve Mamulleri </v>
          </cell>
          <cell r="N7">
            <v>6162101.5198100004</v>
          </cell>
        </row>
        <row r="8">
          <cell r="A8" t="str">
            <v xml:space="preserve"> Yaş Meyve ve Sebze  </v>
          </cell>
          <cell r="N8">
            <v>1911363.74208</v>
          </cell>
        </row>
        <row r="9">
          <cell r="A9" t="str">
            <v xml:space="preserve"> Meyve Sebze Mamulleri </v>
          </cell>
          <cell r="N9">
            <v>1422081.43178</v>
          </cell>
        </row>
        <row r="10">
          <cell r="A10" t="str">
            <v xml:space="preserve"> Kuru Meyve ve Mamulleri  </v>
          </cell>
          <cell r="N10">
            <v>1295885.13108</v>
          </cell>
        </row>
        <row r="11">
          <cell r="A11" t="str">
            <v xml:space="preserve"> Fındık ve Mamulleri </v>
          </cell>
          <cell r="N11">
            <v>1845128.8906</v>
          </cell>
        </row>
        <row r="12">
          <cell r="A12" t="str">
            <v xml:space="preserve"> Zeytin ve Zeytinyağı </v>
          </cell>
          <cell r="N12">
            <v>255952.72013999999</v>
          </cell>
        </row>
        <row r="13">
          <cell r="A13" t="str">
            <v xml:space="preserve"> Tütün </v>
          </cell>
          <cell r="N13">
            <v>828223.7953</v>
          </cell>
        </row>
        <row r="14">
          <cell r="A14" t="str">
            <v xml:space="preserve"> Süs Bitkileri ve Mam.</v>
          </cell>
          <cell r="N14">
            <v>96382.044959999999</v>
          </cell>
        </row>
        <row r="15">
          <cell r="A15" t="str">
            <v>.     B. HAYVANSAL ÜRÜNLER</v>
          </cell>
          <cell r="N15">
            <v>2304445.4804500001</v>
          </cell>
        </row>
        <row r="16">
          <cell r="A16" t="str">
            <v xml:space="preserve"> Su Ürünleri ve Hayvansal Mamuller</v>
          </cell>
          <cell r="N16">
            <v>2304445.4804500001</v>
          </cell>
        </row>
        <row r="17">
          <cell r="A17" t="str">
            <v>.     C. AĞAÇ VE ORMAN ÜRÜNLERİ</v>
          </cell>
          <cell r="N17">
            <v>5007810.6431400003</v>
          </cell>
        </row>
        <row r="18">
          <cell r="A18" t="str">
            <v xml:space="preserve"> Mobilya,Kağıt ve Orman Ürünleri</v>
          </cell>
          <cell r="N18">
            <v>5007810.6431400003</v>
          </cell>
        </row>
        <row r="19">
          <cell r="A19" t="str">
            <v>.II. SANAYİ</v>
          </cell>
          <cell r="N19">
            <v>126810752.79026002</v>
          </cell>
        </row>
        <row r="20">
          <cell r="A20" t="str">
            <v>.     A. TARIMA DAYALI İŞLENMİŞ ÜRÜNLER</v>
          </cell>
          <cell r="N20">
            <v>11185294.635750001</v>
          </cell>
        </row>
        <row r="21">
          <cell r="A21" t="str">
            <v xml:space="preserve"> Tekstil ve Hammaddeleri</v>
          </cell>
          <cell r="N21">
            <v>7323120.9771800004</v>
          </cell>
        </row>
        <row r="22">
          <cell r="A22" t="str">
            <v xml:space="preserve"> Deri ve Deri Mamulleri </v>
          </cell>
          <cell r="N22">
            <v>1552907.0999799999</v>
          </cell>
        </row>
        <row r="23">
          <cell r="A23" t="str">
            <v xml:space="preserve"> Halı </v>
          </cell>
          <cell r="N23">
            <v>2309266.55859</v>
          </cell>
        </row>
        <row r="24">
          <cell r="A24" t="str">
            <v>.     B. KİMYEVİ MADDELER VE MAMÜLLERİ</v>
          </cell>
          <cell r="N24">
            <v>18778623.55821</v>
          </cell>
        </row>
        <row r="25">
          <cell r="A25" t="str">
            <v xml:space="preserve"> Kimyevi Maddeler ve Mamulleri  </v>
          </cell>
          <cell r="N25">
            <v>18778623.55821</v>
          </cell>
        </row>
        <row r="26">
          <cell r="A26" t="str">
            <v>.     C. SANAYİ MAMULLERİ</v>
          </cell>
          <cell r="N26">
            <v>96846834.596300021</v>
          </cell>
        </row>
        <row r="27">
          <cell r="A27" t="str">
            <v xml:space="preserve"> Hazırgiyim ve Konfeksiyon </v>
          </cell>
          <cell r="N27">
            <v>16379258.84883</v>
          </cell>
        </row>
        <row r="28">
          <cell r="A28" t="str">
            <v xml:space="preserve"> Otomotiv Endüstrisi</v>
          </cell>
          <cell r="N28">
            <v>28051340.850790001</v>
          </cell>
        </row>
        <row r="29">
          <cell r="A29" t="str">
            <v xml:space="preserve"> Gemi ve Yat</v>
          </cell>
          <cell r="N29">
            <v>931175.30455</v>
          </cell>
        </row>
        <row r="30">
          <cell r="A30" t="str">
            <v xml:space="preserve"> Elektrik Elektronik</v>
          </cell>
          <cell r="N30">
            <v>10269708.67829</v>
          </cell>
        </row>
        <row r="31">
          <cell r="A31" t="str">
            <v xml:space="preserve"> Makine ve Aksamları</v>
          </cell>
          <cell r="N31">
            <v>7098748.5801499998</v>
          </cell>
        </row>
        <row r="32">
          <cell r="A32" t="str">
            <v xml:space="preserve"> Demir ve Demir Dışı Metaller </v>
          </cell>
          <cell r="N32">
            <v>7452021.4074900001</v>
          </cell>
        </row>
        <row r="33">
          <cell r="A33" t="str">
            <v xml:space="preserve"> Çelik</v>
          </cell>
          <cell r="N33">
            <v>12734441.46397</v>
          </cell>
        </row>
        <row r="34">
          <cell r="A34" t="str">
            <v xml:space="preserve"> Çimento Cam Seramik ve Toprak Ürünleri</v>
          </cell>
          <cell r="N34">
            <v>3236801.12304</v>
          </cell>
        </row>
        <row r="35">
          <cell r="A35" t="str">
            <v xml:space="preserve"> Mücevher</v>
          </cell>
          <cell r="N35">
            <v>3808375.1383000002</v>
          </cell>
        </row>
        <row r="36">
          <cell r="A36" t="str">
            <v xml:space="preserve"> Savunma ve Havacılık Sanayii</v>
          </cell>
          <cell r="N36">
            <v>2496166.59112</v>
          </cell>
        </row>
        <row r="37">
          <cell r="A37" t="str">
            <v xml:space="preserve"> İklimlendirme Sanayii</v>
          </cell>
          <cell r="N37">
            <v>4288349.7191300001</v>
          </cell>
        </row>
        <row r="38">
          <cell r="A38" t="str">
            <v xml:space="preserve"> Diğer Sanayi Ürünleri</v>
          </cell>
          <cell r="N38">
            <v>100446.89064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23394512.186840001</v>
          </cell>
        </row>
        <row r="6">
          <cell r="A6" t="str">
            <v>.     A. BİTKİSEL ÜRÜNLER</v>
          </cell>
          <cell r="N6">
            <v>15348590.842809999</v>
          </cell>
        </row>
        <row r="7">
          <cell r="A7" t="str">
            <v xml:space="preserve"> Hububat, Bakliyat, Yağlı Tohumlar ve Mamulleri </v>
          </cell>
          <cell r="N7">
            <v>6788340.7179199997</v>
          </cell>
        </row>
        <row r="8">
          <cell r="A8" t="str">
            <v xml:space="preserve"> Yaş Meyve ve Sebze  </v>
          </cell>
          <cell r="N8">
            <v>2261328.97058</v>
          </cell>
        </row>
        <row r="9">
          <cell r="A9" t="str">
            <v xml:space="preserve"> Meyve Sebze Mamulleri </v>
          </cell>
          <cell r="N9">
            <v>1549301.1415899999</v>
          </cell>
        </row>
        <row r="10">
          <cell r="A10" t="str">
            <v xml:space="preserve"> Kuru Meyve ve Mamulleri  </v>
          </cell>
          <cell r="N10">
            <v>1418873.16233</v>
          </cell>
        </row>
        <row r="11">
          <cell r="A11" t="str">
            <v xml:space="preserve"> Fındık ve Mamulleri </v>
          </cell>
          <cell r="N11">
            <v>2032479.34072</v>
          </cell>
        </row>
        <row r="12">
          <cell r="A12" t="str">
            <v xml:space="preserve"> Zeytin ve Zeytinyağı </v>
          </cell>
          <cell r="N12">
            <v>282709.16080000001</v>
          </cell>
        </row>
        <row r="13">
          <cell r="A13" t="str">
            <v xml:space="preserve"> Tütün </v>
          </cell>
          <cell r="N13">
            <v>909067.17131000001</v>
          </cell>
        </row>
        <row r="14">
          <cell r="A14" t="str">
            <v xml:space="preserve"> Süs Bitkileri ve Mam.</v>
          </cell>
          <cell r="N14">
            <v>106491.17756</v>
          </cell>
        </row>
        <row r="15">
          <cell r="A15" t="str">
            <v>.     B. HAYVANSAL ÜRÜNLER</v>
          </cell>
          <cell r="N15">
            <v>2514131.7458600001</v>
          </cell>
        </row>
        <row r="16">
          <cell r="A16" t="str">
            <v xml:space="preserve"> Su Ürünleri ve Hayvansal Mamuller</v>
          </cell>
          <cell r="N16">
            <v>2514131.7458600001</v>
          </cell>
        </row>
        <row r="17">
          <cell r="A17" t="str">
            <v>.     C. AĞAÇ VE ORMAN ÜRÜNLERİ</v>
          </cell>
          <cell r="N17">
            <v>5531789.5981700001</v>
          </cell>
        </row>
        <row r="18">
          <cell r="A18" t="str">
            <v xml:space="preserve"> Mobilya,Kağıt ve Orman Ürünleri</v>
          </cell>
          <cell r="N18">
            <v>5531789.5981700001</v>
          </cell>
        </row>
        <row r="19">
          <cell r="A19" t="str">
            <v>.II. SANAYİ</v>
          </cell>
          <cell r="N19">
            <v>138253658.51394999</v>
          </cell>
        </row>
        <row r="20">
          <cell r="A20" t="str">
            <v>.     A. TARIMA DAYALI İŞLENMİŞ ÜRÜNLER</v>
          </cell>
          <cell r="N20">
            <v>12121898.65749</v>
          </cell>
        </row>
        <row r="21">
          <cell r="A21" t="str">
            <v xml:space="preserve"> Tekstil ve Hammaddeleri</v>
          </cell>
          <cell r="N21">
            <v>7919728.1745199999</v>
          </cell>
        </row>
        <row r="22">
          <cell r="A22" t="str">
            <v xml:space="preserve"> Deri ve Deri Mamulleri </v>
          </cell>
          <cell r="N22">
            <v>1666925.82409</v>
          </cell>
        </row>
        <row r="23">
          <cell r="A23" t="str">
            <v xml:space="preserve"> Halı </v>
          </cell>
          <cell r="N23">
            <v>2535244.65888</v>
          </cell>
        </row>
        <row r="24">
          <cell r="A24" t="str">
            <v>.     B. KİMYEVİ MADDELER VE MAMÜLLERİ</v>
          </cell>
          <cell r="N24">
            <v>20570444.491470002</v>
          </cell>
        </row>
        <row r="25">
          <cell r="A25" t="str">
            <v xml:space="preserve"> Kimyevi Maddeler ve Mamulleri  </v>
          </cell>
          <cell r="N25">
            <v>20570444.491470002</v>
          </cell>
        </row>
        <row r="26">
          <cell r="A26" t="str">
            <v>.     C. SANAYİ MAMULLERİ</v>
          </cell>
          <cell r="N26">
            <v>105561315.36498998</v>
          </cell>
        </row>
        <row r="27">
          <cell r="A27" t="str">
            <v xml:space="preserve"> Hazırgiyim ve Konfeksiyon </v>
          </cell>
          <cell r="N27">
            <v>17700868.706119999</v>
          </cell>
        </row>
        <row r="28">
          <cell r="A28" t="str">
            <v xml:space="preserve"> Otomotiv Endüstrisi</v>
          </cell>
          <cell r="N28">
            <v>30594198.409139998</v>
          </cell>
        </row>
        <row r="29">
          <cell r="A29" t="str">
            <v xml:space="preserve"> Gemi ve Yat</v>
          </cell>
          <cell r="N29">
            <v>1042325.89497</v>
          </cell>
        </row>
        <row r="30">
          <cell r="A30" t="str">
            <v xml:space="preserve"> Elektrik Elektronik</v>
          </cell>
          <cell r="N30">
            <v>11242644.650800001</v>
          </cell>
        </row>
        <row r="31">
          <cell r="A31" t="str">
            <v xml:space="preserve"> Makine ve Aksamları</v>
          </cell>
          <cell r="N31">
            <v>7839001.4874900002</v>
          </cell>
        </row>
        <row r="32">
          <cell r="A32" t="str">
            <v xml:space="preserve"> Demir ve Demir Dışı Metaller </v>
          </cell>
          <cell r="N32">
            <v>8122815.7767500002</v>
          </cell>
        </row>
        <row r="33">
          <cell r="A33" t="str">
            <v xml:space="preserve"> Çelik</v>
          </cell>
          <cell r="N33">
            <v>13857739.143279999</v>
          </cell>
        </row>
        <row r="34">
          <cell r="A34" t="str">
            <v xml:space="preserve"> Çimento Cam Seramik ve Toprak Ürünleri</v>
          </cell>
          <cell r="N34">
            <v>3517037.0904999999</v>
          </cell>
        </row>
        <row r="35">
          <cell r="A35" t="str">
            <v xml:space="preserve"> Mücevher</v>
          </cell>
          <cell r="N35">
            <v>4105432.80687</v>
          </cell>
        </row>
        <row r="36">
          <cell r="A36" t="str">
            <v xml:space="preserve"> Savunma ve Havacılık Sanayii</v>
          </cell>
          <cell r="N36">
            <v>2740988.0874700001</v>
          </cell>
        </row>
        <row r="37">
          <cell r="A37" t="str">
            <v xml:space="preserve"> İklimlendirme Sanayii</v>
          </cell>
          <cell r="N37">
            <v>4679065.6580100004</v>
          </cell>
        </row>
        <row r="38">
          <cell r="A38" t="str">
            <v xml:space="preserve"> Diğer Sanayi Ürünleri</v>
          </cell>
          <cell r="N38">
            <v>119197.65359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2050283.2065399999</v>
          </cell>
        </row>
        <row r="6">
          <cell r="A6" t="str">
            <v>.     A. BİTKİSEL ÜRÜNLER</v>
          </cell>
          <cell r="N6">
            <v>1386748.91</v>
          </cell>
        </row>
        <row r="7">
          <cell r="A7" t="str">
            <v xml:space="preserve"> Hububat, Bakliyat, Yağlı Tohumlar ve Mamulleri </v>
          </cell>
          <cell r="N7">
            <v>584373.30284999998</v>
          </cell>
        </row>
        <row r="8">
          <cell r="A8" t="str">
            <v xml:space="preserve"> Yaş Meyve ve Sebze  </v>
          </cell>
          <cell r="N8">
            <v>256226.96775000001</v>
          </cell>
        </row>
        <row r="9">
          <cell r="A9" t="str">
            <v xml:space="preserve"> Meyve Sebze Mamulleri </v>
          </cell>
          <cell r="N9">
            <v>132244.25317000001</v>
          </cell>
        </row>
        <row r="10">
          <cell r="A10" t="str">
            <v xml:space="preserve"> Kuru Meyve ve Mamulleri  </v>
          </cell>
          <cell r="N10">
            <v>114115.28229</v>
          </cell>
        </row>
        <row r="11">
          <cell r="A11" t="str">
            <v xml:space="preserve"> Fındık ve Mamulleri </v>
          </cell>
          <cell r="N11">
            <v>185182.07725999999</v>
          </cell>
        </row>
        <row r="12">
          <cell r="A12" t="str">
            <v xml:space="preserve"> Zeytin ve Zeytinyağı </v>
          </cell>
          <cell r="N12">
            <v>24451.569380000001</v>
          </cell>
        </row>
        <row r="13">
          <cell r="A13" t="str">
            <v xml:space="preserve"> Tütün </v>
          </cell>
          <cell r="N13">
            <v>79131.446320000003</v>
          </cell>
        </row>
        <row r="14">
          <cell r="A14" t="str">
            <v xml:space="preserve"> Süs Bitkileri ve Mam.</v>
          </cell>
          <cell r="N14">
            <v>11024.010979999999</v>
          </cell>
        </row>
        <row r="15">
          <cell r="A15" t="str">
            <v>.     B. HAYVANSAL ÜRÜNLER</v>
          </cell>
          <cell r="N15">
            <v>209750.45382</v>
          </cell>
        </row>
        <row r="16">
          <cell r="A16" t="str">
            <v xml:space="preserve"> Su Ürünleri ve Hayvansal Mamuller</v>
          </cell>
          <cell r="N16">
            <v>209750.45382</v>
          </cell>
        </row>
        <row r="17">
          <cell r="A17" t="str">
            <v>.     C. AĞAÇ VE ORMAN ÜRÜNLERİ</v>
          </cell>
          <cell r="N17">
            <v>453783.84272000002</v>
          </cell>
        </row>
        <row r="18">
          <cell r="A18" t="str">
            <v xml:space="preserve"> Mobilya,Kağıt ve Orman Ürünleri</v>
          </cell>
          <cell r="N18">
            <v>453783.84272000002</v>
          </cell>
        </row>
        <row r="19">
          <cell r="A19" t="str">
            <v>.II. SANAYİ</v>
          </cell>
          <cell r="N19">
            <v>11153283.087579999</v>
          </cell>
        </row>
        <row r="20">
          <cell r="A20" t="str">
            <v>.     A. TARIMA DAYALI İŞLENMİŞ ÜRÜNLER</v>
          </cell>
          <cell r="N20">
            <v>1028798.23701</v>
          </cell>
        </row>
        <row r="21">
          <cell r="A21" t="str">
            <v xml:space="preserve"> Tekstil ve Hammaddeleri</v>
          </cell>
          <cell r="N21">
            <v>673702.03388999996</v>
          </cell>
        </row>
        <row r="22">
          <cell r="A22" t="str">
            <v xml:space="preserve"> Deri ve Deri Mamulleri </v>
          </cell>
          <cell r="N22">
            <v>133437.7789</v>
          </cell>
        </row>
        <row r="23">
          <cell r="A23" t="str">
            <v xml:space="preserve"> Halı </v>
          </cell>
          <cell r="N23">
            <v>221658.42421999999</v>
          </cell>
        </row>
        <row r="24">
          <cell r="A24" t="str">
            <v>.     B. KİMYEVİ MADDELER VE MAMÜLLERİ</v>
          </cell>
          <cell r="N24">
            <v>1700258.1746700001</v>
          </cell>
        </row>
        <row r="25">
          <cell r="A25" t="str">
            <v xml:space="preserve"> Kimyevi Maddeler ve Mamulleri  </v>
          </cell>
          <cell r="N25">
            <v>1700258.1746700001</v>
          </cell>
        </row>
        <row r="26">
          <cell r="A26" t="str">
            <v>.     C. SANAYİ MAMULLERİ</v>
          </cell>
          <cell r="N26">
            <v>8424226.6758999992</v>
          </cell>
        </row>
        <row r="27">
          <cell r="A27" t="str">
            <v xml:space="preserve"> Hazırgiyim ve Konfeksiyon </v>
          </cell>
          <cell r="N27">
            <v>1495474.8953</v>
          </cell>
        </row>
        <row r="28">
          <cell r="A28" t="str">
            <v xml:space="preserve"> Otomotiv Endüstrisi</v>
          </cell>
          <cell r="N28">
            <v>2402323.4506600001</v>
          </cell>
        </row>
        <row r="29">
          <cell r="A29" t="str">
            <v xml:space="preserve"> Gemi ve Yat</v>
          </cell>
          <cell r="N29">
            <v>108772.34581</v>
          </cell>
        </row>
        <row r="30">
          <cell r="A30" t="str">
            <v xml:space="preserve"> Elektrik Elektronik</v>
          </cell>
          <cell r="N30">
            <v>824784.23383000004</v>
          </cell>
        </row>
        <row r="31">
          <cell r="A31" t="str">
            <v xml:space="preserve"> Makine ve Aksamları</v>
          </cell>
          <cell r="N31">
            <v>625772.07894000004</v>
          </cell>
        </row>
        <row r="32">
          <cell r="A32" t="str">
            <v xml:space="preserve"> Demir ve Demir Dışı Metaller </v>
          </cell>
          <cell r="N32">
            <v>702899.94932999997</v>
          </cell>
        </row>
        <row r="33">
          <cell r="A33" t="str">
            <v xml:space="preserve"> Çelik</v>
          </cell>
          <cell r="N33">
            <v>1148221.4463500001</v>
          </cell>
        </row>
        <row r="34">
          <cell r="A34" t="str">
            <v xml:space="preserve"> Çimento Cam Seramik ve Toprak Ürünleri</v>
          </cell>
          <cell r="N34">
            <v>288446.03128</v>
          </cell>
        </row>
        <row r="35">
          <cell r="A35" t="str">
            <v xml:space="preserve"> Mücevher</v>
          </cell>
          <cell r="N35">
            <v>291972.46688999998</v>
          </cell>
        </row>
        <row r="36">
          <cell r="A36" t="str">
            <v xml:space="preserve"> Savunma ve Havacılık Sanayii</v>
          </cell>
          <cell r="N36">
            <v>166947.04574999999</v>
          </cell>
        </row>
        <row r="37">
          <cell r="A37" t="str">
            <v xml:space="preserve"> İklimlendirme Sanayii</v>
          </cell>
          <cell r="N37">
            <v>361395.47016000003</v>
          </cell>
        </row>
        <row r="38">
          <cell r="A38" t="str">
            <v xml:space="preserve"> Diğer Sanayi Ürünleri</v>
          </cell>
          <cell r="N38">
            <v>7217.2615999999998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70" zoomScaleNormal="70" workbookViewId="0">
      <selection activeCell="C17" sqref="C17"/>
    </sheetView>
  </sheetViews>
  <sheetFormatPr defaultRowHeight="12.5" x14ac:dyDescent="0.25"/>
  <cols>
    <col min="1" max="1" width="48.7265625" style="36" customWidth="1"/>
    <col min="2" max="2" width="11.26953125" style="36" bestFit="1" customWidth="1"/>
    <col min="3" max="3" width="11" style="36" customWidth="1"/>
    <col min="4" max="8" width="11" style="2" customWidth="1"/>
    <col min="9" max="9" width="12.26953125" style="2" customWidth="1"/>
    <col min="10" max="13" width="11" style="2" customWidth="1"/>
    <col min="14" max="14" width="12.7265625" style="2" customWidth="1"/>
    <col min="15" max="15" width="11.54296875" customWidth="1"/>
    <col min="16" max="16" width="14.26953125" customWidth="1"/>
  </cols>
  <sheetData>
    <row r="1" spans="1:16" ht="13" x14ac:dyDescent="0.3">
      <c r="A1" s="1" t="s">
        <v>0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" customHeight="1" thickTop="1" x14ac:dyDescent="0.3">
      <c r="A5" s="11" t="s">
        <v>15</v>
      </c>
      <c r="B5" s="12">
        <f t="shared" ref="B5:N5" si="0">B6+B15+B17</f>
        <v>2050283.2065399999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3">
        <f t="shared" si="0"/>
        <v>2050283.2065399999</v>
      </c>
      <c r="O5" s="5"/>
    </row>
    <row r="6" spans="1:16" s="18" customFormat="1" ht="16" customHeight="1" x14ac:dyDescent="0.3">
      <c r="A6" s="14" t="s">
        <v>16</v>
      </c>
      <c r="B6" s="15">
        <f t="shared" ref="B6:N6" si="1">B7+B8+B9+B10+B11+B12+B13+B14</f>
        <v>1386748.91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6">
        <f t="shared" si="1"/>
        <v>1386748.91</v>
      </c>
      <c r="O6" s="17"/>
    </row>
    <row r="7" spans="1:16" ht="16" customHeight="1" x14ac:dyDescent="0.25">
      <c r="A7" s="19" t="s">
        <v>17</v>
      </c>
      <c r="B7" s="20">
        <v>584373.30284999998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584373.30284999998</v>
      </c>
      <c r="O7" s="5"/>
    </row>
    <row r="8" spans="1:16" ht="16" customHeight="1" x14ac:dyDescent="0.25">
      <c r="A8" s="19" t="s">
        <v>18</v>
      </c>
      <c r="B8" s="20">
        <v>256226.96775000001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256226.96775000001</v>
      </c>
      <c r="O8" s="5"/>
    </row>
    <row r="9" spans="1:16" ht="16" customHeight="1" x14ac:dyDescent="0.25">
      <c r="A9" s="19" t="s">
        <v>19</v>
      </c>
      <c r="B9" s="20">
        <v>132244.25317000001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132244.25317000001</v>
      </c>
      <c r="O9" s="5"/>
    </row>
    <row r="10" spans="1:16" ht="16" customHeight="1" x14ac:dyDescent="0.25">
      <c r="A10" s="19" t="s">
        <v>20</v>
      </c>
      <c r="B10" s="20">
        <v>114115.28229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114115.28229</v>
      </c>
      <c r="O10" s="5"/>
    </row>
    <row r="11" spans="1:16" ht="16" customHeight="1" x14ac:dyDescent="0.25">
      <c r="A11" s="19" t="s">
        <v>21</v>
      </c>
      <c r="B11" s="20">
        <v>185182.07725999999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185182.07725999999</v>
      </c>
      <c r="O11" s="5"/>
    </row>
    <row r="12" spans="1:16" ht="16" customHeight="1" x14ac:dyDescent="0.25">
      <c r="A12" s="19" t="s">
        <v>22</v>
      </c>
      <c r="B12" s="20">
        <v>24451.569380000001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24451.569380000001</v>
      </c>
      <c r="O12" s="5"/>
    </row>
    <row r="13" spans="1:16" ht="16" customHeight="1" x14ac:dyDescent="0.25">
      <c r="A13" s="19" t="s">
        <v>23</v>
      </c>
      <c r="B13" s="20">
        <v>79131.446320000003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79131.446320000003</v>
      </c>
      <c r="O13" s="5"/>
    </row>
    <row r="14" spans="1:16" ht="16" customHeight="1" x14ac:dyDescent="0.25">
      <c r="A14" s="19" t="s">
        <v>24</v>
      </c>
      <c r="B14" s="20">
        <v>11024.010979999999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11024.010979999999</v>
      </c>
      <c r="O14" s="5"/>
    </row>
    <row r="15" spans="1:16" s="18" customFormat="1" ht="16" customHeight="1" x14ac:dyDescent="0.3">
      <c r="A15" s="14" t="s">
        <v>25</v>
      </c>
      <c r="B15" s="15">
        <f t="shared" ref="B15:N15" si="2">B16</f>
        <v>209750.45382</v>
      </c>
      <c r="C15" s="15">
        <f t="shared" si="2"/>
        <v>0</v>
      </c>
      <c r="D15" s="15">
        <f t="shared" si="2"/>
        <v>0</v>
      </c>
      <c r="E15" s="15">
        <f t="shared" si="2"/>
        <v>0</v>
      </c>
      <c r="F15" s="15">
        <f t="shared" si="2"/>
        <v>0</v>
      </c>
      <c r="G15" s="15">
        <f t="shared" si="2"/>
        <v>0</v>
      </c>
      <c r="H15" s="15">
        <f t="shared" si="2"/>
        <v>0</v>
      </c>
      <c r="I15" s="15">
        <f t="shared" si="2"/>
        <v>0</v>
      </c>
      <c r="J15" s="15">
        <f t="shared" si="2"/>
        <v>0</v>
      </c>
      <c r="K15" s="15">
        <f t="shared" si="2"/>
        <v>0</v>
      </c>
      <c r="L15" s="15">
        <f t="shared" si="2"/>
        <v>0</v>
      </c>
      <c r="M15" s="15">
        <f t="shared" si="2"/>
        <v>0</v>
      </c>
      <c r="N15" s="16">
        <f t="shared" si="2"/>
        <v>209750.45382</v>
      </c>
      <c r="O15" s="17"/>
    </row>
    <row r="16" spans="1:16" s="18" customFormat="1" ht="16" customHeight="1" x14ac:dyDescent="0.3">
      <c r="A16" s="19" t="s">
        <v>26</v>
      </c>
      <c r="B16" s="22">
        <v>209750.45382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1">
        <v>209750.45382</v>
      </c>
      <c r="O16" s="17"/>
    </row>
    <row r="17" spans="1:15" s="18" customFormat="1" ht="16" customHeight="1" x14ac:dyDescent="0.3">
      <c r="A17" s="14" t="s">
        <v>27</v>
      </c>
      <c r="B17" s="15">
        <f t="shared" ref="B17:N17" si="3">B18</f>
        <v>453783.84272000002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6">
        <f t="shared" si="3"/>
        <v>453783.84272000002</v>
      </c>
      <c r="O17" s="17"/>
    </row>
    <row r="18" spans="1:15" s="18" customFormat="1" ht="16" customHeight="1" x14ac:dyDescent="0.3">
      <c r="A18" s="19" t="s">
        <v>28</v>
      </c>
      <c r="B18" s="22">
        <v>453783.84272000002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1">
        <v>453783.84272000002</v>
      </c>
      <c r="O18" s="17"/>
    </row>
    <row r="19" spans="1:15" s="24" customFormat="1" ht="16" customHeight="1" x14ac:dyDescent="0.35">
      <c r="A19" s="11" t="s">
        <v>29</v>
      </c>
      <c r="B19" s="15">
        <f t="shared" ref="B19:N19" si="4">B20+B24+B26</f>
        <v>11153283.087579999</v>
      </c>
      <c r="C19" s="15">
        <f t="shared" si="4"/>
        <v>0</v>
      </c>
      <c r="D19" s="15">
        <f t="shared" si="4"/>
        <v>0</v>
      </c>
      <c r="E19" s="15">
        <f t="shared" si="4"/>
        <v>0</v>
      </c>
      <c r="F19" s="15">
        <f t="shared" si="4"/>
        <v>0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6">
        <f t="shared" si="4"/>
        <v>11153283.087579999</v>
      </c>
      <c r="O19" s="23"/>
    </row>
    <row r="20" spans="1:15" s="26" customFormat="1" ht="16" customHeight="1" x14ac:dyDescent="0.35">
      <c r="A20" s="14" t="s">
        <v>30</v>
      </c>
      <c r="B20" s="15">
        <f t="shared" ref="B20:N20" si="5">B21+B22+B23</f>
        <v>1028798.23701</v>
      </c>
      <c r="C20" s="15">
        <f t="shared" si="5"/>
        <v>0</v>
      </c>
      <c r="D20" s="15">
        <f t="shared" si="5"/>
        <v>0</v>
      </c>
      <c r="E20" s="15">
        <f t="shared" si="5"/>
        <v>0</v>
      </c>
      <c r="F20" s="15">
        <f t="shared" si="5"/>
        <v>0</v>
      </c>
      <c r="G20" s="15">
        <f t="shared" si="5"/>
        <v>0</v>
      </c>
      <c r="H20" s="15">
        <f t="shared" si="5"/>
        <v>0</v>
      </c>
      <c r="I20" s="15">
        <f t="shared" si="5"/>
        <v>0</v>
      </c>
      <c r="J20" s="15">
        <f t="shared" si="5"/>
        <v>0</v>
      </c>
      <c r="K20" s="15">
        <f t="shared" si="5"/>
        <v>0</v>
      </c>
      <c r="L20" s="15">
        <f t="shared" si="5"/>
        <v>0</v>
      </c>
      <c r="M20" s="15">
        <f t="shared" si="5"/>
        <v>0</v>
      </c>
      <c r="N20" s="16">
        <f t="shared" si="5"/>
        <v>1028798.23701</v>
      </c>
      <c r="O20" s="25"/>
    </row>
    <row r="21" spans="1:15" ht="16" customHeight="1" x14ac:dyDescent="0.25">
      <c r="A21" s="19" t="s">
        <v>31</v>
      </c>
      <c r="B21" s="20">
        <v>673702.03388999996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673702.03388999996</v>
      </c>
      <c r="O21" s="5"/>
    </row>
    <row r="22" spans="1:15" ht="16" customHeight="1" x14ac:dyDescent="0.25">
      <c r="A22" s="19" t="s">
        <v>32</v>
      </c>
      <c r="B22" s="20">
        <v>133437.7789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133437.7789</v>
      </c>
      <c r="O22" s="5"/>
    </row>
    <row r="23" spans="1:15" ht="16" customHeight="1" x14ac:dyDescent="0.25">
      <c r="A23" s="19" t="s">
        <v>33</v>
      </c>
      <c r="B23" s="20">
        <v>221658.42421999999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221658.42421999999</v>
      </c>
      <c r="O23" s="5"/>
    </row>
    <row r="24" spans="1:15" s="26" customFormat="1" ht="16" customHeight="1" x14ac:dyDescent="0.35">
      <c r="A24" s="14" t="s">
        <v>34</v>
      </c>
      <c r="B24" s="15">
        <f t="shared" ref="B24:N24" si="6">B25</f>
        <v>1700258.1746700001</v>
      </c>
      <c r="C24" s="15">
        <f t="shared" si="6"/>
        <v>0</v>
      </c>
      <c r="D24" s="15">
        <f t="shared" si="6"/>
        <v>0</v>
      </c>
      <c r="E24" s="15">
        <f t="shared" si="6"/>
        <v>0</v>
      </c>
      <c r="F24" s="15">
        <f t="shared" si="6"/>
        <v>0</v>
      </c>
      <c r="G24" s="15">
        <f t="shared" si="6"/>
        <v>0</v>
      </c>
      <c r="H24" s="15">
        <f t="shared" si="6"/>
        <v>0</v>
      </c>
      <c r="I24" s="15">
        <f t="shared" si="6"/>
        <v>0</v>
      </c>
      <c r="J24" s="15">
        <f t="shared" si="6"/>
        <v>0</v>
      </c>
      <c r="K24" s="15">
        <f t="shared" si="6"/>
        <v>0</v>
      </c>
      <c r="L24" s="15">
        <f t="shared" si="6"/>
        <v>0</v>
      </c>
      <c r="M24" s="15">
        <f t="shared" si="6"/>
        <v>0</v>
      </c>
      <c r="N24" s="16">
        <f t="shared" si="6"/>
        <v>1700258.1746700001</v>
      </c>
      <c r="O24" s="25"/>
    </row>
    <row r="25" spans="1:15" s="26" customFormat="1" ht="16" customHeight="1" x14ac:dyDescent="0.35">
      <c r="A25" s="19" t="s">
        <v>35</v>
      </c>
      <c r="B25" s="22">
        <v>1700258.1746700001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1">
        <v>1700258.1746700001</v>
      </c>
      <c r="O25" s="25"/>
    </row>
    <row r="26" spans="1:15" s="26" customFormat="1" ht="16" customHeight="1" x14ac:dyDescent="0.35">
      <c r="A26" s="14" t="s">
        <v>36</v>
      </c>
      <c r="B26" s="15">
        <f t="shared" ref="B26:N26" si="7">B27+B28+B29+B30+B31+B32+B33+B34+B35+B36+B37+B38</f>
        <v>8424226.6758999992</v>
      </c>
      <c r="C26" s="15">
        <f t="shared" si="7"/>
        <v>0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6">
        <f t="shared" si="7"/>
        <v>8424226.6758999992</v>
      </c>
      <c r="O26" s="25"/>
    </row>
    <row r="27" spans="1:15" ht="16" customHeight="1" x14ac:dyDescent="0.25">
      <c r="A27" s="19" t="s">
        <v>37</v>
      </c>
      <c r="B27" s="20">
        <v>1495474.8953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1495474.8953</v>
      </c>
      <c r="O27" s="5"/>
    </row>
    <row r="28" spans="1:15" ht="16" customHeight="1" x14ac:dyDescent="0.25">
      <c r="A28" s="19" t="s">
        <v>38</v>
      </c>
      <c r="B28" s="20">
        <v>2402323.4506600001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2402323.4506600001</v>
      </c>
      <c r="O28" s="5"/>
    </row>
    <row r="29" spans="1:15" ht="16" customHeight="1" x14ac:dyDescent="0.25">
      <c r="A29" s="19" t="s">
        <v>39</v>
      </c>
      <c r="B29" s="20">
        <v>108772.34581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108772.34581</v>
      </c>
      <c r="O29" s="5"/>
    </row>
    <row r="30" spans="1:15" ht="16" customHeight="1" x14ac:dyDescent="0.25">
      <c r="A30" s="19" t="s">
        <v>40</v>
      </c>
      <c r="B30" s="20">
        <v>824784.23383000004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824784.23383000004</v>
      </c>
      <c r="O30" s="5"/>
    </row>
    <row r="31" spans="1:15" ht="16" customHeight="1" x14ac:dyDescent="0.25">
      <c r="A31" s="19" t="s">
        <v>41</v>
      </c>
      <c r="B31" s="20">
        <v>625772.07894000004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625772.07894000004</v>
      </c>
      <c r="O31" s="5"/>
    </row>
    <row r="32" spans="1:15" ht="16" customHeight="1" x14ac:dyDescent="0.25">
      <c r="A32" s="19" t="s">
        <v>42</v>
      </c>
      <c r="B32" s="20">
        <v>702899.94932999997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702899.94932999997</v>
      </c>
      <c r="O32" s="5"/>
    </row>
    <row r="33" spans="1:15" ht="16" customHeight="1" x14ac:dyDescent="0.25">
      <c r="A33" s="19" t="s">
        <v>43</v>
      </c>
      <c r="B33" s="20">
        <v>1148221.4463500001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1148221.4463500001</v>
      </c>
      <c r="O33" s="5"/>
    </row>
    <row r="34" spans="1:15" ht="16" customHeight="1" x14ac:dyDescent="0.25">
      <c r="A34" s="19" t="s">
        <v>44</v>
      </c>
      <c r="B34" s="20">
        <v>288446.03128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288446.03128</v>
      </c>
      <c r="O34" s="5"/>
    </row>
    <row r="35" spans="1:15" ht="16" customHeight="1" x14ac:dyDescent="0.25">
      <c r="A35" s="19" t="s">
        <v>45</v>
      </c>
      <c r="B35" s="20">
        <v>291972.46688999998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291972.46688999998</v>
      </c>
      <c r="O35" s="5"/>
    </row>
    <row r="36" spans="1:15" s="24" customFormat="1" ht="16" customHeight="1" x14ac:dyDescent="0.35">
      <c r="A36" s="19" t="s">
        <v>46</v>
      </c>
      <c r="B36" s="20">
        <v>166947.04574999999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166947.04574999999</v>
      </c>
      <c r="O36" s="23"/>
    </row>
    <row r="37" spans="1:15" s="24" customFormat="1" ht="16" customHeight="1" x14ac:dyDescent="0.35">
      <c r="A37" s="19" t="s">
        <v>47</v>
      </c>
      <c r="B37" s="20">
        <v>361395.47016000003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361395.47016000003</v>
      </c>
      <c r="O37" s="23"/>
    </row>
    <row r="38" spans="1:15" s="24" customFormat="1" ht="16" customHeight="1" x14ac:dyDescent="0.35">
      <c r="A38" s="19" t="s">
        <v>48</v>
      </c>
      <c r="B38" s="20">
        <v>7217.2615999999998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7217.2615999999998</v>
      </c>
      <c r="O38" s="23"/>
    </row>
    <row r="39" spans="1:15" s="24" customFormat="1" ht="16" customHeight="1" x14ac:dyDescent="0.35">
      <c r="A39" s="14" t="s">
        <v>49</v>
      </c>
      <c r="B39" s="27">
        <f t="shared" ref="B39:N39" si="8">B41</f>
        <v>330358.94588000001</v>
      </c>
      <c r="C39" s="27">
        <f t="shared" si="8"/>
        <v>0</v>
      </c>
      <c r="D39" s="27">
        <f t="shared" si="8"/>
        <v>0</v>
      </c>
      <c r="E39" s="27">
        <f t="shared" si="8"/>
        <v>0</v>
      </c>
      <c r="F39" s="27">
        <f t="shared" si="8"/>
        <v>0</v>
      </c>
      <c r="G39" s="27">
        <f t="shared" si="8"/>
        <v>0</v>
      </c>
      <c r="H39" s="27">
        <f t="shared" si="8"/>
        <v>0</v>
      </c>
      <c r="I39" s="27">
        <f t="shared" si="8"/>
        <v>0</v>
      </c>
      <c r="J39" s="27">
        <f t="shared" si="8"/>
        <v>0</v>
      </c>
      <c r="K39" s="27">
        <f t="shared" si="8"/>
        <v>0</v>
      </c>
      <c r="L39" s="27">
        <f t="shared" si="8"/>
        <v>0</v>
      </c>
      <c r="M39" s="27">
        <f t="shared" si="8"/>
        <v>0</v>
      </c>
      <c r="N39" s="16">
        <f t="shared" si="8"/>
        <v>330358.94588000001</v>
      </c>
      <c r="O39" s="23"/>
    </row>
    <row r="40" spans="1:15" s="24" customFormat="1" ht="16" customHeight="1" x14ac:dyDescent="0.35">
      <c r="A40" s="14" t="s">
        <v>50</v>
      </c>
      <c r="B40" s="15">
        <f t="shared" ref="B40:N40" si="9">B41</f>
        <v>330358.94588000001</v>
      </c>
      <c r="C40" s="15">
        <f t="shared" si="9"/>
        <v>0</v>
      </c>
      <c r="D40" s="15">
        <f t="shared" si="9"/>
        <v>0</v>
      </c>
      <c r="E40" s="15">
        <f t="shared" si="9"/>
        <v>0</v>
      </c>
      <c r="F40" s="15">
        <f t="shared" si="9"/>
        <v>0</v>
      </c>
      <c r="G40" s="15">
        <f t="shared" si="9"/>
        <v>0</v>
      </c>
      <c r="H40" s="15">
        <f t="shared" si="9"/>
        <v>0</v>
      </c>
      <c r="I40" s="15">
        <f t="shared" si="9"/>
        <v>0</v>
      </c>
      <c r="J40" s="15">
        <f t="shared" si="9"/>
        <v>0</v>
      </c>
      <c r="K40" s="15">
        <f t="shared" si="9"/>
        <v>0</v>
      </c>
      <c r="L40" s="15">
        <f t="shared" si="9"/>
        <v>0</v>
      </c>
      <c r="M40" s="15">
        <f t="shared" si="9"/>
        <v>0</v>
      </c>
      <c r="N40" s="16">
        <f t="shared" si="9"/>
        <v>330358.94588000001</v>
      </c>
      <c r="O40" s="23"/>
    </row>
    <row r="41" spans="1:15" s="24" customFormat="1" ht="16" customHeight="1" thickBot="1" x14ac:dyDescent="0.4">
      <c r="A41" s="19" t="s">
        <v>51</v>
      </c>
      <c r="B41" s="20">
        <v>330358.94588000001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8">
        <v>330358.94588000001</v>
      </c>
      <c r="O41" s="23"/>
    </row>
    <row r="42" spans="1:15" s="32" customFormat="1" ht="16" customHeight="1" thickBot="1" x14ac:dyDescent="0.4">
      <c r="A42" s="29" t="s">
        <v>52</v>
      </c>
      <c r="B42" s="30">
        <f t="shared" ref="B42:N42" si="10">B5+B19+B39</f>
        <v>13533925.239999998</v>
      </c>
      <c r="C42" s="30">
        <f t="shared" si="10"/>
        <v>0</v>
      </c>
      <c r="D42" s="30">
        <f t="shared" si="10"/>
        <v>0</v>
      </c>
      <c r="E42" s="30">
        <f t="shared" si="10"/>
        <v>0</v>
      </c>
      <c r="F42" s="30">
        <f t="shared" si="10"/>
        <v>0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13533925.239999998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3" t="s">
        <v>15</v>
      </c>
      <c r="B51" s="53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4" t="s">
        <v>78</v>
      </c>
      <c r="B52" s="54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5" t="s">
        <v>79</v>
      </c>
      <c r="B53" s="55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52" t="s">
        <v>80</v>
      </c>
      <c r="B54" s="52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5" t="s">
        <v>81</v>
      </c>
      <c r="B55" s="55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52" t="s">
        <v>82</v>
      </c>
      <c r="B56" s="52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5" t="s">
        <v>83</v>
      </c>
      <c r="B57" s="55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52" t="s">
        <v>84</v>
      </c>
      <c r="B58" s="52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5" t="s">
        <v>85</v>
      </c>
      <c r="B59" s="55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52" t="s">
        <v>86</v>
      </c>
      <c r="B60" s="52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3" t="s">
        <v>87</v>
      </c>
      <c r="B61" s="53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52" t="s">
        <v>88</v>
      </c>
      <c r="B62" s="52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3" t="s">
        <v>89</v>
      </c>
      <c r="B63" s="53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52" t="s">
        <v>90</v>
      </c>
      <c r="B64" s="52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3" t="s">
        <v>29</v>
      </c>
      <c r="B65" s="53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4" t="s">
        <v>91</v>
      </c>
      <c r="B66" s="54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5" t="s">
        <v>92</v>
      </c>
      <c r="B67" s="55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52" t="s">
        <v>93</v>
      </c>
      <c r="B68" s="52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5" t="s">
        <v>94</v>
      </c>
      <c r="B69" s="55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4" t="s">
        <v>95</v>
      </c>
      <c r="B70" s="54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5" t="s">
        <v>96</v>
      </c>
      <c r="B71" s="55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4" t="s">
        <v>97</v>
      </c>
      <c r="B72" s="54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5" t="s">
        <v>98</v>
      </c>
      <c r="B73" s="55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52" t="s">
        <v>99</v>
      </c>
      <c r="B74" s="52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5" t="s">
        <v>100</v>
      </c>
      <c r="B75" s="55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2" t="s">
        <v>101</v>
      </c>
      <c r="B76" s="52"/>
      <c r="C76" s="51" t="s">
        <v>71</v>
      </c>
      <c r="D76" s="42"/>
      <c r="E76" s="43"/>
      <c r="F76" s="44"/>
    </row>
    <row r="77" spans="1:15" ht="17.149999999999999" customHeight="1" x14ac:dyDescent="0.35">
      <c r="A77" s="55" t="s">
        <v>102</v>
      </c>
      <c r="B77" s="55"/>
      <c r="C77" s="50" t="s">
        <v>72</v>
      </c>
      <c r="D77" s="42"/>
      <c r="E77" s="43"/>
      <c r="F77" s="44"/>
    </row>
    <row r="78" spans="1:15" ht="17.149999999999999" customHeight="1" x14ac:dyDescent="0.35">
      <c r="A78" s="52" t="s">
        <v>103</v>
      </c>
      <c r="B78" s="52"/>
      <c r="C78" s="51" t="s">
        <v>73</v>
      </c>
      <c r="D78" s="42"/>
      <c r="E78" s="43"/>
      <c r="F78" s="44"/>
    </row>
    <row r="79" spans="1:15" ht="17.149999999999999" customHeight="1" x14ac:dyDescent="0.35">
      <c r="A79" s="55" t="s">
        <v>104</v>
      </c>
      <c r="B79" s="55"/>
      <c r="C79" s="50" t="s">
        <v>74</v>
      </c>
      <c r="D79" s="42"/>
      <c r="E79" s="43"/>
      <c r="F79" s="44"/>
    </row>
    <row r="80" spans="1:15" ht="15" customHeight="1" x14ac:dyDescent="0.35">
      <c r="A80" s="52" t="s">
        <v>105</v>
      </c>
      <c r="B80" s="52"/>
      <c r="C80" s="51" t="s">
        <v>75</v>
      </c>
      <c r="D80" s="45"/>
      <c r="E80" s="46"/>
      <c r="F80" s="46"/>
    </row>
    <row r="81" spans="1:6" ht="15.5" x14ac:dyDescent="0.35">
      <c r="A81" s="55" t="s">
        <v>106</v>
      </c>
      <c r="B81" s="55"/>
      <c r="C81" s="50" t="s">
        <v>76</v>
      </c>
      <c r="D81" s="46"/>
      <c r="E81" s="46"/>
      <c r="F81" s="46"/>
    </row>
    <row r="82" spans="1:6" x14ac:dyDescent="0.25">
      <c r="A82" s="52" t="s">
        <v>107</v>
      </c>
      <c r="B82" s="52"/>
      <c r="C82" s="51" t="s">
        <v>77</v>
      </c>
    </row>
    <row r="83" spans="1:6" x14ac:dyDescent="0.25">
      <c r="A83" s="55" t="s">
        <v>108</v>
      </c>
      <c r="B83" s="55"/>
      <c r="C83" s="50" t="s">
        <v>109</v>
      </c>
    </row>
    <row r="84" spans="1:6" x14ac:dyDescent="0.25">
      <c r="A84" s="52" t="s">
        <v>110</v>
      </c>
      <c r="B84" s="52"/>
      <c r="C84" s="51" t="s">
        <v>111</v>
      </c>
    </row>
    <row r="85" spans="1:6" x14ac:dyDescent="0.25">
      <c r="A85" s="53" t="s">
        <v>49</v>
      </c>
      <c r="B85" s="53"/>
      <c r="C85" s="50"/>
    </row>
    <row r="86" spans="1:6" x14ac:dyDescent="0.25">
      <c r="A86" s="54" t="s">
        <v>112</v>
      </c>
      <c r="B86" s="54"/>
      <c r="C86" s="51"/>
    </row>
    <row r="87" spans="1:6" x14ac:dyDescent="0.25">
      <c r="A87" s="55" t="s">
        <v>113</v>
      </c>
      <c r="B87" s="55"/>
      <c r="C87" s="50" t="s">
        <v>114</v>
      </c>
    </row>
  </sheetData>
  <mergeCells count="39">
    <mergeCell ref="B1:M1"/>
    <mergeCell ref="A2:P2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2019-09-04T07:02:32Z</dcterms:created>
  <dcterms:modified xsi:type="dcterms:W3CDTF">2020-02-04T06:00:15Z</dcterms:modified>
</cp:coreProperties>
</file>