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KURUMSAL ILETISIM\GENEL\İHRACAT RAKAMLARI SİTE DOSYALARI\İhracat Rakamları TR\Şubat 2020\"/>
    </mc:Choice>
  </mc:AlternateContent>
  <bookViews>
    <workbookView xWindow="0" yWindow="0" windowWidth="23040" windowHeight="9780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M26" i="1"/>
  <c r="M19" i="1" s="1"/>
  <c r="L26" i="1"/>
  <c r="K26" i="1"/>
  <c r="J26" i="1"/>
  <c r="I26" i="1"/>
  <c r="H26" i="1"/>
  <c r="G26" i="1"/>
  <c r="F26" i="1"/>
  <c r="E26" i="1"/>
  <c r="E19" i="1" s="1"/>
  <c r="D26" i="1"/>
  <c r="C26" i="1"/>
  <c r="B26" i="1"/>
  <c r="N24" i="1"/>
  <c r="M24" i="1"/>
  <c r="L24" i="1"/>
  <c r="K24" i="1"/>
  <c r="J24" i="1"/>
  <c r="I24" i="1"/>
  <c r="I19" i="1" s="1"/>
  <c r="H24" i="1"/>
  <c r="G24" i="1"/>
  <c r="F24" i="1"/>
  <c r="E24" i="1"/>
  <c r="D24" i="1"/>
  <c r="C24" i="1"/>
  <c r="B24" i="1"/>
  <c r="N20" i="1"/>
  <c r="N19" i="1" s="1"/>
  <c r="M20" i="1"/>
  <c r="L20" i="1"/>
  <c r="K20" i="1"/>
  <c r="K19" i="1" s="1"/>
  <c r="J20" i="1"/>
  <c r="J19" i="1" s="1"/>
  <c r="I20" i="1"/>
  <c r="H20" i="1"/>
  <c r="H19" i="1" s="1"/>
  <c r="G20" i="1"/>
  <c r="G19" i="1" s="1"/>
  <c r="F20" i="1"/>
  <c r="F19" i="1" s="1"/>
  <c r="E20" i="1"/>
  <c r="D20" i="1"/>
  <c r="C20" i="1"/>
  <c r="C19" i="1" s="1"/>
  <c r="B20" i="1"/>
  <c r="B19" i="1" s="1"/>
  <c r="L19" i="1"/>
  <c r="D19" i="1"/>
  <c r="N17" i="1"/>
  <c r="M17" i="1"/>
  <c r="L17" i="1"/>
  <c r="K17" i="1"/>
  <c r="J17" i="1"/>
  <c r="I17" i="1"/>
  <c r="I5" i="1" s="1"/>
  <c r="I42" i="1" s="1"/>
  <c r="H17" i="1"/>
  <c r="G17" i="1"/>
  <c r="F17" i="1"/>
  <c r="E17" i="1"/>
  <c r="D17" i="1"/>
  <c r="C17" i="1"/>
  <c r="B17" i="1"/>
  <c r="N15" i="1"/>
  <c r="M15" i="1"/>
  <c r="M5" i="1" s="1"/>
  <c r="M42" i="1" s="1"/>
  <c r="L15" i="1"/>
  <c r="K15" i="1"/>
  <c r="J15" i="1"/>
  <c r="I15" i="1"/>
  <c r="H15" i="1"/>
  <c r="G15" i="1"/>
  <c r="F15" i="1"/>
  <c r="E15" i="1"/>
  <c r="E5" i="1" s="1"/>
  <c r="E42" i="1" s="1"/>
  <c r="D15" i="1"/>
  <c r="C15" i="1"/>
  <c r="B15" i="1"/>
  <c r="N6" i="1"/>
  <c r="N5" i="1" s="1"/>
  <c r="N42" i="1" s="1"/>
  <c r="M6" i="1"/>
  <c r="L6" i="1"/>
  <c r="L5" i="1" s="1"/>
  <c r="L42" i="1" s="1"/>
  <c r="K6" i="1"/>
  <c r="K5" i="1" s="1"/>
  <c r="K42" i="1" s="1"/>
  <c r="J6" i="1"/>
  <c r="J5" i="1" s="1"/>
  <c r="I6" i="1"/>
  <c r="H6" i="1"/>
  <c r="G6" i="1"/>
  <c r="G5" i="1" s="1"/>
  <c r="G42" i="1" s="1"/>
  <c r="F6" i="1"/>
  <c r="F5" i="1" s="1"/>
  <c r="E6" i="1"/>
  <c r="D6" i="1"/>
  <c r="D5" i="1" s="1"/>
  <c r="D42" i="1" s="1"/>
  <c r="C6" i="1"/>
  <c r="C5" i="1" s="1"/>
  <c r="C42" i="1" s="1"/>
  <c r="B6" i="1"/>
  <c r="B5" i="1" s="1"/>
  <c r="B42" i="1" s="1"/>
  <c r="H5" i="1"/>
  <c r="H42" i="1" s="1"/>
  <c r="J42" i="1" l="1"/>
  <c r="F42" i="1"/>
</calcChain>
</file>

<file path=xl/sharedStrings.xml><?xml version="1.0" encoding="utf-8"?>
<sst xmlns="http://schemas.openxmlformats.org/spreadsheetml/2006/main" count="120" uniqueCount="116">
  <si>
    <t xml:space="preserve"> </t>
  </si>
  <si>
    <t>S E K T Ö 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</si>
  <si>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</si>
  <si>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</si>
  <si>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</si>
  <si>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</si>
  <si>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</si>
  <si>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</si>
  <si>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</si>
  <si>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</si>
  <si>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</si>
  <si>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</si>
  <si>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</si>
  <si>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</si>
  <si>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TOPLAM</t>
  </si>
  <si>
    <t>.I. TARIM</t>
  </si>
  <si>
    <t>.     A. BİTKİSEL ÜRÜNLER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</si>
  <si>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</si>
  <si>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</si>
  <si>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</si>
  <si>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</si>
  <si>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</si>
  <si>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</si>
  <si>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</si>
  <si>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</si>
  <si>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>.     B. HAYVANSAL ÜRÜNLER</t>
  </si>
  <si>
    <t xml:space="preserve"> Su Ürünleri ve Hayvansal Mamuller</t>
  </si>
  <si>
    <t>.     C. AĞAÇ VE ORMAN ÜRÜNLERİ</t>
  </si>
  <si>
    <t xml:space="preserve"> Mobilya,Kağıt ve Orman Ürünleri</t>
  </si>
  <si>
    <t>.II. SANAYİ</t>
  </si>
  <si>
    <t>.     A. TARIMA DAYALI İŞLENMİŞ ÜRÜNLER</t>
  </si>
  <si>
    <t xml:space="preserve"> Tekstil ve Hammaddeleri</t>
  </si>
  <si>
    <t xml:space="preserve"> Deri ve Deri Mamulleri </t>
  </si>
  <si>
    <t xml:space="preserve"> Halı </t>
  </si>
  <si>
    <t>.     B. KİMYEVİ MADDELER VE MAMÜLLERİ</t>
  </si>
  <si>
    <t xml:space="preserve"> Kimyevi Maddeler ve Mamulleri  </t>
  </si>
  <si>
    <t>.     C. SANAYİ MAMULLERİ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</si>
  <si>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</si>
  <si>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</si>
  <si>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</si>
  <si>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</si>
  <si>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</si>
  <si>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</si>
  <si>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</si>
  <si>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</si>
  <si>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</si>
  <si>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</si>
  <si>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</si>
  <si>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</si>
  <si>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>.III. MADENCİLİK</t>
  </si>
  <si>
    <t>.     A. MADENCİLİK ÜRÜNLERİ</t>
  </si>
  <si>
    <t xml:space="preserve"> Madencilik Ürünleri</t>
  </si>
  <si>
    <t>.                         TOPLAM</t>
  </si>
  <si>
    <t xml:space="preserve">SEKTÖR GRUPLARININ SEÇİMİNDE  KULLANILAN MALGRUBU NUMARALARI        </t>
  </si>
  <si>
    <t>0319</t>
  </si>
  <si>
    <t>0207</t>
  </si>
  <si>
    <t>0258</t>
  </si>
  <si>
    <t>0174</t>
  </si>
  <si>
    <t>0170</t>
  </si>
  <si>
    <t>0189</t>
  </si>
  <si>
    <t>0404</t>
  </si>
  <si>
    <t>0304</t>
  </si>
  <si>
    <t>0119</t>
  </si>
  <si>
    <t>0490</t>
  </si>
  <si>
    <t>0044</t>
  </si>
  <si>
    <t>0076</t>
  </si>
  <si>
    <t>0100</t>
  </si>
  <si>
    <t>0473</t>
  </si>
  <si>
    <t>0001</t>
  </si>
  <si>
    <t>0454</t>
  </si>
  <si>
    <t>0464</t>
  </si>
  <si>
    <t>0408</t>
  </si>
  <si>
    <t>0664</t>
  </si>
  <si>
    <t>0511</t>
  </si>
  <si>
    <t>0512</t>
  </si>
  <si>
    <t>0505</t>
  </si>
  <si>
    <t>0652</t>
  </si>
  <si>
    <t>0950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</si>
  <si>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</si>
  <si>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</si>
  <si>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</si>
  <si>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</si>
  <si>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</si>
  <si>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</si>
  <si>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</si>
  <si>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</si>
  <si>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</si>
  <si>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</si>
  <si>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</si>
  <si>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</si>
  <si>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</si>
  <si>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</si>
  <si>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</si>
  <si>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</si>
  <si>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</si>
  <si>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</si>
  <si>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</si>
  <si>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</si>
  <si>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</si>
  <si>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</si>
  <si>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</si>
  <si>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</si>
  <si>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</si>
  <si>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</si>
  <si>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</si>
  <si>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</si>
  <si>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</si>
  <si>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</si>
  <si>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</si>
  <si>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</si>
  <si>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</si>
  <si>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</si>
  <si>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</si>
  <si>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</si>
  <si>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</si>
  <si>
    <t>31.01.2020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</si>
</sst>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0"/>
      <name val="Arial"/>
      <charset val="162"/>
    </font>
    <font>
      <b/>
      <i/>
      <sz val="10"/>
      <color rgb="FFFF0000"/>
      <name val="Arial"/>
      <family val="2"/>
      <charset val="162"/>
    </font>
    <font>
      <b/>
      <sz val="9.5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10"/>
      <color indexed="62"/>
      <name val="Arial Tur"/>
      <family val="2"/>
      <charset val="162"/>
    </font>
    <font>
      <sz val="10"/>
      <name val="Arial Tur"/>
      <family val="2"/>
      <charset val="162"/>
    </font>
    <font>
      <b/>
      <sz val="12"/>
      <color theme="1"/>
      <name val="Arial Tur"/>
      <family val="2"/>
      <charset val="162"/>
    </font>
    <font>
      <sz val="12"/>
      <name val="Arial Tur"/>
      <family val="2"/>
      <charset val="162"/>
    </font>
    <font>
      <sz val="12"/>
      <name val="Arial"/>
      <family val="2"/>
      <charset val="162"/>
    </font>
    <font>
      <b/>
      <sz val="11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1"/>
      <name val="Arial Tur"/>
      <family val="2"/>
      <charset val="162"/>
    </font>
    <font>
      <sz val="11"/>
      <name val="Arial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i/>
      <sz val="11"/>
      <name val="Arial Tur"/>
      <family val="2"/>
      <charset val="162"/>
    </font>
    <font>
      <i/>
      <sz val="11"/>
      <name val="Arial"/>
      <family val="2"/>
      <charset val="162"/>
    </font>
    <font>
      <b/>
      <sz val="12"/>
      <name val="Arial Tur"/>
      <family val="2"/>
      <charset val="162"/>
    </font>
    <font>
      <b/>
      <sz val="12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color indexed="12"/>
      <name val="Arial"/>
      <family val="2"/>
    </font>
    <font>
      <b/>
      <sz val="10"/>
      <name val="Arial"/>
      <family val="2"/>
      <charset val="162"/>
    </font>
    <font>
      <b/>
      <i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2.5"/>
      <color indexed="48"/>
      <name val="Arial Tur"/>
      <family val="2"/>
      <charset val="162"/>
    </font>
    <font>
      <sz val="12.5"/>
      <name val="Arial Tur"/>
      <family val="2"/>
      <charset val="162"/>
    </font>
    <font>
      <sz val="12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b/>
      <i/>
      <sz val="10"/>
      <color theme="1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0" borderId="0"/>
  </cellStyleXfs>
  <cellXfs count="59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right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0" borderId="0" xfId="0" applyFont="1"/>
    <xf numFmtId="49" fontId="6" fillId="0" borderId="1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4" xfId="0" applyFont="1" applyFill="1" applyBorder="1"/>
    <xf numFmtId="3" fontId="9" fillId="0" borderId="5" xfId="0" applyNumberFormat="1" applyFont="1" applyFill="1" applyBorder="1"/>
    <xf numFmtId="3" fontId="9" fillId="0" borderId="6" xfId="0" applyNumberFormat="1" applyFont="1" applyFill="1" applyBorder="1"/>
    <xf numFmtId="0" fontId="10" fillId="0" borderId="4" xfId="0" applyFont="1" applyFill="1" applyBorder="1"/>
    <xf numFmtId="3" fontId="9" fillId="0" borderId="0" xfId="0" applyNumberFormat="1" applyFont="1" applyFill="1" applyBorder="1"/>
    <xf numFmtId="3" fontId="9" fillId="0" borderId="7" xfId="0" applyNumberFormat="1" applyFont="1" applyFill="1" applyBorder="1"/>
    <xf numFmtId="0" fontId="11" fillId="0" borderId="0" xfId="0" applyFont="1"/>
    <xf numFmtId="0" fontId="12" fillId="0" borderId="0" xfId="0" applyFont="1"/>
    <xf numFmtId="0" fontId="13" fillId="0" borderId="4" xfId="0" applyFont="1" applyFill="1" applyBorder="1"/>
    <xf numFmtId="3" fontId="13" fillId="0" borderId="0" xfId="0" applyNumberFormat="1" applyFont="1" applyFill="1" applyBorder="1"/>
    <xf numFmtId="3" fontId="13" fillId="0" borderId="7" xfId="0" applyNumberFormat="1" applyFont="1" applyFill="1" applyBorder="1"/>
    <xf numFmtId="3" fontId="14" fillId="0" borderId="0" xfId="0" applyNumberFormat="1" applyFont="1" applyFill="1" applyBorder="1"/>
    <xf numFmtId="0" fontId="7" fillId="0" borderId="0" xfId="0" applyFont="1"/>
    <xf numFmtId="0" fontId="8" fillId="0" borderId="0" xfId="0" applyFont="1"/>
    <xf numFmtId="0" fontId="15" fillId="0" borderId="0" xfId="0" applyFont="1"/>
    <xf numFmtId="0" fontId="16" fillId="0" borderId="0" xfId="0" applyFont="1"/>
    <xf numFmtId="3" fontId="10" fillId="0" borderId="0" xfId="0" applyNumberFormat="1" applyFont="1" applyFill="1" applyBorder="1"/>
    <xf numFmtId="3" fontId="9" fillId="0" borderId="8" xfId="0" applyNumberFormat="1" applyFont="1" applyFill="1" applyBorder="1"/>
    <xf numFmtId="0" fontId="9" fillId="0" borderId="9" xfId="0" applyFont="1" applyFill="1" applyBorder="1" applyAlignment="1">
      <alignment horizontal="center"/>
    </xf>
    <xf numFmtId="3" fontId="9" fillId="0" borderId="10" xfId="0" applyNumberFormat="1" applyFont="1" applyFill="1" applyBorder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left"/>
    </xf>
    <xf numFmtId="3" fontId="0" fillId="0" borderId="0" xfId="0" applyNumberFormat="1"/>
    <xf numFmtId="0" fontId="19" fillId="0" borderId="0" xfId="0" applyFont="1" applyBorder="1" applyAlignment="1"/>
    <xf numFmtId="0" fontId="0" fillId="0" borderId="0" xfId="0" applyAlignment="1">
      <alignment horizontal="left"/>
    </xf>
    <xf numFmtId="0" fontId="19" fillId="2" borderId="0" xfId="0" applyFont="1" applyFill="1" applyBorder="1" applyAlignment="1">
      <alignment horizontal="right"/>
    </xf>
    <xf numFmtId="3" fontId="19" fillId="0" borderId="0" xfId="0" applyNumberFormat="1" applyFont="1"/>
    <xf numFmtId="0" fontId="20" fillId="0" borderId="0" xfId="0" applyFont="1" applyAlignment="1">
      <alignment horizontal="left" wrapText="1"/>
    </xf>
    <xf numFmtId="0" fontId="21" fillId="0" borderId="0" xfId="0" applyFont="1"/>
    <xf numFmtId="0" fontId="22" fillId="0" borderId="0" xfId="0" applyFont="1"/>
    <xf numFmtId="0" fontId="24" fillId="3" borderId="0" xfId="0" applyFont="1" applyFill="1" applyBorder="1" applyAlignment="1">
      <alignment horizontal="left"/>
    </xf>
    <xf numFmtId="0" fontId="2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26" fillId="3" borderId="0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3" fontId="27" fillId="0" borderId="0" xfId="0" applyNumberFormat="1" applyFont="1"/>
    <xf numFmtId="0" fontId="28" fillId="3" borderId="0" xfId="0" applyFont="1" applyFill="1" applyBorder="1" applyAlignment="1">
      <alignment horizontal="left"/>
    </xf>
    <xf numFmtId="49" fontId="29" fillId="4" borderId="11" xfId="1" applyNumberFormat="1" applyFont="1" applyFill="1" applyBorder="1" applyAlignment="1">
      <alignment horizontal="left"/>
    </xf>
    <xf numFmtId="49" fontId="29" fillId="5" borderId="11" xfId="1" applyNumberFormat="1" applyFont="1" applyFill="1" applyBorder="1" applyAlignment="1">
      <alignment horizontal="left"/>
    </xf>
    <xf numFmtId="0" fontId="31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0" fillId="0" borderId="0" xfId="0" applyAlignment="1"/>
    <xf numFmtId="49" fontId="29" fillId="4" borderId="11" xfId="1" applyNumberFormat="1" applyFont="1" applyFill="1" applyBorder="1" applyAlignment="1">
      <alignment horizontal="left" vertical="top"/>
    </xf>
    <xf numFmtId="49" fontId="29" fillId="5" borderId="11" xfId="1" applyNumberFormat="1" applyFont="1" applyFill="1" applyBorder="1" applyAlignment="1">
      <alignment horizontal="left" vertical="top"/>
    </xf>
    <xf numFmtId="49" fontId="30" fillId="4" borderId="11" xfId="1" applyNumberFormat="1" applyFont="1" applyFill="1" applyBorder="1" applyAlignment="1">
      <alignment horizontal="left" vertical="top"/>
    </xf>
    <xf numFmtId="49" fontId="30" fillId="5" borderId="11" xfId="1" applyNumberFormat="1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E5-4CA6-BAFF-B47A39E8429A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E5-4CA6-BAFF-B47A39E8429A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E5-4CA6-BAFF-B47A39E8429A}"/>
              </c:ext>
            </c:extLst>
          </c:dPt>
          <c:cat>
            <c:strRef>
              <c:f>([6]SEKTOR!$A$5,[6]SEKTOR!$A$19,[6]SEKTOR!$A$37)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([6]SEKTOR!$N$5,[6]SEKTOR!$N$19,[6]SEKTOR!$N$37)</c:f>
              <c:numCache>
                <c:formatCode>#,##0</c:formatCode>
                <c:ptCount val="3"/>
                <c:pt idx="0">
                  <c:v>3990889.1728600003</c:v>
                </c:pt>
                <c:pt idx="1">
                  <c:v>22335494.210200001</c:v>
                </c:pt>
                <c:pt idx="2">
                  <c:v>750298.32252000005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5-4CA6-BAFF-B47A39E8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10984640"/>
        <c:axId val="-710984096"/>
        <c:axId val="0"/>
      </c:bar3DChart>
      <c:catAx>
        <c:axId val="-710984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109840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710984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109846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386-42B1-990D-8B716437C598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386-42B1-990D-8B716437C598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386-42B1-990D-8B716437C59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386-42B1-990D-8B716437C598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386-42B1-990D-8B716437C598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386-42B1-990D-8B716437C598}"/>
              </c:ext>
            </c:extLst>
          </c:dPt>
          <c:cat>
            <c:strRef>
              <c:f>([6]SEKTOR!$A$6,[6]SEKTOR!$A$15,[6]SEKTOR!$A$17,[6]SEKTOR!$A$20,[6]SEKTOR!$A$24,[6]SEKTOR!$A$26,[6]SEKTOR!$A$37)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([6]SEKTOR!$N$6,[6]SEKTOR!$N$15,[6]SEKTOR!$N$17,[6]SEKTOR!$N$20,[6]SEKTOR!$N$24,[6]SEKTOR!$N$26,[6]SEKTOR!$N$37)</c:f>
              <c:numCache>
                <c:formatCode>#,##0</c:formatCode>
                <c:ptCount val="7"/>
                <c:pt idx="0">
                  <c:v>2673362.2357000001</c:v>
                </c:pt>
                <c:pt idx="1">
                  <c:v>418911.44728000002</c:v>
                </c:pt>
                <c:pt idx="2">
                  <c:v>898615.48988000001</c:v>
                </c:pt>
                <c:pt idx="3">
                  <c:v>2045388.4665300001</c:v>
                </c:pt>
                <c:pt idx="4">
                  <c:v>3210453.13044</c:v>
                </c:pt>
                <c:pt idx="5">
                  <c:v>17079652.613230001</c:v>
                </c:pt>
                <c:pt idx="6">
                  <c:v>750298.32252000005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86-42B1-990D-8B716437C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77898384"/>
        <c:axId val="-777897840"/>
        <c:axId val="0"/>
      </c:bar3DChart>
      <c:catAx>
        <c:axId val="-777898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778978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7778978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778983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BF7-4D20-B3C6-10AD81781A09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BF7-4D20-B3C6-10AD81781A09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BF7-4D20-B3C6-10AD81781A09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BF7-4D20-B3C6-10AD81781A09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BF7-4D20-B3C6-10AD81781A09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BF7-4D20-B3C6-10AD81781A09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BF7-4D20-B3C6-10AD81781A09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BF7-4D20-B3C6-10AD81781A09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BF7-4D20-B3C6-10AD81781A09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BF7-4D20-B3C6-10AD81781A09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BF7-4D20-B3C6-10AD81781A09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BF7-4D20-B3C6-10AD81781A09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BF7-4D20-B3C6-10AD81781A09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BF7-4D20-B3C6-10AD81781A09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BF7-4D20-B3C6-10AD81781A09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BF7-4D20-B3C6-10AD81781A09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BF7-4D20-B3C6-10AD81781A09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BF7-4D20-B3C6-10AD81781A09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BF7-4D20-B3C6-10AD81781A09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BF7-4D20-B3C6-10AD81781A09}"/>
              </c:ext>
            </c:extLst>
          </c:dPt>
          <c:cat>
            <c:strRef>
              <c:f>([6]SEKTOR!$A$7:$A$14,[6]SEKTOR!$A$16,[6]SEKTOR!$A$18,[6]SEKTOR!$A$21:$A$23,[6]SEKTOR!$A$25,[6]SEKTOR!$A$27:$A$36,[6]SEKTOR!$A$38)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([6]SEKTOR!$N$7:$N$14,[6]SEKTOR!$N$16,[6]SEKTOR!$N$18,[6]SEKTOR!$N$21:$N$23,[6]SEKTOR!$N$25,[6]SEKTOR!$N$27:$N$36,[6]SEKTOR!$N$38)</c:f>
              <c:numCache>
                <c:formatCode>#,##0</c:formatCode>
                <c:ptCount val="25"/>
                <c:pt idx="0">
                  <c:v>1178078.6573600001</c:v>
                </c:pt>
                <c:pt idx="1">
                  <c:v>460206.86690999998</c:v>
                </c:pt>
                <c:pt idx="2">
                  <c:v>259005.65489000001</c:v>
                </c:pt>
                <c:pt idx="3">
                  <c:v>214110.13871</c:v>
                </c:pt>
                <c:pt idx="4">
                  <c:v>348446.53396999999</c:v>
                </c:pt>
                <c:pt idx="5">
                  <c:v>49287.905910000001</c:v>
                </c:pt>
                <c:pt idx="6">
                  <c:v>140015.75386</c:v>
                </c:pt>
                <c:pt idx="7">
                  <c:v>24210.72409</c:v>
                </c:pt>
                <c:pt idx="8">
                  <c:v>418911.44728000002</c:v>
                </c:pt>
                <c:pt idx="9">
                  <c:v>898615.48988000001</c:v>
                </c:pt>
                <c:pt idx="10">
                  <c:v>1321055.08653</c:v>
                </c:pt>
                <c:pt idx="11">
                  <c:v>285763.74073999998</c:v>
                </c:pt>
                <c:pt idx="12">
                  <c:v>438569.63926000003</c:v>
                </c:pt>
                <c:pt idx="13">
                  <c:v>3210453.13044</c:v>
                </c:pt>
                <c:pt idx="14">
                  <c:v>3017403.4778800001</c:v>
                </c:pt>
                <c:pt idx="15">
                  <c:v>4923389.3999800002</c:v>
                </c:pt>
                <c:pt idx="16">
                  <c:v>256334.52424999999</c:v>
                </c:pt>
                <c:pt idx="17">
                  <c:v>1689279.97982</c:v>
                </c:pt>
                <c:pt idx="18">
                  <c:v>1260791.4660199999</c:v>
                </c:pt>
                <c:pt idx="19">
                  <c:v>1392975.7002399999</c:v>
                </c:pt>
                <c:pt idx="20">
                  <c:v>2162668.2515599998</c:v>
                </c:pt>
                <c:pt idx="21">
                  <c:v>597803.63329999999</c:v>
                </c:pt>
                <c:pt idx="22">
                  <c:v>664298.24034999998</c:v>
                </c:pt>
                <c:pt idx="23">
                  <c:v>348697.13309999998</c:v>
                </c:pt>
                <c:pt idx="24">
                  <c:v>15712.484210000001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BF7-4D20-B3C6-10AD81781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60232800"/>
        <c:axId val="-560231712"/>
        <c:axId val="0"/>
      </c:bar3DChart>
      <c:catAx>
        <c:axId val="-560232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602317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6023171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602328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25</xdr:col>
      <xdr:colOff>311150</xdr:colOff>
      <xdr:row>38</xdr:row>
      <xdr:rowOff>50800</xdr:rowOff>
    </xdr:to>
    <xdr:graphicFrame macro="">
      <xdr:nvGraphicFramePr>
        <xdr:cNvPr id="21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3</xdr:row>
      <xdr:rowOff>0</xdr:rowOff>
    </xdr:from>
    <xdr:to>
      <xdr:col>38</xdr:col>
      <xdr:colOff>295275</xdr:colOff>
      <xdr:row>41</xdr:row>
      <xdr:rowOff>104775</xdr:rowOff>
    </xdr:to>
    <xdr:graphicFrame macro="">
      <xdr:nvGraphicFramePr>
        <xdr:cNvPr id="22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3</xdr:row>
      <xdr:rowOff>0</xdr:rowOff>
    </xdr:from>
    <xdr:to>
      <xdr:col>52</xdr:col>
      <xdr:colOff>419100</xdr:colOff>
      <xdr:row>41</xdr:row>
      <xdr:rowOff>196850</xdr:rowOff>
    </xdr:to>
    <xdr:graphicFrame macro="">
      <xdr:nvGraphicFramePr>
        <xdr:cNvPr id="23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hrettinince\Desktop\Sosyal%20medya-Web%20planlama\NEVSAL%20ALHAS%20RAKAM%20DOSYASI\&#304;hracat%20Rakamlar&#305;%20ayl&#305;k%20dosyalar&#305;\2%20Ekim%202019%20Eyl&#252;l%20ihr.%20rakam%20dosyas&#305;\TIM_30.09.2019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hrettinince\Desktop\Sosyal%20medya-Web%20planlama\NEVSAL%20ALHAS%20RAKAM%20DOSYASI\&#304;hracat%20Rakamlar&#305;%20ayl&#305;k%20dosyalar&#305;\2%20Kas&#305;m%202019%20ekim%20ihr.%20rakam%20dosyas&#305;\TIM_31.10.2019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hrettinince\Desktop\Sosyal%20medya-Web%20planlama\NEVSAL%20ALHAS%20RAKAM%20DOSYASI\&#304;hracat%20Rakamlar&#305;%20ayl&#305;k%20dosyalar&#305;\2%20Aral&#305;k%202019%20kas&#305;m%20ihr.%20rakam%20dosyas&#305;\TIM_30.11.2019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hrettinince\Desktop\Sosyal%20medya-Web%20planlama\NEVSAL%20ALHAS%20RAKAM%20DOSYASI\&#304;hracat%20Rakamlar&#305;%20ayl&#305;k%20dosyalar&#305;\3%20ocak%202020%20aralik%202019%20ihr.%20rakam%20dosyas&#305;\TIM_31.12.2019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nuralsurmen\Desktop\3%20&#350;ubat%202020%20Ocak%20&#304;hr%20Rakamlar&#305;\TIM_31.01.2020%20G&#252;nl&#252;k%20&#304;hracat%20(TIM_VERSI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nuralsurmen\Desktop\TIM_29.02.2020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15202297.791987004</v>
          </cell>
        </row>
        <row r="6">
          <cell r="A6" t="str">
            <v>.     A. BİTKİSEL ÜRÜNLER</v>
          </cell>
          <cell r="N6">
            <v>10976497.250778003</v>
          </cell>
        </row>
        <row r="7">
          <cell r="A7" t="str">
            <v xml:space="preserve"> Hububat, Bakliyat, Yağlı Tohumlar ve Mamulleri </v>
          </cell>
          <cell r="N7">
            <v>6661308.5820380002</v>
          </cell>
        </row>
        <row r="8">
          <cell r="A8" t="str">
            <v xml:space="preserve"> Yaş Meyve ve Sebze  </v>
          </cell>
          <cell r="N8">
            <v>2239319.8643109999</v>
          </cell>
        </row>
        <row r="9">
          <cell r="A9" t="str">
            <v xml:space="preserve"> Meyve Sebze Mamulleri </v>
          </cell>
          <cell r="N9">
            <v>1307318.7772629999</v>
          </cell>
        </row>
        <row r="10">
          <cell r="A10" t="str">
            <v xml:space="preserve"> Kuru Meyve ve Mamulleri  </v>
          </cell>
          <cell r="N10">
            <v>328009.363365</v>
          </cell>
        </row>
        <row r="11">
          <cell r="A11" t="str">
            <v xml:space="preserve"> Fındık ve Mamulleri </v>
          </cell>
          <cell r="N11">
            <v>198413.86610000001</v>
          </cell>
        </row>
        <row r="12">
          <cell r="A12" t="str">
            <v xml:space="preserve"> Zeytin ve Zeytinyağı </v>
          </cell>
          <cell r="N12">
            <v>106790.74008</v>
          </cell>
        </row>
        <row r="13">
          <cell r="A13" t="str">
            <v xml:space="preserve"> Tütün </v>
          </cell>
          <cell r="N13">
            <v>95931.804999999993</v>
          </cell>
        </row>
        <row r="14">
          <cell r="A14" t="str">
            <v xml:space="preserve"> Süs Bitkileri ve Mam.</v>
          </cell>
          <cell r="N14">
            <v>39404.252621</v>
          </cell>
        </row>
        <row r="15">
          <cell r="A15" t="str">
            <v>.     B. HAYVANSAL ÜRÜNLER</v>
          </cell>
          <cell r="N15">
            <v>939091.80628999998</v>
          </cell>
        </row>
        <row r="16">
          <cell r="A16" t="str">
            <v xml:space="preserve"> Su Ürünleri ve Hayvansal Mamuller</v>
          </cell>
          <cell r="N16">
            <v>939091.80628999998</v>
          </cell>
        </row>
        <row r="17">
          <cell r="A17" t="str">
            <v>.     C. AĞAÇ VE ORMAN ÜRÜNLERİ</v>
          </cell>
          <cell r="N17">
            <v>3286708.734919</v>
          </cell>
        </row>
        <row r="18">
          <cell r="A18" t="str">
            <v xml:space="preserve"> Mobilya,Kağıt ve Orman Ürünleri</v>
          </cell>
          <cell r="N18">
            <v>3286708.734919</v>
          </cell>
        </row>
        <row r="19">
          <cell r="A19" t="str">
            <v>.II. SANAYİ</v>
          </cell>
          <cell r="N19">
            <v>72835633.872117013</v>
          </cell>
        </row>
        <row r="20">
          <cell r="A20" t="str">
            <v>.     A. TARIMA DAYALI İŞLENMİŞ ÜRÜNLER</v>
          </cell>
          <cell r="N20">
            <v>2205523.0056229997</v>
          </cell>
        </row>
        <row r="21">
          <cell r="A21" t="str">
            <v xml:space="preserve"> Tekstil ve Hammaddeleri</v>
          </cell>
          <cell r="N21">
            <v>1468102.1287819999</v>
          </cell>
        </row>
        <row r="22">
          <cell r="A22" t="str">
            <v xml:space="preserve"> Deri ve Deri Mamulleri </v>
          </cell>
          <cell r="N22">
            <v>124797.559631</v>
          </cell>
        </row>
        <row r="23">
          <cell r="A23" t="str">
            <v xml:space="preserve"> Halı </v>
          </cell>
          <cell r="N23">
            <v>612623.31721000001</v>
          </cell>
        </row>
        <row r="24">
          <cell r="A24" t="str">
            <v>.     B. KİMYEVİ MADDELER VE MAMÜLLERİ</v>
          </cell>
          <cell r="N24">
            <v>19422402.353519</v>
          </cell>
        </row>
        <row r="25">
          <cell r="A25" t="str">
            <v xml:space="preserve"> Kimyevi Maddeler ve Mamulleri  </v>
          </cell>
          <cell r="N25">
            <v>19422402.353519</v>
          </cell>
        </row>
        <row r="26">
          <cell r="A26" t="str">
            <v>.     C. SANAYİ MAMULLERİ</v>
          </cell>
          <cell r="N26">
            <v>51207708.512975007</v>
          </cell>
        </row>
        <row r="27">
          <cell r="A27" t="str">
            <v xml:space="preserve"> Hazırgiyim ve Konfeksiyon </v>
          </cell>
          <cell r="N27">
            <v>979271.76148099999</v>
          </cell>
        </row>
        <row r="28">
          <cell r="A28" t="str">
            <v xml:space="preserve"> Otomotiv Endüstrisi</v>
          </cell>
          <cell r="N28">
            <v>3298304.5114000002</v>
          </cell>
        </row>
        <row r="29">
          <cell r="A29" t="str">
            <v xml:space="preserve"> Gemi ve Yat</v>
          </cell>
          <cell r="N29">
            <v>376091.60372000001</v>
          </cell>
        </row>
        <row r="30">
          <cell r="A30" t="str">
            <v xml:space="preserve"> Elektrik Elektronik</v>
          </cell>
          <cell r="N30">
            <v>2622382.0334990001</v>
          </cell>
        </row>
        <row r="31">
          <cell r="A31" t="str">
            <v xml:space="preserve"> Makine ve Aksamları</v>
          </cell>
          <cell r="N31">
            <v>1103222.5743790001</v>
          </cell>
        </row>
        <row r="32">
          <cell r="A32" t="str">
            <v xml:space="preserve"> Demir ve Demir Dışı Metaller </v>
          </cell>
          <cell r="N32">
            <v>1769163.3620160001</v>
          </cell>
        </row>
        <row r="33">
          <cell r="A33" t="str">
            <v xml:space="preserve"> Çelik</v>
          </cell>
          <cell r="N33">
            <v>15986543.714337001</v>
          </cell>
        </row>
        <row r="34">
          <cell r="A34" t="str">
            <v xml:space="preserve"> Çimento Cam Seramik ve Toprak Ürünleri</v>
          </cell>
          <cell r="N34">
            <v>24232931.323275998</v>
          </cell>
        </row>
        <row r="35">
          <cell r="A35" t="str">
            <v xml:space="preserve"> Mücevher</v>
          </cell>
          <cell r="N35">
            <v>4368.8031430000001</v>
          </cell>
        </row>
        <row r="36">
          <cell r="A36" t="str">
            <v xml:space="preserve"> Savunma ve Havacılık Sanayii</v>
          </cell>
          <cell r="N36">
            <v>31935.131020000001</v>
          </cell>
        </row>
        <row r="37">
          <cell r="A37" t="str">
            <v xml:space="preserve"> İklimlendirme Sanayii</v>
          </cell>
          <cell r="N37">
            <v>789719.54639699997</v>
          </cell>
        </row>
        <row r="38">
          <cell r="A38" t="str">
            <v xml:space="preserve"> Diğer Sanayi Ürünleri</v>
          </cell>
          <cell r="N38">
            <v>13774.148306999999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18777899.89677</v>
          </cell>
        </row>
        <row r="6">
          <cell r="A6" t="str">
            <v>.     A. BİTKİSEL ÜRÜNLER</v>
          </cell>
          <cell r="N6">
            <v>12201256.781220002</v>
          </cell>
        </row>
        <row r="7">
          <cell r="A7" t="str">
            <v xml:space="preserve"> Hububat, Bakliyat, Yağlı Tohumlar ve Mamulleri </v>
          </cell>
          <cell r="N7">
            <v>5542434.9997899998</v>
          </cell>
        </row>
        <row r="8">
          <cell r="A8" t="str">
            <v xml:space="preserve"> Yaş Meyve ve Sebze  </v>
          </cell>
          <cell r="N8">
            <v>1579700.8755600001</v>
          </cell>
        </row>
        <row r="9">
          <cell r="A9" t="str">
            <v xml:space="preserve"> Meyve Sebze Mamulleri </v>
          </cell>
          <cell r="N9">
            <v>1282688.94997</v>
          </cell>
        </row>
        <row r="10">
          <cell r="A10" t="str">
            <v xml:space="preserve"> Kuru Meyve ve Mamulleri  </v>
          </cell>
          <cell r="N10">
            <v>1144628.6434299999</v>
          </cell>
        </row>
        <row r="11">
          <cell r="A11" t="str">
            <v xml:space="preserve"> Fındık ve Mamulleri </v>
          </cell>
          <cell r="N11">
            <v>1580845.4549400001</v>
          </cell>
        </row>
        <row r="12">
          <cell r="A12" t="str">
            <v xml:space="preserve"> Zeytin ve Zeytinyağı </v>
          </cell>
          <cell r="N12">
            <v>230665.09946999999</v>
          </cell>
        </row>
        <row r="13">
          <cell r="A13" t="str">
            <v xml:space="preserve"> Tütün </v>
          </cell>
          <cell r="N13">
            <v>752990.99488000001</v>
          </cell>
        </row>
        <row r="14">
          <cell r="A14" t="str">
            <v xml:space="preserve"> Süs Bitkileri ve Mam.</v>
          </cell>
          <cell r="N14">
            <v>87301.763179999994</v>
          </cell>
        </row>
        <row r="15">
          <cell r="A15" t="str">
            <v>.     B. HAYVANSAL ÜRÜNLER</v>
          </cell>
          <cell r="N15">
            <v>2090045.0524899999</v>
          </cell>
        </row>
        <row r="16">
          <cell r="A16" t="str">
            <v xml:space="preserve"> Su Ürünleri ve Hayvansal Mamuller</v>
          </cell>
          <cell r="N16">
            <v>2090045.0524899999</v>
          </cell>
        </row>
        <row r="17">
          <cell r="A17" t="str">
            <v>.     C. AĞAÇ VE ORMAN ÜRÜNLERİ</v>
          </cell>
          <cell r="N17">
            <v>4486598.0630599996</v>
          </cell>
        </row>
        <row r="18">
          <cell r="A18" t="str">
            <v xml:space="preserve"> Mobilya,Kağıt ve Orman Ürünleri</v>
          </cell>
          <cell r="N18">
            <v>4486598.0630599996</v>
          </cell>
        </row>
        <row r="19">
          <cell r="A19" t="str">
            <v>.II. SANAYİ</v>
          </cell>
          <cell r="N19">
            <v>114710447.97434001</v>
          </cell>
        </row>
        <row r="20">
          <cell r="A20" t="str">
            <v>.     A. TARIMA DAYALI İŞLENMİŞ ÜRÜNLER</v>
          </cell>
          <cell r="N20">
            <v>10135284.43385</v>
          </cell>
        </row>
        <row r="21">
          <cell r="A21" t="str">
            <v xml:space="preserve"> Tekstil ve Hammaddeleri</v>
          </cell>
          <cell r="N21">
            <v>6648867.8004999999</v>
          </cell>
        </row>
        <row r="22">
          <cell r="A22" t="str">
            <v xml:space="preserve"> Deri ve Deri Mamulleri </v>
          </cell>
          <cell r="N22">
            <v>1428221.9072400001</v>
          </cell>
        </row>
        <row r="23">
          <cell r="A23" t="str">
            <v xml:space="preserve"> Halı </v>
          </cell>
          <cell r="N23">
            <v>2058194.7261099999</v>
          </cell>
        </row>
        <row r="24">
          <cell r="A24" t="str">
            <v>.     B. KİMYEVİ MADDELER VE MAMÜLLERİ</v>
          </cell>
          <cell r="N24">
            <v>16949747.132169999</v>
          </cell>
        </row>
        <row r="25">
          <cell r="A25" t="str">
            <v xml:space="preserve"> Kimyevi Maddeler ve Mamulleri  </v>
          </cell>
          <cell r="N25">
            <v>16949747.132169999</v>
          </cell>
        </row>
        <row r="26">
          <cell r="A26" t="str">
            <v>.     C. SANAYİ MAMULLERİ</v>
          </cell>
          <cell r="N26">
            <v>87625416.40832001</v>
          </cell>
        </row>
        <row r="27">
          <cell r="A27" t="str">
            <v xml:space="preserve"> Hazırgiyim ve Konfeksiyon </v>
          </cell>
          <cell r="N27">
            <v>14843705.29692</v>
          </cell>
        </row>
        <row r="28">
          <cell r="A28" t="str">
            <v xml:space="preserve"> Otomotiv Endüstrisi</v>
          </cell>
          <cell r="N28">
            <v>25364305.809599999</v>
          </cell>
        </row>
        <row r="29">
          <cell r="A29" t="str">
            <v xml:space="preserve"> Gemi ve Yat</v>
          </cell>
          <cell r="N29">
            <v>769017.85265000002</v>
          </cell>
        </row>
        <row r="30">
          <cell r="A30" t="str">
            <v xml:space="preserve"> Elektrik Elektronik</v>
          </cell>
          <cell r="N30">
            <v>9257660.1567400005</v>
          </cell>
        </row>
        <row r="31">
          <cell r="A31" t="str">
            <v xml:space="preserve"> Makine ve Aksamları</v>
          </cell>
          <cell r="N31">
            <v>6415665.6720700003</v>
          </cell>
        </row>
        <row r="32">
          <cell r="A32" t="str">
            <v xml:space="preserve"> Demir ve Demir Dışı Metaller </v>
          </cell>
          <cell r="N32">
            <v>6762553.16151</v>
          </cell>
        </row>
        <row r="33">
          <cell r="A33" t="str">
            <v xml:space="preserve"> Çelik</v>
          </cell>
          <cell r="N33">
            <v>11742319.633859999</v>
          </cell>
        </row>
        <row r="34">
          <cell r="A34" t="str">
            <v xml:space="preserve"> Çimento Cam Seramik ve Toprak Ürünleri</v>
          </cell>
          <cell r="N34">
            <v>2936576.84106</v>
          </cell>
        </row>
        <row r="35">
          <cell r="A35" t="str">
            <v xml:space="preserve"> Mücevher</v>
          </cell>
          <cell r="N35">
            <v>3436302.5233100001</v>
          </cell>
        </row>
        <row r="36">
          <cell r="A36" t="str">
            <v xml:space="preserve"> Savunma ve Havacılık Sanayii</v>
          </cell>
          <cell r="N36">
            <v>2135816.37953</v>
          </cell>
        </row>
        <row r="37">
          <cell r="A37" t="str">
            <v xml:space="preserve"> İklimlendirme Sanayii</v>
          </cell>
          <cell r="N37">
            <v>3869572.6497800001</v>
          </cell>
        </row>
        <row r="38">
          <cell r="A38" t="str">
            <v xml:space="preserve"> Diğer Sanayi Ürünleri</v>
          </cell>
          <cell r="N38">
            <v>91920.431289999993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21129375.39934</v>
          </cell>
        </row>
        <row r="6">
          <cell r="A6" t="str">
            <v>.     A. BİTKİSEL ÜRÜNLER</v>
          </cell>
          <cell r="N6">
            <v>13817119.27575</v>
          </cell>
        </row>
        <row r="7">
          <cell r="A7" t="str">
            <v xml:space="preserve"> Hububat, Bakliyat, Yağlı Tohumlar ve Mamulleri </v>
          </cell>
          <cell r="N7">
            <v>6162101.5198100004</v>
          </cell>
        </row>
        <row r="8">
          <cell r="A8" t="str">
            <v xml:space="preserve"> Yaş Meyve ve Sebze  </v>
          </cell>
          <cell r="N8">
            <v>1911363.74208</v>
          </cell>
        </row>
        <row r="9">
          <cell r="A9" t="str">
            <v xml:space="preserve"> Meyve Sebze Mamulleri </v>
          </cell>
          <cell r="N9">
            <v>1422081.43178</v>
          </cell>
        </row>
        <row r="10">
          <cell r="A10" t="str">
            <v xml:space="preserve"> Kuru Meyve ve Mamulleri  </v>
          </cell>
          <cell r="N10">
            <v>1295885.13108</v>
          </cell>
        </row>
        <row r="11">
          <cell r="A11" t="str">
            <v xml:space="preserve"> Fındık ve Mamulleri </v>
          </cell>
          <cell r="N11">
            <v>1845128.8906</v>
          </cell>
        </row>
        <row r="12">
          <cell r="A12" t="str">
            <v xml:space="preserve"> Zeytin ve Zeytinyağı </v>
          </cell>
          <cell r="N12">
            <v>255952.72013999999</v>
          </cell>
        </row>
        <row r="13">
          <cell r="A13" t="str">
            <v xml:space="preserve"> Tütün </v>
          </cell>
          <cell r="N13">
            <v>828223.7953</v>
          </cell>
        </row>
        <row r="14">
          <cell r="A14" t="str">
            <v xml:space="preserve"> Süs Bitkileri ve Mam.</v>
          </cell>
          <cell r="N14">
            <v>96382.044959999999</v>
          </cell>
        </row>
        <row r="15">
          <cell r="A15" t="str">
            <v>.     B. HAYVANSAL ÜRÜNLER</v>
          </cell>
          <cell r="N15">
            <v>2304445.4804500001</v>
          </cell>
        </row>
        <row r="16">
          <cell r="A16" t="str">
            <v xml:space="preserve"> Su Ürünleri ve Hayvansal Mamuller</v>
          </cell>
          <cell r="N16">
            <v>2304445.4804500001</v>
          </cell>
        </row>
        <row r="17">
          <cell r="A17" t="str">
            <v>.     C. AĞAÇ VE ORMAN ÜRÜNLERİ</v>
          </cell>
          <cell r="N17">
            <v>5007810.6431400003</v>
          </cell>
        </row>
        <row r="18">
          <cell r="A18" t="str">
            <v xml:space="preserve"> Mobilya,Kağıt ve Orman Ürünleri</v>
          </cell>
          <cell r="N18">
            <v>5007810.6431400003</v>
          </cell>
        </row>
        <row r="19">
          <cell r="A19" t="str">
            <v>.II. SANAYİ</v>
          </cell>
          <cell r="N19">
            <v>126810752.79026002</v>
          </cell>
        </row>
        <row r="20">
          <cell r="A20" t="str">
            <v>.     A. TARIMA DAYALI İŞLENMİŞ ÜRÜNLER</v>
          </cell>
          <cell r="N20">
            <v>11185294.635750001</v>
          </cell>
        </row>
        <row r="21">
          <cell r="A21" t="str">
            <v xml:space="preserve"> Tekstil ve Hammaddeleri</v>
          </cell>
          <cell r="N21">
            <v>7323120.9771800004</v>
          </cell>
        </row>
        <row r="22">
          <cell r="A22" t="str">
            <v xml:space="preserve"> Deri ve Deri Mamulleri </v>
          </cell>
          <cell r="N22">
            <v>1552907.0999799999</v>
          </cell>
        </row>
        <row r="23">
          <cell r="A23" t="str">
            <v xml:space="preserve"> Halı </v>
          </cell>
          <cell r="N23">
            <v>2309266.55859</v>
          </cell>
        </row>
        <row r="24">
          <cell r="A24" t="str">
            <v>.     B. KİMYEVİ MADDELER VE MAMÜLLERİ</v>
          </cell>
          <cell r="N24">
            <v>18778623.55821</v>
          </cell>
        </row>
        <row r="25">
          <cell r="A25" t="str">
            <v xml:space="preserve"> Kimyevi Maddeler ve Mamulleri  </v>
          </cell>
          <cell r="N25">
            <v>18778623.55821</v>
          </cell>
        </row>
        <row r="26">
          <cell r="A26" t="str">
            <v>.     C. SANAYİ MAMULLERİ</v>
          </cell>
          <cell r="N26">
            <v>96846834.596300021</v>
          </cell>
        </row>
        <row r="27">
          <cell r="A27" t="str">
            <v xml:space="preserve"> Hazırgiyim ve Konfeksiyon </v>
          </cell>
          <cell r="N27">
            <v>16379258.84883</v>
          </cell>
        </row>
        <row r="28">
          <cell r="A28" t="str">
            <v xml:space="preserve"> Otomotiv Endüstrisi</v>
          </cell>
          <cell r="N28">
            <v>28051340.850790001</v>
          </cell>
        </row>
        <row r="29">
          <cell r="A29" t="str">
            <v xml:space="preserve"> Gemi ve Yat</v>
          </cell>
          <cell r="N29">
            <v>931175.30455</v>
          </cell>
        </row>
        <row r="30">
          <cell r="A30" t="str">
            <v xml:space="preserve"> Elektrik Elektronik</v>
          </cell>
          <cell r="N30">
            <v>10269708.67829</v>
          </cell>
        </row>
        <row r="31">
          <cell r="A31" t="str">
            <v xml:space="preserve"> Makine ve Aksamları</v>
          </cell>
          <cell r="N31">
            <v>7098748.5801499998</v>
          </cell>
        </row>
        <row r="32">
          <cell r="A32" t="str">
            <v xml:space="preserve"> Demir ve Demir Dışı Metaller </v>
          </cell>
          <cell r="N32">
            <v>7452021.4074900001</v>
          </cell>
        </row>
        <row r="33">
          <cell r="A33" t="str">
            <v xml:space="preserve"> Çelik</v>
          </cell>
          <cell r="N33">
            <v>12734441.46397</v>
          </cell>
        </row>
        <row r="34">
          <cell r="A34" t="str">
            <v xml:space="preserve"> Çimento Cam Seramik ve Toprak Ürünleri</v>
          </cell>
          <cell r="N34">
            <v>3236801.12304</v>
          </cell>
        </row>
        <row r="35">
          <cell r="A35" t="str">
            <v xml:space="preserve"> Mücevher</v>
          </cell>
          <cell r="N35">
            <v>3808375.1383000002</v>
          </cell>
        </row>
        <row r="36">
          <cell r="A36" t="str">
            <v xml:space="preserve"> Savunma ve Havacılık Sanayii</v>
          </cell>
          <cell r="N36">
            <v>2496166.59112</v>
          </cell>
        </row>
        <row r="37">
          <cell r="A37" t="str">
            <v xml:space="preserve"> İklimlendirme Sanayii</v>
          </cell>
          <cell r="N37">
            <v>4288349.7191300001</v>
          </cell>
        </row>
        <row r="38">
          <cell r="A38" t="str">
            <v xml:space="preserve"> Diğer Sanayi Ürünleri</v>
          </cell>
          <cell r="N38">
            <v>100446.89064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23394512.186840001</v>
          </cell>
        </row>
        <row r="6">
          <cell r="A6" t="str">
            <v>.     A. BİTKİSEL ÜRÜNLER</v>
          </cell>
          <cell r="N6">
            <v>15348590.842809999</v>
          </cell>
        </row>
        <row r="7">
          <cell r="A7" t="str">
            <v xml:space="preserve"> Hububat, Bakliyat, Yağlı Tohumlar ve Mamulleri </v>
          </cell>
          <cell r="N7">
            <v>6788340.7179199997</v>
          </cell>
        </row>
        <row r="8">
          <cell r="A8" t="str">
            <v xml:space="preserve"> Yaş Meyve ve Sebze  </v>
          </cell>
          <cell r="N8">
            <v>2261328.97058</v>
          </cell>
        </row>
        <row r="9">
          <cell r="A9" t="str">
            <v xml:space="preserve"> Meyve Sebze Mamulleri </v>
          </cell>
          <cell r="N9">
            <v>1549301.1415899999</v>
          </cell>
        </row>
        <row r="10">
          <cell r="A10" t="str">
            <v xml:space="preserve"> Kuru Meyve ve Mamulleri  </v>
          </cell>
          <cell r="N10">
            <v>1418873.16233</v>
          </cell>
        </row>
        <row r="11">
          <cell r="A11" t="str">
            <v xml:space="preserve"> Fındık ve Mamulleri </v>
          </cell>
          <cell r="N11">
            <v>2032479.34072</v>
          </cell>
        </row>
        <row r="12">
          <cell r="A12" t="str">
            <v xml:space="preserve"> Zeytin ve Zeytinyağı </v>
          </cell>
          <cell r="N12">
            <v>282709.16080000001</v>
          </cell>
        </row>
        <row r="13">
          <cell r="A13" t="str">
            <v xml:space="preserve"> Tütün </v>
          </cell>
          <cell r="N13">
            <v>909067.17131000001</v>
          </cell>
        </row>
        <row r="14">
          <cell r="A14" t="str">
            <v xml:space="preserve"> Süs Bitkileri ve Mam.</v>
          </cell>
          <cell r="N14">
            <v>106491.17756</v>
          </cell>
        </row>
        <row r="15">
          <cell r="A15" t="str">
            <v>.     B. HAYVANSAL ÜRÜNLER</v>
          </cell>
          <cell r="N15">
            <v>2514131.7458600001</v>
          </cell>
        </row>
        <row r="16">
          <cell r="A16" t="str">
            <v xml:space="preserve"> Su Ürünleri ve Hayvansal Mamuller</v>
          </cell>
          <cell r="N16">
            <v>2514131.7458600001</v>
          </cell>
        </row>
        <row r="17">
          <cell r="A17" t="str">
            <v>.     C. AĞAÇ VE ORMAN ÜRÜNLERİ</v>
          </cell>
          <cell r="N17">
            <v>5531789.5981700001</v>
          </cell>
        </row>
        <row r="18">
          <cell r="A18" t="str">
            <v xml:space="preserve"> Mobilya,Kağıt ve Orman Ürünleri</v>
          </cell>
          <cell r="N18">
            <v>5531789.5981700001</v>
          </cell>
        </row>
        <row r="19">
          <cell r="A19" t="str">
            <v>.II. SANAYİ</v>
          </cell>
          <cell r="N19">
            <v>138253658.51394999</v>
          </cell>
        </row>
        <row r="20">
          <cell r="A20" t="str">
            <v>.     A. TARIMA DAYALI İŞLENMİŞ ÜRÜNLER</v>
          </cell>
          <cell r="N20">
            <v>12121898.65749</v>
          </cell>
        </row>
        <row r="21">
          <cell r="A21" t="str">
            <v xml:space="preserve"> Tekstil ve Hammaddeleri</v>
          </cell>
          <cell r="N21">
            <v>7919728.1745199999</v>
          </cell>
        </row>
        <row r="22">
          <cell r="A22" t="str">
            <v xml:space="preserve"> Deri ve Deri Mamulleri </v>
          </cell>
          <cell r="N22">
            <v>1666925.82409</v>
          </cell>
        </row>
        <row r="23">
          <cell r="A23" t="str">
            <v xml:space="preserve"> Halı </v>
          </cell>
          <cell r="N23">
            <v>2535244.65888</v>
          </cell>
        </row>
        <row r="24">
          <cell r="A24" t="str">
            <v>.     B. KİMYEVİ MADDELER VE MAMÜLLERİ</v>
          </cell>
          <cell r="N24">
            <v>20570444.491470002</v>
          </cell>
        </row>
        <row r="25">
          <cell r="A25" t="str">
            <v xml:space="preserve"> Kimyevi Maddeler ve Mamulleri  </v>
          </cell>
          <cell r="N25">
            <v>20570444.491470002</v>
          </cell>
        </row>
        <row r="26">
          <cell r="A26" t="str">
            <v>.     C. SANAYİ MAMULLERİ</v>
          </cell>
          <cell r="N26">
            <v>105561315.36498998</v>
          </cell>
        </row>
        <row r="27">
          <cell r="A27" t="str">
            <v xml:space="preserve"> Hazırgiyim ve Konfeksiyon </v>
          </cell>
          <cell r="N27">
            <v>17700868.706119999</v>
          </cell>
        </row>
        <row r="28">
          <cell r="A28" t="str">
            <v xml:space="preserve"> Otomotiv Endüstrisi</v>
          </cell>
          <cell r="N28">
            <v>30594198.409139998</v>
          </cell>
        </row>
        <row r="29">
          <cell r="A29" t="str">
            <v xml:space="preserve"> Gemi ve Yat</v>
          </cell>
          <cell r="N29">
            <v>1042325.89497</v>
          </cell>
        </row>
        <row r="30">
          <cell r="A30" t="str">
            <v xml:space="preserve"> Elektrik Elektronik</v>
          </cell>
          <cell r="N30">
            <v>11242644.650800001</v>
          </cell>
        </row>
        <row r="31">
          <cell r="A31" t="str">
            <v xml:space="preserve"> Makine ve Aksamları</v>
          </cell>
          <cell r="N31">
            <v>7839001.4874900002</v>
          </cell>
        </row>
        <row r="32">
          <cell r="A32" t="str">
            <v xml:space="preserve"> Demir ve Demir Dışı Metaller </v>
          </cell>
          <cell r="N32">
            <v>8122815.7767500002</v>
          </cell>
        </row>
        <row r="33">
          <cell r="A33" t="str">
            <v xml:space="preserve"> Çelik</v>
          </cell>
          <cell r="N33">
            <v>13857739.143279999</v>
          </cell>
        </row>
        <row r="34">
          <cell r="A34" t="str">
            <v xml:space="preserve"> Çimento Cam Seramik ve Toprak Ürünleri</v>
          </cell>
          <cell r="N34">
            <v>3517037.0904999999</v>
          </cell>
        </row>
        <row r="35">
          <cell r="A35" t="str">
            <v xml:space="preserve"> Mücevher</v>
          </cell>
          <cell r="N35">
            <v>4105432.80687</v>
          </cell>
        </row>
        <row r="36">
          <cell r="A36" t="str">
            <v xml:space="preserve"> Savunma ve Havacılık Sanayii</v>
          </cell>
          <cell r="N36">
            <v>2740988.0874700001</v>
          </cell>
        </row>
        <row r="37">
          <cell r="A37" t="str">
            <v xml:space="preserve"> İklimlendirme Sanayii</v>
          </cell>
          <cell r="N37">
            <v>4679065.6580100004</v>
          </cell>
        </row>
        <row r="38">
          <cell r="A38" t="str">
            <v xml:space="preserve"> Diğer Sanayi Ürünleri</v>
          </cell>
          <cell r="N38">
            <v>119197.65359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2050283.2065399999</v>
          </cell>
        </row>
        <row r="6">
          <cell r="A6" t="str">
            <v>.     A. BİTKİSEL ÜRÜNLER</v>
          </cell>
          <cell r="N6">
            <v>1386748.91</v>
          </cell>
        </row>
        <row r="7">
          <cell r="A7" t="str">
            <v xml:space="preserve"> Hububat, Bakliyat, Yağlı Tohumlar ve Mamulleri </v>
          </cell>
          <cell r="N7">
            <v>584373.30284999998</v>
          </cell>
        </row>
        <row r="8">
          <cell r="A8" t="str">
            <v xml:space="preserve"> Yaş Meyve ve Sebze  </v>
          </cell>
          <cell r="N8">
            <v>256226.96775000001</v>
          </cell>
        </row>
        <row r="9">
          <cell r="A9" t="str">
            <v xml:space="preserve"> Meyve Sebze Mamulleri </v>
          </cell>
          <cell r="N9">
            <v>132244.25317000001</v>
          </cell>
        </row>
        <row r="10">
          <cell r="A10" t="str">
            <v xml:space="preserve"> Kuru Meyve ve Mamulleri  </v>
          </cell>
          <cell r="N10">
            <v>114115.28229</v>
          </cell>
        </row>
        <row r="11">
          <cell r="A11" t="str">
            <v xml:space="preserve"> Fındık ve Mamulleri </v>
          </cell>
          <cell r="N11">
            <v>185182.07725999999</v>
          </cell>
        </row>
        <row r="12">
          <cell r="A12" t="str">
            <v xml:space="preserve"> Zeytin ve Zeytinyağı </v>
          </cell>
          <cell r="N12">
            <v>24451.569380000001</v>
          </cell>
        </row>
        <row r="13">
          <cell r="A13" t="str">
            <v xml:space="preserve"> Tütün </v>
          </cell>
          <cell r="N13">
            <v>79131.446320000003</v>
          </cell>
        </row>
        <row r="14">
          <cell r="A14" t="str">
            <v xml:space="preserve"> Süs Bitkileri ve Mam.</v>
          </cell>
          <cell r="N14">
            <v>11024.010979999999</v>
          </cell>
        </row>
        <row r="15">
          <cell r="A15" t="str">
            <v>.     B. HAYVANSAL ÜRÜNLER</v>
          </cell>
          <cell r="N15">
            <v>209750.45382</v>
          </cell>
        </row>
        <row r="16">
          <cell r="A16" t="str">
            <v xml:space="preserve"> Su Ürünleri ve Hayvansal Mamuller</v>
          </cell>
          <cell r="N16">
            <v>209750.45382</v>
          </cell>
        </row>
        <row r="17">
          <cell r="A17" t="str">
            <v>.     C. AĞAÇ VE ORMAN ÜRÜNLERİ</v>
          </cell>
          <cell r="N17">
            <v>453783.84272000002</v>
          </cell>
        </row>
        <row r="18">
          <cell r="A18" t="str">
            <v xml:space="preserve"> Mobilya,Kağıt ve Orman Ürünleri</v>
          </cell>
          <cell r="N18">
            <v>453783.84272000002</v>
          </cell>
        </row>
        <row r="19">
          <cell r="A19" t="str">
            <v>.II. SANAYİ</v>
          </cell>
          <cell r="N19">
            <v>11153283.087579999</v>
          </cell>
        </row>
        <row r="20">
          <cell r="A20" t="str">
            <v>.     A. TARIMA DAYALI İŞLENMİŞ ÜRÜNLER</v>
          </cell>
          <cell r="N20">
            <v>1028798.23701</v>
          </cell>
        </row>
        <row r="21">
          <cell r="A21" t="str">
            <v xml:space="preserve"> Tekstil ve Hammaddeleri</v>
          </cell>
          <cell r="N21">
            <v>673702.03388999996</v>
          </cell>
        </row>
        <row r="22">
          <cell r="A22" t="str">
            <v xml:space="preserve"> Deri ve Deri Mamulleri </v>
          </cell>
          <cell r="N22">
            <v>133437.7789</v>
          </cell>
        </row>
        <row r="23">
          <cell r="A23" t="str">
            <v xml:space="preserve"> Halı </v>
          </cell>
          <cell r="N23">
            <v>221658.42421999999</v>
          </cell>
        </row>
        <row r="24">
          <cell r="A24" t="str">
            <v>.     B. KİMYEVİ MADDELER VE MAMÜLLERİ</v>
          </cell>
          <cell r="N24">
            <v>1700258.1746700001</v>
          </cell>
        </row>
        <row r="25">
          <cell r="A25" t="str">
            <v xml:space="preserve"> Kimyevi Maddeler ve Mamulleri  </v>
          </cell>
          <cell r="N25">
            <v>1700258.1746700001</v>
          </cell>
        </row>
        <row r="26">
          <cell r="A26" t="str">
            <v>.     C. SANAYİ MAMULLERİ</v>
          </cell>
          <cell r="N26">
            <v>8424226.6758999992</v>
          </cell>
        </row>
        <row r="27">
          <cell r="A27" t="str">
            <v xml:space="preserve"> Hazırgiyim ve Konfeksiyon </v>
          </cell>
          <cell r="N27">
            <v>1495474.8953</v>
          </cell>
        </row>
        <row r="28">
          <cell r="A28" t="str">
            <v xml:space="preserve"> Otomotiv Endüstrisi</v>
          </cell>
          <cell r="N28">
            <v>2402323.4506600001</v>
          </cell>
        </row>
        <row r="29">
          <cell r="A29" t="str">
            <v xml:space="preserve"> Gemi ve Yat</v>
          </cell>
          <cell r="N29">
            <v>108772.34581</v>
          </cell>
        </row>
        <row r="30">
          <cell r="A30" t="str">
            <v xml:space="preserve"> Elektrik Elektronik</v>
          </cell>
          <cell r="N30">
            <v>824784.23383000004</v>
          </cell>
        </row>
        <row r="31">
          <cell r="A31" t="str">
            <v xml:space="preserve"> Makine ve Aksamları</v>
          </cell>
          <cell r="N31">
            <v>625772.07894000004</v>
          </cell>
        </row>
        <row r="32">
          <cell r="A32" t="str">
            <v xml:space="preserve"> Demir ve Demir Dışı Metaller </v>
          </cell>
          <cell r="N32">
            <v>702899.94932999997</v>
          </cell>
        </row>
        <row r="33">
          <cell r="A33" t="str">
            <v xml:space="preserve"> Çelik</v>
          </cell>
          <cell r="N33">
            <v>1148221.4463500001</v>
          </cell>
        </row>
        <row r="34">
          <cell r="A34" t="str">
            <v xml:space="preserve"> Çimento Cam Seramik ve Toprak Ürünleri</v>
          </cell>
          <cell r="N34">
            <v>288446.03128</v>
          </cell>
        </row>
        <row r="35">
          <cell r="A35" t="str">
            <v xml:space="preserve"> Mücevher</v>
          </cell>
          <cell r="N35">
            <v>291972.46688999998</v>
          </cell>
        </row>
        <row r="36">
          <cell r="A36" t="str">
            <v xml:space="preserve"> Savunma ve Havacılık Sanayii</v>
          </cell>
          <cell r="N36">
            <v>166947.04574999999</v>
          </cell>
        </row>
        <row r="37">
          <cell r="A37" t="str">
            <v xml:space="preserve"> İklimlendirme Sanayii</v>
          </cell>
          <cell r="N37">
            <v>361395.47016000003</v>
          </cell>
        </row>
        <row r="38">
          <cell r="A38" t="str">
            <v xml:space="preserve"> Diğer Sanayi Ürünleri</v>
          </cell>
          <cell r="N38">
            <v>7217.2615999999998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3990889.1728600003</v>
          </cell>
        </row>
        <row r="6">
          <cell r="A6" t="str">
            <v>.     A. BİTKİSEL ÜRÜNLER</v>
          </cell>
          <cell r="N6">
            <v>2673362.2357000001</v>
          </cell>
        </row>
        <row r="7">
          <cell r="A7" t="str">
            <v xml:space="preserve"> Hububat, Bakliyat, Yağlı Tohumlar ve Mamulleri </v>
          </cell>
          <cell r="N7">
            <v>1178078.6573600001</v>
          </cell>
        </row>
        <row r="8">
          <cell r="A8" t="str">
            <v xml:space="preserve"> Yaş Meyve ve Sebze  </v>
          </cell>
          <cell r="N8">
            <v>460206.86690999998</v>
          </cell>
        </row>
        <row r="9">
          <cell r="A9" t="str">
            <v xml:space="preserve"> Meyve Sebze Mamulleri </v>
          </cell>
          <cell r="N9">
            <v>259005.65489000001</v>
          </cell>
        </row>
        <row r="10">
          <cell r="A10" t="str">
            <v xml:space="preserve"> Kuru Meyve ve Mamulleri  </v>
          </cell>
          <cell r="N10">
            <v>214110.13871</v>
          </cell>
        </row>
        <row r="11">
          <cell r="A11" t="str">
            <v xml:space="preserve"> Fındık ve Mamulleri </v>
          </cell>
          <cell r="N11">
            <v>348446.53396999999</v>
          </cell>
        </row>
        <row r="12">
          <cell r="A12" t="str">
            <v xml:space="preserve"> Zeytin ve Zeytinyağı </v>
          </cell>
          <cell r="N12">
            <v>49287.905910000001</v>
          </cell>
        </row>
        <row r="13">
          <cell r="A13" t="str">
            <v xml:space="preserve"> Tütün </v>
          </cell>
          <cell r="N13">
            <v>140015.75386</v>
          </cell>
        </row>
        <row r="14">
          <cell r="A14" t="str">
            <v xml:space="preserve"> Süs Bitkileri ve Mam.</v>
          </cell>
          <cell r="N14">
            <v>24210.72409</v>
          </cell>
        </row>
        <row r="15">
          <cell r="A15" t="str">
            <v>.     B. HAYVANSAL ÜRÜNLER</v>
          </cell>
          <cell r="N15">
            <v>418911.44728000002</v>
          </cell>
        </row>
        <row r="16">
          <cell r="A16" t="str">
            <v xml:space="preserve"> Su Ürünleri ve Hayvansal Mamuller</v>
          </cell>
          <cell r="N16">
            <v>418911.44728000002</v>
          </cell>
        </row>
        <row r="17">
          <cell r="A17" t="str">
            <v>.     C. AĞAÇ VE ORMAN ÜRÜNLERİ</v>
          </cell>
          <cell r="N17">
            <v>898615.48988000001</v>
          </cell>
        </row>
        <row r="18">
          <cell r="A18" t="str">
            <v xml:space="preserve"> Mobilya,Kağıt ve Orman Ürünleri</v>
          </cell>
          <cell r="N18">
            <v>898615.48988000001</v>
          </cell>
        </row>
        <row r="19">
          <cell r="A19" t="str">
            <v>.II. SANAYİ</v>
          </cell>
          <cell r="N19">
            <v>22335494.210200001</v>
          </cell>
        </row>
        <row r="20">
          <cell r="A20" t="str">
            <v>.     A. TARIMA DAYALI İŞLENMİŞ ÜRÜNLER</v>
          </cell>
          <cell r="N20">
            <v>2045388.4665300001</v>
          </cell>
        </row>
        <row r="21">
          <cell r="A21" t="str">
            <v xml:space="preserve"> Tekstil ve Hammaddeleri</v>
          </cell>
          <cell r="N21">
            <v>1321055.08653</v>
          </cell>
        </row>
        <row r="22">
          <cell r="A22" t="str">
            <v xml:space="preserve"> Deri ve Deri Mamulleri </v>
          </cell>
          <cell r="N22">
            <v>285763.74073999998</v>
          </cell>
        </row>
        <row r="23">
          <cell r="A23" t="str">
            <v xml:space="preserve"> Halı </v>
          </cell>
          <cell r="N23">
            <v>438569.63926000003</v>
          </cell>
        </row>
        <row r="24">
          <cell r="A24" t="str">
            <v>.     B. KİMYEVİ MADDELER VE MAMÜLLERİ</v>
          </cell>
          <cell r="N24">
            <v>3210453.13044</v>
          </cell>
        </row>
        <row r="25">
          <cell r="A25" t="str">
            <v xml:space="preserve"> Kimyevi Maddeler ve Mamulleri  </v>
          </cell>
          <cell r="N25">
            <v>3210453.13044</v>
          </cell>
        </row>
        <row r="26">
          <cell r="A26" t="str">
            <v>.     C. SANAYİ MAMULLERİ</v>
          </cell>
          <cell r="N26">
            <v>17079652.613230001</v>
          </cell>
        </row>
        <row r="27">
          <cell r="A27" t="str">
            <v xml:space="preserve"> Hazırgiyim ve Konfeksiyon </v>
          </cell>
          <cell r="N27">
            <v>3017403.4778800001</v>
          </cell>
        </row>
        <row r="28">
          <cell r="A28" t="str">
            <v xml:space="preserve"> Otomotiv Endüstrisi</v>
          </cell>
          <cell r="N28">
            <v>4923389.3999800002</v>
          </cell>
        </row>
        <row r="29">
          <cell r="A29" t="str">
            <v xml:space="preserve"> Gemi ve Yat</v>
          </cell>
          <cell r="N29">
            <v>256334.52424999999</v>
          </cell>
        </row>
        <row r="30">
          <cell r="A30" t="str">
            <v xml:space="preserve"> Elektrik Elektronik</v>
          </cell>
          <cell r="N30">
            <v>1689279.97982</v>
          </cell>
        </row>
        <row r="31">
          <cell r="A31" t="str">
            <v xml:space="preserve"> Makine ve Aksamları</v>
          </cell>
          <cell r="N31">
            <v>1260791.4660199999</v>
          </cell>
        </row>
        <row r="32">
          <cell r="A32" t="str">
            <v xml:space="preserve"> Demir ve Demir Dışı Metaller </v>
          </cell>
          <cell r="N32">
            <v>1392975.7002399999</v>
          </cell>
        </row>
        <row r="33">
          <cell r="A33" t="str">
            <v xml:space="preserve"> Çelik</v>
          </cell>
          <cell r="N33">
            <v>2162668.2515599998</v>
          </cell>
        </row>
        <row r="34">
          <cell r="A34" t="str">
            <v xml:space="preserve"> Çimento Cam Seramik ve Toprak Ürünleri</v>
          </cell>
          <cell r="N34">
            <v>597803.63329999999</v>
          </cell>
        </row>
        <row r="35">
          <cell r="A35" t="str">
            <v xml:space="preserve"> Mücevher</v>
          </cell>
          <cell r="N35">
            <v>664298.24034999998</v>
          </cell>
        </row>
        <row r="36">
          <cell r="A36" t="str">
            <v xml:space="preserve"> Savunma ve Havacılık Sanayii</v>
          </cell>
          <cell r="N36">
            <v>348697.13309999998</v>
          </cell>
        </row>
        <row r="37">
          <cell r="A37" t="str">
            <v xml:space="preserve"> İklimlendirme Sanayii</v>
          </cell>
          <cell r="N37">
            <v>750298.32252000005</v>
          </cell>
        </row>
        <row r="38">
          <cell r="A38" t="str">
            <v xml:space="preserve"> Diğer Sanayi Ürünleri</v>
          </cell>
          <cell r="N38">
            <v>15712.484210000001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85" zoomScaleNormal="85" workbookViewId="0">
      <selection activeCell="E11" sqref="E11"/>
    </sheetView>
  </sheetViews>
  <sheetFormatPr defaultRowHeight="12.5" x14ac:dyDescent="0.25"/>
  <cols>
    <col min="1" max="1" width="48.7265625" style="36" customWidth="1"/>
    <col min="2" max="2" width="11.26953125" style="36" bestFit="1" customWidth="1"/>
    <col min="3" max="3" width="11.453125" style="36" bestFit="1" customWidth="1"/>
    <col min="4" max="8" width="11" style="2" customWidth="1"/>
    <col min="9" max="9" width="12.26953125" style="2" customWidth="1"/>
    <col min="10" max="13" width="11" style="2" customWidth="1"/>
    <col min="14" max="14" width="12.7265625" style="2" customWidth="1"/>
    <col min="15" max="15" width="11.54296875" customWidth="1"/>
    <col min="16" max="16" width="14.26953125" customWidth="1"/>
  </cols>
  <sheetData>
    <row r="1" spans="1:16" ht="13" x14ac:dyDescent="0.3">
      <c r="A1" s="1" t="s">
        <v>0</v>
      </c>
      <c r="B1" s="52" t="s">
        <v>115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6" ht="15" customHeight="1" x14ac:dyDescent="0.2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16" ht="13.5" thickBot="1" x14ac:dyDescent="0.35">
      <c r="A3" s="3"/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</row>
    <row r="4" spans="1:16" s="10" customFormat="1" ht="16" customHeight="1" thickBot="1" x14ac:dyDescent="0.4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8" t="s">
        <v>14</v>
      </c>
      <c r="O4" s="9"/>
    </row>
    <row r="5" spans="1:16" ht="16" customHeight="1" thickTop="1" x14ac:dyDescent="0.3">
      <c r="A5" s="11" t="s">
        <v>15</v>
      </c>
      <c r="B5" s="12">
        <f t="shared" ref="B5:N5" si="0">B6+B15+B17</f>
        <v>2046291.0664000001</v>
      </c>
      <c r="C5" s="12">
        <f t="shared" si="0"/>
        <v>1944598.1064599999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3">
        <f t="shared" si="0"/>
        <v>3990889.1728600003</v>
      </c>
      <c r="O5" s="5"/>
    </row>
    <row r="6" spans="1:16" s="18" customFormat="1" ht="16" customHeight="1" x14ac:dyDescent="0.3">
      <c r="A6" s="14" t="s">
        <v>16</v>
      </c>
      <c r="B6" s="15">
        <f t="shared" ref="B6:N6" si="1">B7+B8+B9+B10+B11+B12+B13+B14</f>
        <v>1384204.8418800002</v>
      </c>
      <c r="C6" s="15">
        <f t="shared" si="1"/>
        <v>1289157.3938199999</v>
      </c>
      <c r="D6" s="15">
        <f t="shared" si="1"/>
        <v>0</v>
      </c>
      <c r="E6" s="15">
        <f t="shared" si="1"/>
        <v>0</v>
      </c>
      <c r="F6" s="15">
        <f t="shared" si="1"/>
        <v>0</v>
      </c>
      <c r="G6" s="15">
        <f t="shared" si="1"/>
        <v>0</v>
      </c>
      <c r="H6" s="15">
        <f t="shared" si="1"/>
        <v>0</v>
      </c>
      <c r="I6" s="15">
        <f t="shared" si="1"/>
        <v>0</v>
      </c>
      <c r="J6" s="15">
        <f t="shared" si="1"/>
        <v>0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6">
        <f t="shared" si="1"/>
        <v>2673362.2357000001</v>
      </c>
      <c r="O6" s="17"/>
    </row>
    <row r="7" spans="1:16" ht="16" customHeight="1" x14ac:dyDescent="0.25">
      <c r="A7" s="19" t="s">
        <v>17</v>
      </c>
      <c r="B7" s="20">
        <v>583681.28411000001</v>
      </c>
      <c r="C7" s="20">
        <v>594397.37324999995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1178078.6573600001</v>
      </c>
      <c r="O7" s="5"/>
    </row>
    <row r="8" spans="1:16" ht="16" customHeight="1" x14ac:dyDescent="0.25">
      <c r="A8" s="19" t="s">
        <v>18</v>
      </c>
      <c r="B8" s="20">
        <v>255664.57467999999</v>
      </c>
      <c r="C8" s="20">
        <v>204542.29222999999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460206.86690999998</v>
      </c>
      <c r="O8" s="5"/>
    </row>
    <row r="9" spans="1:16" ht="16" customHeight="1" x14ac:dyDescent="0.25">
      <c r="A9" s="19" t="s">
        <v>19</v>
      </c>
      <c r="B9" s="20">
        <v>131970.25304000001</v>
      </c>
      <c r="C9" s="20">
        <v>127035.40184999999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259005.65489000001</v>
      </c>
      <c r="O9" s="5"/>
    </row>
    <row r="10" spans="1:16" ht="16" customHeight="1" x14ac:dyDescent="0.25">
      <c r="A10" s="19" t="s">
        <v>20</v>
      </c>
      <c r="B10" s="20">
        <v>113256.95256999999</v>
      </c>
      <c r="C10" s="20">
        <v>100853.18614000001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214110.13871</v>
      </c>
      <c r="O10" s="5"/>
    </row>
    <row r="11" spans="1:16" ht="16" customHeight="1" x14ac:dyDescent="0.25">
      <c r="A11" s="19" t="s">
        <v>21</v>
      </c>
      <c r="B11" s="20">
        <v>185024.75080000001</v>
      </c>
      <c r="C11" s="20">
        <v>163421.78317000001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348446.53396999999</v>
      </c>
      <c r="O11" s="5"/>
    </row>
    <row r="12" spans="1:16" ht="16" customHeight="1" x14ac:dyDescent="0.25">
      <c r="A12" s="19" t="s">
        <v>22</v>
      </c>
      <c r="B12" s="20">
        <v>24451.569380000001</v>
      </c>
      <c r="C12" s="20">
        <v>24836.33653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49287.905910000001</v>
      </c>
      <c r="O12" s="5"/>
    </row>
    <row r="13" spans="1:16" ht="16" customHeight="1" x14ac:dyDescent="0.25">
      <c r="A13" s="19" t="s">
        <v>23</v>
      </c>
      <c r="B13" s="20">
        <v>79131.446320000003</v>
      </c>
      <c r="C13" s="20">
        <v>60884.307540000002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140015.75386</v>
      </c>
      <c r="O13" s="5"/>
    </row>
    <row r="14" spans="1:16" ht="16" customHeight="1" x14ac:dyDescent="0.25">
      <c r="A14" s="19" t="s">
        <v>24</v>
      </c>
      <c r="B14" s="20">
        <v>11024.010979999999</v>
      </c>
      <c r="C14" s="20">
        <v>13186.713110000001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24210.72409</v>
      </c>
      <c r="O14" s="5"/>
    </row>
    <row r="15" spans="1:16" s="18" customFormat="1" ht="16" customHeight="1" x14ac:dyDescent="0.3">
      <c r="A15" s="14" t="s">
        <v>25</v>
      </c>
      <c r="B15" s="15">
        <f t="shared" ref="B15:N15" si="2">B16</f>
        <v>208756.70587000001</v>
      </c>
      <c r="C15" s="15">
        <f t="shared" si="2"/>
        <v>210154.74140999999</v>
      </c>
      <c r="D15" s="15">
        <f t="shared" si="2"/>
        <v>0</v>
      </c>
      <c r="E15" s="15">
        <f t="shared" si="2"/>
        <v>0</v>
      </c>
      <c r="F15" s="15">
        <f t="shared" si="2"/>
        <v>0</v>
      </c>
      <c r="G15" s="15">
        <f t="shared" si="2"/>
        <v>0</v>
      </c>
      <c r="H15" s="15">
        <f t="shared" si="2"/>
        <v>0</v>
      </c>
      <c r="I15" s="15">
        <f t="shared" si="2"/>
        <v>0</v>
      </c>
      <c r="J15" s="15">
        <f t="shared" si="2"/>
        <v>0</v>
      </c>
      <c r="K15" s="15">
        <f t="shared" si="2"/>
        <v>0</v>
      </c>
      <c r="L15" s="15">
        <f t="shared" si="2"/>
        <v>0</v>
      </c>
      <c r="M15" s="15">
        <f t="shared" si="2"/>
        <v>0</v>
      </c>
      <c r="N15" s="16">
        <f t="shared" si="2"/>
        <v>418911.44728000002</v>
      </c>
      <c r="O15" s="17"/>
    </row>
    <row r="16" spans="1:16" s="18" customFormat="1" ht="16" customHeight="1" x14ac:dyDescent="0.3">
      <c r="A16" s="19" t="s">
        <v>26</v>
      </c>
      <c r="B16" s="22">
        <v>208756.70587000001</v>
      </c>
      <c r="C16" s="22">
        <v>210154.74140999999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1">
        <v>418911.44728000002</v>
      </c>
      <c r="O16" s="17"/>
    </row>
    <row r="17" spans="1:15" s="18" customFormat="1" ht="16" customHeight="1" x14ac:dyDescent="0.3">
      <c r="A17" s="14" t="s">
        <v>27</v>
      </c>
      <c r="B17" s="15">
        <f t="shared" ref="B17:N17" si="3">B18</f>
        <v>453329.51864999998</v>
      </c>
      <c r="C17" s="15">
        <f t="shared" si="3"/>
        <v>445285.97123000002</v>
      </c>
      <c r="D17" s="15">
        <f t="shared" si="3"/>
        <v>0</v>
      </c>
      <c r="E17" s="15">
        <f t="shared" si="3"/>
        <v>0</v>
      </c>
      <c r="F17" s="15">
        <f t="shared" si="3"/>
        <v>0</v>
      </c>
      <c r="G17" s="15">
        <f t="shared" si="3"/>
        <v>0</v>
      </c>
      <c r="H17" s="15">
        <f t="shared" si="3"/>
        <v>0</v>
      </c>
      <c r="I17" s="15">
        <f t="shared" si="3"/>
        <v>0</v>
      </c>
      <c r="J17" s="15">
        <f t="shared" si="3"/>
        <v>0</v>
      </c>
      <c r="K17" s="15">
        <f t="shared" si="3"/>
        <v>0</v>
      </c>
      <c r="L17" s="15">
        <f t="shared" si="3"/>
        <v>0</v>
      </c>
      <c r="M17" s="15">
        <f t="shared" si="3"/>
        <v>0</v>
      </c>
      <c r="N17" s="16">
        <f t="shared" si="3"/>
        <v>898615.48988000001</v>
      </c>
      <c r="O17" s="17"/>
    </row>
    <row r="18" spans="1:15" s="18" customFormat="1" ht="16" customHeight="1" x14ac:dyDescent="0.3">
      <c r="A18" s="19" t="s">
        <v>28</v>
      </c>
      <c r="B18" s="22">
        <v>453329.51864999998</v>
      </c>
      <c r="C18" s="22">
        <v>445285.97123000002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1">
        <v>898615.48988000001</v>
      </c>
      <c r="O18" s="17"/>
    </row>
    <row r="19" spans="1:15" s="24" customFormat="1" ht="16" customHeight="1" x14ac:dyDescent="0.35">
      <c r="A19" s="11" t="s">
        <v>29</v>
      </c>
      <c r="B19" s="15">
        <f t="shared" ref="B19:N19" si="4">B20+B24+B26</f>
        <v>11142699.737299999</v>
      </c>
      <c r="C19" s="15">
        <f t="shared" si="4"/>
        <v>11192794.472899999</v>
      </c>
      <c r="D19" s="15">
        <f t="shared" si="4"/>
        <v>0</v>
      </c>
      <c r="E19" s="15">
        <f t="shared" si="4"/>
        <v>0</v>
      </c>
      <c r="F19" s="15">
        <f t="shared" si="4"/>
        <v>0</v>
      </c>
      <c r="G19" s="15">
        <f t="shared" si="4"/>
        <v>0</v>
      </c>
      <c r="H19" s="15">
        <f t="shared" si="4"/>
        <v>0</v>
      </c>
      <c r="I19" s="15">
        <f t="shared" si="4"/>
        <v>0</v>
      </c>
      <c r="J19" s="15">
        <f t="shared" si="4"/>
        <v>0</v>
      </c>
      <c r="K19" s="15">
        <f t="shared" si="4"/>
        <v>0</v>
      </c>
      <c r="L19" s="15">
        <f t="shared" si="4"/>
        <v>0</v>
      </c>
      <c r="M19" s="15">
        <f t="shared" si="4"/>
        <v>0</v>
      </c>
      <c r="N19" s="16">
        <f t="shared" si="4"/>
        <v>22335494.210200001</v>
      </c>
      <c r="O19" s="23"/>
    </row>
    <row r="20" spans="1:15" s="26" customFormat="1" ht="16" customHeight="1" x14ac:dyDescent="0.35">
      <c r="A20" s="14" t="s">
        <v>30</v>
      </c>
      <c r="B20" s="15">
        <f t="shared" ref="B20:N20" si="5">B21+B22+B23</f>
        <v>1028176.52308</v>
      </c>
      <c r="C20" s="15">
        <f t="shared" si="5"/>
        <v>1017211.9434499999</v>
      </c>
      <c r="D20" s="15">
        <f t="shared" si="5"/>
        <v>0</v>
      </c>
      <c r="E20" s="15">
        <f t="shared" si="5"/>
        <v>0</v>
      </c>
      <c r="F20" s="15">
        <f t="shared" si="5"/>
        <v>0</v>
      </c>
      <c r="G20" s="15">
        <f t="shared" si="5"/>
        <v>0</v>
      </c>
      <c r="H20" s="15">
        <f t="shared" si="5"/>
        <v>0</v>
      </c>
      <c r="I20" s="15">
        <f t="shared" si="5"/>
        <v>0</v>
      </c>
      <c r="J20" s="15">
        <f t="shared" si="5"/>
        <v>0</v>
      </c>
      <c r="K20" s="15">
        <f t="shared" si="5"/>
        <v>0</v>
      </c>
      <c r="L20" s="15">
        <f t="shared" si="5"/>
        <v>0</v>
      </c>
      <c r="M20" s="15">
        <f t="shared" si="5"/>
        <v>0</v>
      </c>
      <c r="N20" s="16">
        <f t="shared" si="5"/>
        <v>2045388.4665300001</v>
      </c>
      <c r="O20" s="25"/>
    </row>
    <row r="21" spans="1:15" ht="16" customHeight="1" x14ac:dyDescent="0.25">
      <c r="A21" s="19" t="s">
        <v>31</v>
      </c>
      <c r="B21" s="20">
        <v>673472.67278000002</v>
      </c>
      <c r="C21" s="20">
        <v>647582.41374999995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1321055.08653</v>
      </c>
      <c r="O21" s="5"/>
    </row>
    <row r="22" spans="1:15" ht="16" customHeight="1" x14ac:dyDescent="0.25">
      <c r="A22" s="19" t="s">
        <v>32</v>
      </c>
      <c r="B22" s="20">
        <v>133264.57803</v>
      </c>
      <c r="C22" s="20">
        <v>152499.16271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285763.74073999998</v>
      </c>
      <c r="O22" s="5"/>
    </row>
    <row r="23" spans="1:15" ht="16" customHeight="1" x14ac:dyDescent="0.25">
      <c r="A23" s="19" t="s">
        <v>33</v>
      </c>
      <c r="B23" s="20">
        <v>221439.27226999999</v>
      </c>
      <c r="C23" s="20">
        <v>217130.36699000001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438569.63926000003</v>
      </c>
      <c r="O23" s="5"/>
    </row>
    <row r="24" spans="1:15" s="26" customFormat="1" ht="16" customHeight="1" x14ac:dyDescent="0.35">
      <c r="A24" s="14" t="s">
        <v>34</v>
      </c>
      <c r="B24" s="15">
        <f t="shared" ref="B24:N24" si="6">B25</f>
        <v>1697737.48554</v>
      </c>
      <c r="C24" s="15">
        <f t="shared" si="6"/>
        <v>1512715.6449</v>
      </c>
      <c r="D24" s="15">
        <f t="shared" si="6"/>
        <v>0</v>
      </c>
      <c r="E24" s="15">
        <f t="shared" si="6"/>
        <v>0</v>
      </c>
      <c r="F24" s="15">
        <f t="shared" si="6"/>
        <v>0</v>
      </c>
      <c r="G24" s="15">
        <f t="shared" si="6"/>
        <v>0</v>
      </c>
      <c r="H24" s="15">
        <f t="shared" si="6"/>
        <v>0</v>
      </c>
      <c r="I24" s="15">
        <f t="shared" si="6"/>
        <v>0</v>
      </c>
      <c r="J24" s="15">
        <f t="shared" si="6"/>
        <v>0</v>
      </c>
      <c r="K24" s="15">
        <f t="shared" si="6"/>
        <v>0</v>
      </c>
      <c r="L24" s="15">
        <f t="shared" si="6"/>
        <v>0</v>
      </c>
      <c r="M24" s="15">
        <f t="shared" si="6"/>
        <v>0</v>
      </c>
      <c r="N24" s="16">
        <f t="shared" si="6"/>
        <v>3210453.13044</v>
      </c>
      <c r="O24" s="25"/>
    </row>
    <row r="25" spans="1:15" s="26" customFormat="1" ht="16" customHeight="1" x14ac:dyDescent="0.35">
      <c r="A25" s="19" t="s">
        <v>35</v>
      </c>
      <c r="B25" s="22">
        <v>1697737.48554</v>
      </c>
      <c r="C25" s="22">
        <v>1512715.6449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1">
        <v>3210453.13044</v>
      </c>
      <c r="O25" s="25"/>
    </row>
    <row r="26" spans="1:15" s="26" customFormat="1" ht="16" customHeight="1" x14ac:dyDescent="0.35">
      <c r="A26" s="14" t="s">
        <v>36</v>
      </c>
      <c r="B26" s="15">
        <f t="shared" ref="B26:N26" si="7">B27+B28+B29+B30+B31+B32+B33+B34+B35+B36+B37+B38</f>
        <v>8416785.7286799997</v>
      </c>
      <c r="C26" s="15">
        <f t="shared" si="7"/>
        <v>8662866.8845499996</v>
      </c>
      <c r="D26" s="15">
        <f t="shared" si="7"/>
        <v>0</v>
      </c>
      <c r="E26" s="15">
        <f t="shared" si="7"/>
        <v>0</v>
      </c>
      <c r="F26" s="15">
        <f t="shared" si="7"/>
        <v>0</v>
      </c>
      <c r="G26" s="15">
        <f t="shared" si="7"/>
        <v>0</v>
      </c>
      <c r="H26" s="15">
        <f t="shared" si="7"/>
        <v>0</v>
      </c>
      <c r="I26" s="15">
        <f t="shared" si="7"/>
        <v>0</v>
      </c>
      <c r="J26" s="15">
        <f t="shared" si="7"/>
        <v>0</v>
      </c>
      <c r="K26" s="15">
        <f t="shared" si="7"/>
        <v>0</v>
      </c>
      <c r="L26" s="15">
        <f t="shared" si="7"/>
        <v>0</v>
      </c>
      <c r="M26" s="15">
        <f t="shared" si="7"/>
        <v>0</v>
      </c>
      <c r="N26" s="16">
        <f t="shared" si="7"/>
        <v>17079652.613230001</v>
      </c>
      <c r="O26" s="25"/>
    </row>
    <row r="27" spans="1:15" ht="16" customHeight="1" x14ac:dyDescent="0.25">
      <c r="A27" s="19" t="s">
        <v>37</v>
      </c>
      <c r="B27" s="20">
        <v>1493978.6645200001</v>
      </c>
      <c r="C27" s="20">
        <v>1523424.81336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3017403.4778800001</v>
      </c>
      <c r="O27" s="5"/>
    </row>
    <row r="28" spans="1:15" ht="16" customHeight="1" x14ac:dyDescent="0.25">
      <c r="A28" s="19" t="s">
        <v>38</v>
      </c>
      <c r="B28" s="20">
        <v>2400730.6073500002</v>
      </c>
      <c r="C28" s="20">
        <v>2522658.79263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4923389.3999800002</v>
      </c>
      <c r="O28" s="5"/>
    </row>
    <row r="29" spans="1:15" ht="16" customHeight="1" x14ac:dyDescent="0.25">
      <c r="A29" s="19" t="s">
        <v>39</v>
      </c>
      <c r="B29" s="20">
        <v>108772.34581</v>
      </c>
      <c r="C29" s="20">
        <v>147562.17843999999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256334.52424999999</v>
      </c>
      <c r="O29" s="5"/>
    </row>
    <row r="30" spans="1:15" ht="16" customHeight="1" x14ac:dyDescent="0.25">
      <c r="A30" s="19" t="s">
        <v>40</v>
      </c>
      <c r="B30" s="20">
        <v>823727.92099999997</v>
      </c>
      <c r="C30" s="20">
        <v>865552.05882000003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1689279.97982</v>
      </c>
      <c r="O30" s="5"/>
    </row>
    <row r="31" spans="1:15" ht="16" customHeight="1" x14ac:dyDescent="0.25">
      <c r="A31" s="19" t="s">
        <v>41</v>
      </c>
      <c r="B31" s="20">
        <v>625097.70556000003</v>
      </c>
      <c r="C31" s="20">
        <v>635693.76046000002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1260791.4660199999</v>
      </c>
      <c r="O31" s="5"/>
    </row>
    <row r="32" spans="1:15" ht="16" customHeight="1" x14ac:dyDescent="0.25">
      <c r="A32" s="19" t="s">
        <v>42</v>
      </c>
      <c r="B32" s="20">
        <v>702419.85192000004</v>
      </c>
      <c r="C32" s="20">
        <v>690555.84831999999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1392975.7002399999</v>
      </c>
      <c r="O32" s="5"/>
    </row>
    <row r="33" spans="1:15" ht="16" customHeight="1" x14ac:dyDescent="0.25">
      <c r="A33" s="19" t="s">
        <v>43</v>
      </c>
      <c r="B33" s="20">
        <v>1146819.6130299999</v>
      </c>
      <c r="C33" s="20">
        <v>1015848.63853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2162668.2515599998</v>
      </c>
      <c r="O33" s="5"/>
    </row>
    <row r="34" spans="1:15" ht="16" customHeight="1" x14ac:dyDescent="0.25">
      <c r="A34" s="19" t="s">
        <v>44</v>
      </c>
      <c r="B34" s="20">
        <v>288018.82821000001</v>
      </c>
      <c r="C34" s="20">
        <v>309784.80508999998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597803.63329999999</v>
      </c>
      <c r="O34" s="5"/>
    </row>
    <row r="35" spans="1:15" ht="16" customHeight="1" x14ac:dyDescent="0.25">
      <c r="A35" s="19" t="s">
        <v>45</v>
      </c>
      <c r="B35" s="20">
        <v>291942.08681000001</v>
      </c>
      <c r="C35" s="20">
        <v>372356.15354000003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664298.24034999998</v>
      </c>
      <c r="O35" s="5"/>
    </row>
    <row r="36" spans="1:15" s="24" customFormat="1" ht="16" customHeight="1" x14ac:dyDescent="0.35">
      <c r="A36" s="19" t="s">
        <v>46</v>
      </c>
      <c r="B36" s="20">
        <v>166936.43234999999</v>
      </c>
      <c r="C36" s="20">
        <v>181760.70074999999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348697.13309999998</v>
      </c>
      <c r="O36" s="23"/>
    </row>
    <row r="37" spans="1:15" s="24" customFormat="1" ht="16" customHeight="1" x14ac:dyDescent="0.35">
      <c r="A37" s="19" t="s">
        <v>47</v>
      </c>
      <c r="B37" s="20">
        <v>361203.16677000001</v>
      </c>
      <c r="C37" s="20">
        <v>389095.15574999998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750298.32252000005</v>
      </c>
      <c r="O37" s="23"/>
    </row>
    <row r="38" spans="1:15" s="24" customFormat="1" ht="16" customHeight="1" x14ac:dyDescent="0.35">
      <c r="A38" s="19" t="s">
        <v>48</v>
      </c>
      <c r="B38" s="20">
        <v>7138.5053500000004</v>
      </c>
      <c r="C38" s="20">
        <v>8573.9788599999993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15712.484210000001</v>
      </c>
      <c r="O38" s="23"/>
    </row>
    <row r="39" spans="1:15" s="24" customFormat="1" ht="16" customHeight="1" x14ac:dyDescent="0.35">
      <c r="A39" s="14" t="s">
        <v>49</v>
      </c>
      <c r="B39" s="27">
        <f t="shared" ref="B39:N39" si="8">B41</f>
        <v>329871.89873999998</v>
      </c>
      <c r="C39" s="27">
        <f t="shared" si="8"/>
        <v>282676.49056000001</v>
      </c>
      <c r="D39" s="27">
        <f t="shared" si="8"/>
        <v>0</v>
      </c>
      <c r="E39" s="27">
        <f t="shared" si="8"/>
        <v>0</v>
      </c>
      <c r="F39" s="27">
        <f t="shared" si="8"/>
        <v>0</v>
      </c>
      <c r="G39" s="27">
        <f t="shared" si="8"/>
        <v>0</v>
      </c>
      <c r="H39" s="27">
        <f t="shared" si="8"/>
        <v>0</v>
      </c>
      <c r="I39" s="27">
        <f t="shared" si="8"/>
        <v>0</v>
      </c>
      <c r="J39" s="27">
        <f t="shared" si="8"/>
        <v>0</v>
      </c>
      <c r="K39" s="27">
        <f t="shared" si="8"/>
        <v>0</v>
      </c>
      <c r="L39" s="27">
        <f t="shared" si="8"/>
        <v>0</v>
      </c>
      <c r="M39" s="27">
        <f t="shared" si="8"/>
        <v>0</v>
      </c>
      <c r="N39" s="16">
        <f t="shared" si="8"/>
        <v>612548.38930000004</v>
      </c>
      <c r="O39" s="23"/>
    </row>
    <row r="40" spans="1:15" s="24" customFormat="1" ht="16" customHeight="1" x14ac:dyDescent="0.35">
      <c r="A40" s="14" t="s">
        <v>50</v>
      </c>
      <c r="B40" s="15">
        <f t="shared" ref="B40:N40" si="9">B41</f>
        <v>329871.89873999998</v>
      </c>
      <c r="C40" s="15">
        <f t="shared" si="9"/>
        <v>282676.49056000001</v>
      </c>
      <c r="D40" s="15">
        <f t="shared" si="9"/>
        <v>0</v>
      </c>
      <c r="E40" s="15">
        <f t="shared" si="9"/>
        <v>0</v>
      </c>
      <c r="F40" s="15">
        <f t="shared" si="9"/>
        <v>0</v>
      </c>
      <c r="G40" s="15">
        <f t="shared" si="9"/>
        <v>0</v>
      </c>
      <c r="H40" s="15">
        <f t="shared" si="9"/>
        <v>0</v>
      </c>
      <c r="I40" s="15">
        <f t="shared" si="9"/>
        <v>0</v>
      </c>
      <c r="J40" s="15">
        <f t="shared" si="9"/>
        <v>0</v>
      </c>
      <c r="K40" s="15">
        <f t="shared" si="9"/>
        <v>0</v>
      </c>
      <c r="L40" s="15">
        <f t="shared" si="9"/>
        <v>0</v>
      </c>
      <c r="M40" s="15">
        <f t="shared" si="9"/>
        <v>0</v>
      </c>
      <c r="N40" s="16">
        <f t="shared" si="9"/>
        <v>612548.38930000004</v>
      </c>
      <c r="O40" s="23"/>
    </row>
    <row r="41" spans="1:15" s="24" customFormat="1" ht="16" customHeight="1" thickBot="1" x14ac:dyDescent="0.4">
      <c r="A41" s="19" t="s">
        <v>51</v>
      </c>
      <c r="B41" s="20">
        <v>329871.89873999998</v>
      </c>
      <c r="C41" s="20">
        <v>282676.49056000001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8">
        <v>612548.38930000004</v>
      </c>
      <c r="O41" s="23"/>
    </row>
    <row r="42" spans="1:15" s="32" customFormat="1" ht="16" customHeight="1" thickBot="1" x14ac:dyDescent="0.4">
      <c r="A42" s="29" t="s">
        <v>52</v>
      </c>
      <c r="B42" s="30">
        <f t="shared" ref="B42:N42" si="10">B5+B19+B39</f>
        <v>13518862.702439999</v>
      </c>
      <c r="C42" s="30">
        <f t="shared" si="10"/>
        <v>13420069.06992</v>
      </c>
      <c r="D42" s="30">
        <f t="shared" si="10"/>
        <v>0</v>
      </c>
      <c r="E42" s="30">
        <f t="shared" si="10"/>
        <v>0</v>
      </c>
      <c r="F42" s="30">
        <f t="shared" si="10"/>
        <v>0</v>
      </c>
      <c r="G42" s="30">
        <f t="shared" si="10"/>
        <v>0</v>
      </c>
      <c r="H42" s="30">
        <f t="shared" si="10"/>
        <v>0</v>
      </c>
      <c r="I42" s="30">
        <f t="shared" si="10"/>
        <v>0</v>
      </c>
      <c r="J42" s="30">
        <f t="shared" si="10"/>
        <v>0</v>
      </c>
      <c r="K42" s="30">
        <f t="shared" si="10"/>
        <v>0</v>
      </c>
      <c r="L42" s="30">
        <f t="shared" si="10"/>
        <v>0</v>
      </c>
      <c r="M42" s="30">
        <f t="shared" si="10"/>
        <v>0</v>
      </c>
      <c r="N42" s="30">
        <f t="shared" si="10"/>
        <v>26938931.772360001</v>
      </c>
      <c r="O42" s="31"/>
    </row>
    <row r="43" spans="1:15" ht="14.15" customHeight="1" x14ac:dyDescent="0.25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5"/>
    </row>
    <row r="44" spans="1:15" ht="14.15" customHeight="1" x14ac:dyDescent="0.3">
      <c r="A44" s="35"/>
      <c r="C44" s="34"/>
      <c r="D44" s="34"/>
      <c r="E44" s="34"/>
      <c r="F44" s="34"/>
      <c r="G44" s="34"/>
      <c r="H44" s="34"/>
      <c r="I44"/>
      <c r="J44"/>
      <c r="K44"/>
      <c r="L44"/>
      <c r="M44"/>
      <c r="N44"/>
      <c r="O44" s="34"/>
    </row>
    <row r="45" spans="1:15" ht="32.25" customHeight="1" x14ac:dyDescent="0.3">
      <c r="A45" s="37"/>
      <c r="B45" s="38"/>
      <c r="C45" s="39"/>
      <c r="D45" s="39"/>
      <c r="E45" s="39"/>
      <c r="F45" s="39"/>
      <c r="G45" s="39"/>
      <c r="H45" s="39"/>
      <c r="I45" s="39"/>
      <c r="J45"/>
      <c r="K45"/>
      <c r="L45"/>
      <c r="M45"/>
      <c r="N45" s="40"/>
      <c r="O45" s="41"/>
    </row>
    <row r="46" spans="1:15" ht="14.15" customHeight="1" x14ac:dyDescent="0.25">
      <c r="C46" s="34"/>
      <c r="D46" s="34"/>
      <c r="E46" s="34"/>
      <c r="F46" s="34"/>
      <c r="G46" s="34"/>
      <c r="H46" s="34"/>
      <c r="I46"/>
      <c r="J46"/>
      <c r="K46"/>
      <c r="L46"/>
      <c r="M46"/>
      <c r="N46"/>
      <c r="O46" s="34"/>
    </row>
    <row r="47" spans="1:15" ht="14.15" customHeight="1" x14ac:dyDescent="0.25">
      <c r="A47" s="47"/>
      <c r="B47" s="47"/>
      <c r="C47" s="48"/>
      <c r="D47" s="34"/>
      <c r="E47" s="34"/>
      <c r="F47" s="34"/>
      <c r="G47" s="34"/>
      <c r="H47" s="34"/>
      <c r="I47"/>
      <c r="J47"/>
      <c r="K47"/>
      <c r="L47"/>
      <c r="M47"/>
      <c r="N47"/>
      <c r="O47" s="34"/>
    </row>
    <row r="48" spans="1:15" ht="14.15" customHeight="1" x14ac:dyDescent="0.25">
      <c r="A48" s="47"/>
      <c r="B48" s="47"/>
      <c r="C48" s="48"/>
      <c r="D48" s="34"/>
      <c r="E48" s="34"/>
      <c r="F48" s="34"/>
      <c r="G48" s="34"/>
      <c r="H48" s="34"/>
      <c r="I48"/>
      <c r="J48"/>
      <c r="K48"/>
      <c r="L48"/>
      <c r="M48"/>
      <c r="N48"/>
      <c r="O48" s="34"/>
    </row>
    <row r="49" spans="1:15" ht="14.15" customHeight="1" x14ac:dyDescent="0.3">
      <c r="A49" s="49" t="s">
        <v>53</v>
      </c>
      <c r="B49" s="49"/>
      <c r="C49" s="48"/>
      <c r="D49" s="34"/>
      <c r="E49" s="34"/>
      <c r="F49" s="34"/>
      <c r="G49" s="34"/>
      <c r="H49" s="34"/>
      <c r="I49"/>
      <c r="J49"/>
      <c r="K49"/>
      <c r="L49"/>
      <c r="M49"/>
      <c r="N49"/>
      <c r="O49" s="34"/>
    </row>
    <row r="50" spans="1:15" ht="14.15" customHeight="1" x14ac:dyDescent="0.3">
      <c r="A50" s="49"/>
      <c r="B50" s="49"/>
      <c r="C50" s="48"/>
      <c r="D50" s="34"/>
      <c r="E50" s="34"/>
      <c r="F50" s="34"/>
      <c r="G50" s="34"/>
      <c r="H50" s="34"/>
      <c r="I50"/>
      <c r="J50"/>
      <c r="K50"/>
      <c r="L50"/>
      <c r="M50"/>
      <c r="N50"/>
      <c r="O50" s="34"/>
    </row>
    <row r="51" spans="1:15" ht="17.149999999999999" customHeight="1" x14ac:dyDescent="0.25">
      <c r="A51" s="55" t="s">
        <v>15</v>
      </c>
      <c r="B51" s="55"/>
      <c r="C51" s="50"/>
      <c r="D51" s="34"/>
      <c r="E51" s="34"/>
      <c r="F51" s="34"/>
      <c r="G51" s="34"/>
      <c r="H51" s="34"/>
      <c r="I51"/>
      <c r="J51"/>
      <c r="K51"/>
      <c r="L51"/>
      <c r="M51"/>
      <c r="N51"/>
      <c r="O51" s="34"/>
    </row>
    <row r="52" spans="1:15" ht="17.149999999999999" customHeight="1" x14ac:dyDescent="0.25">
      <c r="A52" s="56" t="s">
        <v>78</v>
      </c>
      <c r="B52" s="56"/>
      <c r="C52" s="51"/>
      <c r="D52" s="34"/>
      <c r="E52" s="34"/>
      <c r="F52" s="34"/>
      <c r="G52" s="34"/>
      <c r="H52" s="34"/>
      <c r="I52"/>
      <c r="J52"/>
      <c r="K52"/>
      <c r="L52"/>
      <c r="M52"/>
      <c r="N52"/>
      <c r="O52" s="34"/>
    </row>
    <row r="53" spans="1:15" ht="17.149999999999999" customHeight="1" x14ac:dyDescent="0.25">
      <c r="A53" s="57" t="s">
        <v>79</v>
      </c>
      <c r="B53" s="57"/>
      <c r="C53" s="50" t="s">
        <v>54</v>
      </c>
      <c r="D53" s="34"/>
      <c r="E53" s="34"/>
      <c r="F53" s="34"/>
      <c r="G53" s="34"/>
      <c r="H53" s="34"/>
      <c r="I53"/>
      <c r="J53"/>
      <c r="K53"/>
      <c r="L53"/>
      <c r="M53"/>
      <c r="N53"/>
      <c r="O53" s="34"/>
    </row>
    <row r="54" spans="1:15" ht="17.149999999999999" customHeight="1" x14ac:dyDescent="0.25">
      <c r="A54" s="58" t="s">
        <v>80</v>
      </c>
      <c r="B54" s="58"/>
      <c r="C54" s="51" t="s">
        <v>55</v>
      </c>
      <c r="D54" s="34"/>
      <c r="E54" s="34"/>
      <c r="F54" s="34"/>
      <c r="G54" s="34"/>
      <c r="H54" s="34"/>
      <c r="I54"/>
      <c r="J54"/>
      <c r="K54"/>
      <c r="L54"/>
      <c r="M54"/>
      <c r="N54"/>
      <c r="O54" s="34"/>
    </row>
    <row r="55" spans="1:15" ht="17.149999999999999" customHeight="1" x14ac:dyDescent="0.25">
      <c r="A55" s="57" t="s">
        <v>81</v>
      </c>
      <c r="B55" s="57"/>
      <c r="C55" s="50" t="s">
        <v>56</v>
      </c>
      <c r="D55" s="34"/>
      <c r="E55" s="34"/>
      <c r="F55" s="34"/>
      <c r="G55" s="34"/>
      <c r="H55" s="34"/>
      <c r="I55"/>
      <c r="J55"/>
      <c r="K55"/>
      <c r="L55"/>
      <c r="M55"/>
      <c r="N55"/>
      <c r="O55" s="34"/>
    </row>
    <row r="56" spans="1:15" ht="17.149999999999999" customHeight="1" x14ac:dyDescent="0.25">
      <c r="A56" s="58" t="s">
        <v>82</v>
      </c>
      <c r="B56" s="58"/>
      <c r="C56" s="51" t="s">
        <v>57</v>
      </c>
      <c r="D56" s="34"/>
      <c r="E56" s="34"/>
      <c r="F56" s="34"/>
      <c r="G56" s="34"/>
      <c r="H56" s="34"/>
      <c r="I56"/>
      <c r="J56"/>
      <c r="K56"/>
      <c r="L56"/>
      <c r="M56"/>
      <c r="N56"/>
      <c r="O56" s="34"/>
    </row>
    <row r="57" spans="1:15" ht="17.149999999999999" customHeight="1" x14ac:dyDescent="0.25">
      <c r="A57" s="57" t="s">
        <v>83</v>
      </c>
      <c r="B57" s="57"/>
      <c r="C57" s="50" t="s">
        <v>58</v>
      </c>
      <c r="D57" s="34"/>
      <c r="E57" s="34"/>
      <c r="F57" s="34"/>
      <c r="G57" s="34"/>
      <c r="H57" s="34"/>
      <c r="I57"/>
      <c r="J57"/>
      <c r="K57"/>
      <c r="L57"/>
      <c r="M57"/>
      <c r="N57"/>
      <c r="O57" s="34"/>
    </row>
    <row r="58" spans="1:15" ht="17.149999999999999" customHeight="1" x14ac:dyDescent="0.25">
      <c r="A58" s="58" t="s">
        <v>84</v>
      </c>
      <c r="B58" s="58"/>
      <c r="C58" s="51" t="s">
        <v>59</v>
      </c>
      <c r="D58" s="34"/>
      <c r="E58" s="34"/>
      <c r="F58" s="34"/>
      <c r="G58" s="34"/>
      <c r="H58" s="34"/>
      <c r="I58"/>
      <c r="J58"/>
      <c r="K58"/>
      <c r="L58"/>
      <c r="M58"/>
      <c r="N58"/>
      <c r="O58" s="34"/>
    </row>
    <row r="59" spans="1:15" ht="17.149999999999999" customHeight="1" x14ac:dyDescent="0.25">
      <c r="A59" s="57" t="s">
        <v>85</v>
      </c>
      <c r="B59" s="57"/>
      <c r="C59" s="50" t="s">
        <v>60</v>
      </c>
      <c r="D59" s="34"/>
      <c r="E59" s="34"/>
      <c r="F59" s="34"/>
      <c r="G59" s="34"/>
      <c r="H59" s="34"/>
      <c r="I59"/>
      <c r="J59"/>
      <c r="K59"/>
      <c r="L59"/>
      <c r="M59"/>
      <c r="N59"/>
      <c r="O59" s="34"/>
    </row>
    <row r="60" spans="1:15" ht="17.149999999999999" customHeight="1" x14ac:dyDescent="0.25">
      <c r="A60" s="58" t="s">
        <v>86</v>
      </c>
      <c r="B60" s="58"/>
      <c r="C60" s="51" t="s">
        <v>61</v>
      </c>
      <c r="D60" s="34"/>
      <c r="E60" s="34"/>
      <c r="F60" s="34"/>
      <c r="G60" s="34"/>
      <c r="H60" s="34"/>
      <c r="I60"/>
      <c r="J60"/>
      <c r="K60"/>
      <c r="L60"/>
      <c r="M60"/>
      <c r="N60"/>
      <c r="O60" s="34"/>
    </row>
    <row r="61" spans="1:15" ht="17.149999999999999" customHeight="1" x14ac:dyDescent="0.25">
      <c r="A61" s="55" t="s">
        <v>87</v>
      </c>
      <c r="B61" s="55"/>
      <c r="C61" s="50"/>
      <c r="D61" s="34"/>
      <c r="E61" s="34"/>
      <c r="F61" s="34"/>
      <c r="G61" s="34"/>
      <c r="H61" s="34"/>
      <c r="I61"/>
      <c r="J61"/>
      <c r="K61"/>
      <c r="L61"/>
      <c r="M61"/>
      <c r="N61"/>
      <c r="O61" s="34"/>
    </row>
    <row r="62" spans="1:15" ht="17.149999999999999" customHeight="1" x14ac:dyDescent="0.25">
      <c r="A62" s="58" t="s">
        <v>88</v>
      </c>
      <c r="B62" s="58"/>
      <c r="C62" s="51" t="s">
        <v>62</v>
      </c>
      <c r="D62" s="34"/>
      <c r="E62" s="34"/>
      <c r="F62" s="34"/>
      <c r="G62" s="34"/>
      <c r="H62" s="34"/>
      <c r="I62"/>
      <c r="J62"/>
      <c r="K62"/>
      <c r="L62"/>
      <c r="M62"/>
      <c r="N62"/>
      <c r="O62" s="34"/>
    </row>
    <row r="63" spans="1:15" ht="17.149999999999999" customHeight="1" x14ac:dyDescent="0.25">
      <c r="A63" s="55" t="s">
        <v>89</v>
      </c>
      <c r="B63" s="55"/>
      <c r="C63" s="50"/>
      <c r="D63" s="34"/>
      <c r="E63" s="34"/>
      <c r="F63" s="34"/>
      <c r="G63" s="34"/>
      <c r="H63" s="34"/>
      <c r="I63"/>
      <c r="J63"/>
      <c r="K63"/>
      <c r="L63"/>
      <c r="M63"/>
      <c r="N63"/>
      <c r="O63" s="34"/>
    </row>
    <row r="64" spans="1:15" ht="17.149999999999999" customHeight="1" x14ac:dyDescent="0.25">
      <c r="A64" s="58" t="s">
        <v>90</v>
      </c>
      <c r="B64" s="58"/>
      <c r="C64" s="51" t="s">
        <v>63</v>
      </c>
      <c r="D64" s="34"/>
      <c r="E64" s="34"/>
      <c r="F64" s="34"/>
      <c r="G64" s="34"/>
      <c r="H64" s="34"/>
      <c r="I64"/>
      <c r="J64"/>
      <c r="K64"/>
      <c r="L64"/>
      <c r="M64"/>
      <c r="N64"/>
      <c r="O64" s="34"/>
    </row>
    <row r="65" spans="1:15" ht="17.149999999999999" customHeight="1" x14ac:dyDescent="0.25">
      <c r="A65" s="55" t="s">
        <v>29</v>
      </c>
      <c r="B65" s="55"/>
      <c r="C65" s="50"/>
      <c r="D65" s="34"/>
      <c r="E65" s="34"/>
      <c r="F65" s="34"/>
      <c r="G65" s="34"/>
      <c r="H65" s="34"/>
      <c r="I65"/>
      <c r="J65"/>
      <c r="K65"/>
      <c r="L65"/>
      <c r="M65"/>
      <c r="N65"/>
      <c r="O65" s="34"/>
    </row>
    <row r="66" spans="1:15" ht="17.149999999999999" customHeight="1" x14ac:dyDescent="0.25">
      <c r="A66" s="56" t="s">
        <v>91</v>
      </c>
      <c r="B66" s="56"/>
      <c r="C66" s="51"/>
      <c r="D66" s="34"/>
      <c r="E66" s="34"/>
      <c r="F66" s="34"/>
      <c r="G66" s="34"/>
      <c r="H66" s="34"/>
      <c r="I66"/>
      <c r="J66"/>
      <c r="K66"/>
      <c r="L66"/>
      <c r="M66"/>
      <c r="N66"/>
      <c r="O66" s="34"/>
    </row>
    <row r="67" spans="1:15" ht="17.149999999999999" customHeight="1" x14ac:dyDescent="0.25">
      <c r="A67" s="57" t="s">
        <v>92</v>
      </c>
      <c r="B67" s="57"/>
      <c r="C67" s="50" t="s">
        <v>64</v>
      </c>
      <c r="D67" s="34"/>
      <c r="E67" s="34"/>
      <c r="F67" s="34"/>
      <c r="G67" s="34"/>
      <c r="H67" s="34"/>
      <c r="I67"/>
      <c r="J67"/>
      <c r="K67"/>
      <c r="L67"/>
      <c r="M67"/>
      <c r="N67"/>
      <c r="O67" s="34"/>
    </row>
    <row r="68" spans="1:15" ht="17.149999999999999" customHeight="1" x14ac:dyDescent="0.25">
      <c r="A68" s="58" t="s">
        <v>93</v>
      </c>
      <c r="B68" s="58"/>
      <c r="C68" s="51" t="s">
        <v>65</v>
      </c>
      <c r="D68" s="34"/>
      <c r="E68" s="34"/>
      <c r="F68" s="34"/>
      <c r="G68" s="34"/>
      <c r="H68" s="34"/>
      <c r="I68"/>
      <c r="J68"/>
      <c r="K68"/>
      <c r="L68"/>
      <c r="M68"/>
      <c r="N68"/>
      <c r="O68" s="34"/>
    </row>
    <row r="69" spans="1:15" ht="17.149999999999999" customHeight="1" x14ac:dyDescent="0.25">
      <c r="A69" s="57" t="s">
        <v>94</v>
      </c>
      <c r="B69" s="57"/>
      <c r="C69" s="50" t="s">
        <v>66</v>
      </c>
      <c r="D69" s="34"/>
      <c r="E69" s="34"/>
      <c r="F69" s="34"/>
      <c r="G69" s="34"/>
      <c r="H69" s="34"/>
      <c r="I69"/>
      <c r="J69"/>
      <c r="K69"/>
      <c r="L69"/>
      <c r="M69"/>
      <c r="N69"/>
      <c r="O69" s="34"/>
    </row>
    <row r="70" spans="1:15" ht="17.149999999999999" customHeight="1" x14ac:dyDescent="0.25">
      <c r="A70" s="56" t="s">
        <v>95</v>
      </c>
      <c r="B70" s="56"/>
      <c r="C70" s="51"/>
      <c r="D70" s="34"/>
      <c r="E70" s="34"/>
      <c r="F70" s="34"/>
      <c r="G70" s="34"/>
      <c r="H70" s="34"/>
      <c r="I70"/>
      <c r="J70"/>
      <c r="K70"/>
      <c r="L70"/>
      <c r="M70"/>
      <c r="N70"/>
      <c r="O70" s="34"/>
    </row>
    <row r="71" spans="1:15" ht="17.149999999999999" customHeight="1" x14ac:dyDescent="0.25">
      <c r="A71" s="57" t="s">
        <v>96</v>
      </c>
      <c r="B71" s="57"/>
      <c r="C71" s="50" t="s">
        <v>67</v>
      </c>
      <c r="D71" s="34"/>
      <c r="E71" s="34"/>
      <c r="F71" s="34"/>
      <c r="G71" s="34"/>
      <c r="H71" s="34"/>
      <c r="I71"/>
      <c r="J71"/>
      <c r="K71"/>
      <c r="L71"/>
      <c r="M71"/>
      <c r="N71"/>
      <c r="O71" s="34"/>
    </row>
    <row r="72" spans="1:15" ht="17.149999999999999" customHeight="1" x14ac:dyDescent="0.25">
      <c r="A72" s="56" t="s">
        <v>97</v>
      </c>
      <c r="B72" s="56"/>
      <c r="C72" s="51"/>
      <c r="D72" s="34"/>
      <c r="E72" s="34"/>
      <c r="F72" s="34"/>
      <c r="G72" s="34"/>
      <c r="H72" s="34"/>
      <c r="I72"/>
      <c r="J72"/>
      <c r="K72"/>
      <c r="L72"/>
      <c r="M72"/>
      <c r="N72"/>
      <c r="O72" s="34"/>
    </row>
    <row r="73" spans="1:15" ht="17.149999999999999" customHeight="1" x14ac:dyDescent="0.25">
      <c r="A73" s="57" t="s">
        <v>98</v>
      </c>
      <c r="B73" s="57"/>
      <c r="C73" s="50" t="s">
        <v>68</v>
      </c>
      <c r="D73" s="34"/>
      <c r="E73" s="34"/>
      <c r="F73" s="34"/>
      <c r="G73" s="34"/>
      <c r="H73" s="34"/>
      <c r="I73"/>
      <c r="J73"/>
      <c r="K73"/>
      <c r="L73"/>
      <c r="M73"/>
      <c r="N73"/>
      <c r="O73" s="34"/>
    </row>
    <row r="74" spans="1:15" ht="17.149999999999999" customHeight="1" x14ac:dyDescent="0.25">
      <c r="A74" s="58" t="s">
        <v>99</v>
      </c>
      <c r="B74" s="58"/>
      <c r="C74" s="51" t="s">
        <v>69</v>
      </c>
      <c r="D74" s="34"/>
      <c r="E74" s="34"/>
      <c r="F74" s="34"/>
      <c r="G74" s="34"/>
      <c r="H74" s="34"/>
      <c r="I74"/>
      <c r="J74"/>
      <c r="K74"/>
      <c r="L74"/>
      <c r="M74"/>
      <c r="N74"/>
      <c r="O74" s="34"/>
    </row>
    <row r="75" spans="1:15" ht="17.149999999999999" customHeight="1" x14ac:dyDescent="0.25">
      <c r="A75" s="57" t="s">
        <v>100</v>
      </c>
      <c r="B75" s="57"/>
      <c r="C75" s="50" t="s">
        <v>70</v>
      </c>
      <c r="D75" s="34"/>
      <c r="E75" s="34"/>
      <c r="F75" s="34"/>
      <c r="G75" s="34"/>
      <c r="H75" s="34"/>
      <c r="I75"/>
      <c r="J75"/>
      <c r="K75"/>
      <c r="L75"/>
      <c r="M75"/>
      <c r="N75"/>
      <c r="O75" s="34"/>
    </row>
    <row r="76" spans="1:15" ht="17.149999999999999" customHeight="1" x14ac:dyDescent="0.35">
      <c r="A76" s="58" t="s">
        <v>101</v>
      </c>
      <c r="B76" s="58"/>
      <c r="C76" s="51" t="s">
        <v>71</v>
      </c>
      <c r="D76" s="42"/>
      <c r="E76" s="43"/>
      <c r="F76" s="44"/>
    </row>
    <row r="77" spans="1:15" ht="17.149999999999999" customHeight="1" x14ac:dyDescent="0.35">
      <c r="A77" s="57" t="s">
        <v>102</v>
      </c>
      <c r="B77" s="57"/>
      <c r="C77" s="50" t="s">
        <v>72</v>
      </c>
      <c r="D77" s="42"/>
      <c r="E77" s="43"/>
      <c r="F77" s="44"/>
    </row>
    <row r="78" spans="1:15" ht="17.149999999999999" customHeight="1" x14ac:dyDescent="0.35">
      <c r="A78" s="58" t="s">
        <v>103</v>
      </c>
      <c r="B78" s="58"/>
      <c r="C78" s="51" t="s">
        <v>73</v>
      </c>
      <c r="D78" s="42"/>
      <c r="E78" s="43"/>
      <c r="F78" s="44"/>
    </row>
    <row r="79" spans="1:15" ht="17.149999999999999" customHeight="1" x14ac:dyDescent="0.35">
      <c r="A79" s="57" t="s">
        <v>104</v>
      </c>
      <c r="B79" s="57"/>
      <c r="C79" s="50" t="s">
        <v>74</v>
      </c>
      <c r="D79" s="42"/>
      <c r="E79" s="43"/>
      <c r="F79" s="44"/>
    </row>
    <row r="80" spans="1:15" ht="15" customHeight="1" x14ac:dyDescent="0.35">
      <c r="A80" s="58" t="s">
        <v>105</v>
      </c>
      <c r="B80" s="58"/>
      <c r="C80" s="51" t="s">
        <v>75</v>
      </c>
      <c r="D80" s="45"/>
      <c r="E80" s="46"/>
      <c r="F80" s="46"/>
    </row>
    <row r="81" spans="1:6" ht="15.5" x14ac:dyDescent="0.35">
      <c r="A81" s="57" t="s">
        <v>106</v>
      </c>
      <c r="B81" s="57"/>
      <c r="C81" s="50" t="s">
        <v>76</v>
      </c>
      <c r="D81" s="46"/>
      <c r="E81" s="46"/>
      <c r="F81" s="46"/>
    </row>
    <row r="82" spans="1:6" x14ac:dyDescent="0.25">
      <c r="A82" s="58" t="s">
        <v>107</v>
      </c>
      <c r="B82" s="58"/>
      <c r="C82" s="51" t="s">
        <v>77</v>
      </c>
    </row>
    <row r="83" spans="1:6" x14ac:dyDescent="0.25">
      <c r="A83" s="57" t="s">
        <v>108</v>
      </c>
      <c r="B83" s="57"/>
      <c r="C83" s="50" t="s">
        <v>109</v>
      </c>
    </row>
    <row r="84" spans="1:6" x14ac:dyDescent="0.25">
      <c r="A84" s="58" t="s">
        <v>110</v>
      </c>
      <c r="B84" s="58"/>
      <c r="C84" s="51" t="s">
        <v>111</v>
      </c>
    </row>
    <row r="85" spans="1:6" x14ac:dyDescent="0.25">
      <c r="A85" s="55" t="s">
        <v>49</v>
      </c>
      <c r="B85" s="55"/>
      <c r="C85" s="50"/>
    </row>
    <row r="86" spans="1:6" x14ac:dyDescent="0.25">
      <c r="A86" s="56" t="s">
        <v>112</v>
      </c>
      <c r="B86" s="56"/>
      <c r="C86" s="51"/>
    </row>
    <row r="87" spans="1:6" x14ac:dyDescent="0.25">
      <c r="A87" s="57" t="s">
        <v>113</v>
      </c>
      <c r="B87" s="57"/>
      <c r="C87" s="50" t="s">
        <v>114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54:B54"/>
    <mergeCell ref="A55:B55"/>
    <mergeCell ref="A56:B56"/>
    <mergeCell ref="A57:B57"/>
    <mergeCell ref="A58:B58"/>
    <mergeCell ref="B1:M1"/>
    <mergeCell ref="A2:P2"/>
    <mergeCell ref="A51:B51"/>
    <mergeCell ref="A52:B52"/>
    <mergeCell ref="A53:B5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Onural Sürmen</cp:lastModifiedBy>
  <dcterms:created xsi:type="dcterms:W3CDTF">2019-09-04T07:02:32Z</dcterms:created>
  <dcterms:modified xsi:type="dcterms:W3CDTF">2020-03-02T07:21:19Z</dcterms:modified>
</cp:coreProperties>
</file>