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\2020\Mayıs 2020\"/>
    </mc:Choice>
  </mc:AlternateContent>
  <xr:revisionPtr revIDLastSave="0" documentId="13_ncr:1_{C7B13BF8-EE66-4040-988C-ED48B259C392}" xr6:coauthVersionLast="36" xr6:coauthVersionMax="36" xr10:uidLastSave="{00000000-0000-0000-0000-000000000000}"/>
  <bookViews>
    <workbookView xWindow="0" yWindow="0" windowWidth="23040" windowHeight="9780" xr2:uid="{00000000-000D-0000-FFFF-FFFF00000000}"/>
  </bookViews>
  <sheets>
    <sheet name="SEKTO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0">SEKTOR!$A:$N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0" i="1" l="1"/>
  <c r="F40" i="1"/>
  <c r="E40" i="1"/>
  <c r="D40" i="1"/>
  <c r="C40" i="1"/>
  <c r="B40" i="1"/>
  <c r="N39" i="1"/>
  <c r="F39" i="1"/>
  <c r="E39" i="1"/>
  <c r="D39" i="1"/>
  <c r="C39" i="1"/>
  <c r="B39" i="1"/>
  <c r="N26" i="1"/>
  <c r="F26" i="1"/>
  <c r="E26" i="1"/>
  <c r="D26" i="1"/>
  <c r="C26" i="1"/>
  <c r="B26" i="1"/>
  <c r="N24" i="1"/>
  <c r="N19" i="1" s="1"/>
  <c r="F24" i="1"/>
  <c r="F19" i="1" s="1"/>
  <c r="E24" i="1"/>
  <c r="D24" i="1"/>
  <c r="C24" i="1"/>
  <c r="B24" i="1"/>
  <c r="N20" i="1"/>
  <c r="F20" i="1"/>
  <c r="E20" i="1"/>
  <c r="E19" i="1" s="1"/>
  <c r="D20" i="1"/>
  <c r="D19" i="1" s="1"/>
  <c r="C20" i="1"/>
  <c r="C19" i="1" s="1"/>
  <c r="B20" i="1"/>
  <c r="B19" i="1"/>
  <c r="N17" i="1"/>
  <c r="F17" i="1"/>
  <c r="E17" i="1"/>
  <c r="D17" i="1"/>
  <c r="C17" i="1"/>
  <c r="B17" i="1"/>
  <c r="N15" i="1"/>
  <c r="N5" i="1" s="1"/>
  <c r="F15" i="1"/>
  <c r="F5" i="1" s="1"/>
  <c r="F42" i="1" s="1"/>
  <c r="E15" i="1"/>
  <c r="D15" i="1"/>
  <c r="C15" i="1"/>
  <c r="B15" i="1"/>
  <c r="N6" i="1"/>
  <c r="F6" i="1"/>
  <c r="E6" i="1"/>
  <c r="E5" i="1" s="1"/>
  <c r="D6" i="1"/>
  <c r="D5" i="1" s="1"/>
  <c r="D42" i="1" s="1"/>
  <c r="C6" i="1"/>
  <c r="C5" i="1" s="1"/>
  <c r="C42" i="1" s="1"/>
  <c r="B6" i="1"/>
  <c r="B5" i="1"/>
  <c r="B42" i="1" s="1"/>
  <c r="E42" i="1" l="1"/>
  <c r="N42" i="1"/>
</calcChain>
</file>

<file path=xl/sharedStrings.xml><?xml version="1.0" encoding="utf-8"?>
<sst xmlns="http://schemas.openxmlformats.org/spreadsheetml/2006/main" count="120" uniqueCount="116">
  <si>
    <t xml:space="preserve"> </t>
  </si>
  <si>
    <t>S E K T Ö R</t>
  </si>
  <si>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</si>
  <si>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</si>
  <si>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</si>
  <si>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</si>
  <si>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</si>
  <si>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</si>
  <si>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</si>
  <si>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</si>
  <si>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</si>
  <si>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</si>
  <si>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</si>
  <si>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>ARALIK</t>
  </si>
  <si>
    <t>TOPLAM</t>
  </si>
  <si>
    <t>.I. TARIM</t>
  </si>
  <si>
    <t>.     A. BİTKİSEL ÜRÜNLER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</si>
  <si>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</si>
  <si>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</si>
  <si>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</si>
  <si>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</si>
  <si>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</si>
  <si>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</si>
  <si>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</si>
  <si>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</si>
  <si>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>.     B. HAYVANSAL ÜRÜNLER</t>
  </si>
  <si>
    <t xml:space="preserve"> Su Ürünleri ve Hayvansal Mamuller</t>
  </si>
  <si>
    <t>.     C. AĞAÇ VE ORMAN ÜRÜNLERİ</t>
  </si>
  <si>
    <t xml:space="preserve"> Mobilya,Kağıt ve Orman Ürünleri</t>
  </si>
  <si>
    <t>.II. SANAYİ</t>
  </si>
  <si>
    <t>.     A. TARIMA DAYALI İŞLENMİŞ ÜRÜNLER</t>
  </si>
  <si>
    <t xml:space="preserve"> Tekstil ve Hammaddeleri</t>
  </si>
  <si>
    <t xml:space="preserve"> Deri ve Deri Mamulleri </t>
  </si>
  <si>
    <t xml:space="preserve"> Halı </t>
  </si>
  <si>
    <t>.     B. KİMYEVİ MADDELER VE MAMÜLLERİ</t>
  </si>
  <si>
    <t xml:space="preserve"> Kimyevi Maddeler ve Mamulleri  </t>
  </si>
  <si>
    <t>.     C. SANAYİ MAMULLERİ</t>
  </si>
  <si>
    <t xml:space="preserve"> Hazırgiyim ve Konfeksiyon </t>
  </si>
  <si>
    <t xml:space="preserve"> Otomotiv Endüstrisi</t>
  </si>
  <si>
    <t xml:space="preserve"> Gemi ve Yat</t>
  </si>
  <si>
    <t xml:space="preserve"> Elektrik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</si>
  <si>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</si>
  <si>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</si>
  <si>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</si>
  <si>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</si>
  <si>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</si>
  <si>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</si>
  <si>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</si>
  <si>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</si>
  <si>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>.III. MADENCİLİK</t>
  </si>
  <si>
    <t>.     A. MADENCİLİK ÜRÜNLERİ</t>
  </si>
  <si>
    <t xml:space="preserve"> Madencilik Ürünleri</t>
  </si>
  <si>
    <t>.                         TOPLAM</t>
  </si>
  <si>
    <t xml:space="preserve">SEKTÖR GRUPLARININ SEÇİMİNDE  KULLANILAN MALGRUBU NUMARALARI        </t>
  </si>
  <si>
    <t>0319</t>
  </si>
  <si>
    <t>0207</t>
  </si>
  <si>
    <t>0258</t>
  </si>
  <si>
    <t>0174</t>
  </si>
  <si>
    <t>0170</t>
  </si>
  <si>
    <t>0189</t>
  </si>
  <si>
    <t>0404</t>
  </si>
  <si>
    <t>0304</t>
  </si>
  <si>
    <t>0119</t>
  </si>
  <si>
    <t>0490</t>
  </si>
  <si>
    <t>0044</t>
  </si>
  <si>
    <t>0076</t>
  </si>
  <si>
    <t>0100</t>
  </si>
  <si>
    <t>0473</t>
  </si>
  <si>
    <t>0001</t>
  </si>
  <si>
    <t>0454</t>
  </si>
  <si>
    <t>0464</t>
  </si>
  <si>
    <t>0408</t>
  </si>
  <si>
    <t>0664</t>
  </si>
  <si>
    <t>0511</t>
  </si>
  <si>
    <t>0512</t>
  </si>
  <si>
    <t>0505</t>
  </si>
  <si>
    <t>0652</t>
  </si>
  <si>
    <t>0950</t>
  </si>
  <si>
    <t>A. BİTKİSEL ÜRÜNLER</t>
  </si>
  <si>
    <t>Hububat, Bakliyat, Yağlı Tohumlar ve Mamulleri</t>
  </si>
  <si>
    <t>Yaş Meyve ve Sebze</t>
  </si>
  <si>
    <t>Meyve Sebze Mamulleri</t>
  </si>
  <si>
    <t>Kuru Meyve ve Mamulleri</t>
  </si>
  <si>
    <t>Fındık ve Mamulleri</t>
  </si>
  <si>
    <t>Zeytin ve Zeytinyağı</t>
  </si>
  <si>
    <t>Tütün</t>
  </si>
  <si>
    <t>Süs Bitkileri ve Mam.</t>
  </si>
  <si>
    <t>B. HAYVANSAL ÜRÜNLER</t>
  </si>
  <si>
    <t>Su Ürünleri ve Hayvansal Mamuller</t>
  </si>
  <si>
    <t>C. MOBİLYA,KAĞIT VE ORMAN ÜRÜNLERİ</t>
  </si>
  <si>
    <t>Mobilya,Kağıt ve Orman Ürünleri</t>
  </si>
  <si>
    <t>A. TARIMA DAYALI İŞLENMİŞ ÜRÜNLER</t>
  </si>
  <si>
    <t>Tekstil ve Hammaddeleri</t>
  </si>
  <si>
    <t>Deri ve Deri Mamulleri</t>
  </si>
  <si>
    <t>Halı</t>
  </si>
  <si>
    <t>B. KİMYEVİ MADDELER VE MAMÜLLERİ</t>
  </si>
  <si>
    <t>Kimyevi Maddeler ve Mamulleri</t>
  </si>
  <si>
    <t>C. SANAYİ MAMÜLLERİ</t>
  </si>
  <si>
    <t>Hazırgiyim ve Konfeksiyon</t>
  </si>
  <si>
    <t>Otomotiv Endüstrisi</t>
  </si>
  <si>
    <t>Gemi ve Yat</t>
  </si>
  <si>
    <t>Elektrik Elektronik ve Hizmet</t>
  </si>
  <si>
    <t>Makine ve Aksamları</t>
  </si>
  <si>
    <t>Demir ve Demir Dışı Metaller</t>
  </si>
  <si>
    <t>Çelik</t>
  </si>
  <si>
    <t>Çimento Cam Seramik ve Toprak Ürünleri</t>
  </si>
  <si>
    <t>Mücevher</t>
  </si>
  <si>
    <t>Savunma ve Havacılık Sanayii</t>
  </si>
  <si>
    <t>İklimlendirme Sanayii</t>
  </si>
  <si>
    <t>0900</t>
  </si>
  <si>
    <t>Diğer Sanayi Ürünleri</t>
  </si>
  <si>
    <t>0647</t>
  </si>
  <si>
    <t>A. MADENCİLİK ÜRÜNLERİ</t>
  </si>
  <si>
    <t>Madencilik Ürünleri</t>
  </si>
  <si>
    <t>0564</t>
  </si>
  <si>
    <t>31.05.2020 TARİHİ İTİBARİYLE SEKTÖREL BAZDA AYLIK İHRACAT KAYIT RAKAMLARI(1000 $)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</si>
</sst>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0"/>
      <name val="Arial"/>
      <charset val="162"/>
    </font>
    <font>
      <b/>
      <i/>
      <sz val="10"/>
      <color rgb="FFFF0000"/>
      <name val="Arial"/>
      <family val="2"/>
      <charset val="162"/>
    </font>
    <font>
      <b/>
      <sz val="9.5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10"/>
      <color indexed="62"/>
      <name val="Arial Tur"/>
      <family val="2"/>
      <charset val="162"/>
    </font>
    <font>
      <sz val="10"/>
      <name val="Arial Tur"/>
      <family val="2"/>
      <charset val="162"/>
    </font>
    <font>
      <b/>
      <sz val="12"/>
      <color theme="1"/>
      <name val="Arial Tur"/>
      <family val="2"/>
      <charset val="162"/>
    </font>
    <font>
      <sz val="12"/>
      <name val="Arial Tur"/>
      <family val="2"/>
      <charset val="162"/>
    </font>
    <font>
      <sz val="12"/>
      <name val="Arial"/>
      <family val="2"/>
      <charset val="162"/>
    </font>
    <font>
      <b/>
      <sz val="11"/>
      <color theme="1"/>
      <name val="Arial Tur"/>
      <family val="2"/>
      <charset val="162"/>
    </font>
    <font>
      <b/>
      <sz val="10"/>
      <color theme="1"/>
      <name val="Arial Tur"/>
      <family val="2"/>
      <charset val="162"/>
    </font>
    <font>
      <sz val="11"/>
      <name val="Arial Tur"/>
      <family val="2"/>
      <charset val="162"/>
    </font>
    <font>
      <sz val="11"/>
      <name val="Arial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i/>
      <sz val="11"/>
      <name val="Arial Tur"/>
      <family val="2"/>
      <charset val="162"/>
    </font>
    <font>
      <i/>
      <sz val="11"/>
      <name val="Arial"/>
      <family val="2"/>
      <charset val="162"/>
    </font>
    <font>
      <b/>
      <sz val="12"/>
      <name val="Arial Tur"/>
      <family val="2"/>
      <charset val="162"/>
    </font>
    <font>
      <b/>
      <sz val="12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0"/>
      <color indexed="12"/>
      <name val="Arial"/>
      <family val="2"/>
    </font>
    <font>
      <b/>
      <sz val="10"/>
      <name val="Arial"/>
      <family val="2"/>
      <charset val="162"/>
    </font>
    <font>
      <b/>
      <i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2.5"/>
      <color indexed="48"/>
      <name val="Arial Tur"/>
      <family val="2"/>
      <charset val="162"/>
    </font>
    <font>
      <sz val="12.5"/>
      <name val="Arial Tur"/>
      <family val="2"/>
      <charset val="162"/>
    </font>
    <font>
      <sz val="12"/>
      <color indexed="48"/>
      <name val="Arial Tur"/>
      <family val="2"/>
      <charset val="162"/>
    </font>
    <font>
      <sz val="10"/>
      <color theme="1"/>
      <name val="Arial"/>
      <family val="2"/>
      <charset val="162"/>
    </font>
    <font>
      <b/>
      <u/>
      <sz val="11"/>
      <color theme="1"/>
      <name val="Arial Tur"/>
      <family val="2"/>
      <charset val="162"/>
    </font>
    <font>
      <b/>
      <sz val="9"/>
      <color theme="1"/>
      <name val="Arial"/>
      <family val="2"/>
      <charset val="162"/>
    </font>
    <font>
      <sz val="9"/>
      <color theme="1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4"/>
      </patternFill>
    </fill>
    <fill>
      <patternFill patternType="solid">
        <fgColor indexed="9"/>
        <bgColor indexed="64"/>
      </patternFill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3" fillId="0" borderId="0"/>
  </cellStyleXfs>
  <cellXfs count="59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right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5" fillId="0" borderId="0" xfId="0" applyFont="1"/>
    <xf numFmtId="49" fontId="6" fillId="0" borderId="1" xfId="0" applyNumberFormat="1" applyFont="1" applyFill="1" applyBorder="1" applyAlignment="1">
      <alignment horizontal="center"/>
    </xf>
    <xf numFmtId="49" fontId="6" fillId="0" borderId="2" xfId="0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4" xfId="0" applyFont="1" applyFill="1" applyBorder="1"/>
    <xf numFmtId="3" fontId="9" fillId="0" borderId="5" xfId="0" applyNumberFormat="1" applyFont="1" applyFill="1" applyBorder="1"/>
    <xf numFmtId="3" fontId="9" fillId="0" borderId="6" xfId="0" applyNumberFormat="1" applyFont="1" applyFill="1" applyBorder="1"/>
    <xf numFmtId="0" fontId="10" fillId="0" borderId="4" xfId="0" applyFont="1" applyFill="1" applyBorder="1"/>
    <xf numFmtId="3" fontId="9" fillId="0" borderId="0" xfId="0" applyNumberFormat="1" applyFont="1" applyFill="1" applyBorder="1"/>
    <xf numFmtId="3" fontId="9" fillId="0" borderId="7" xfId="0" applyNumberFormat="1" applyFont="1" applyFill="1" applyBorder="1"/>
    <xf numFmtId="0" fontId="11" fillId="0" borderId="0" xfId="0" applyFont="1"/>
    <xf numFmtId="0" fontId="12" fillId="0" borderId="0" xfId="0" applyFont="1"/>
    <xf numFmtId="0" fontId="13" fillId="0" borderId="4" xfId="0" applyFont="1" applyFill="1" applyBorder="1"/>
    <xf numFmtId="3" fontId="13" fillId="0" borderId="0" xfId="0" applyNumberFormat="1" applyFont="1" applyFill="1" applyBorder="1"/>
    <xf numFmtId="3" fontId="13" fillId="0" borderId="7" xfId="0" applyNumberFormat="1" applyFont="1" applyFill="1" applyBorder="1"/>
    <xf numFmtId="3" fontId="14" fillId="0" borderId="0" xfId="0" applyNumberFormat="1" applyFont="1" applyFill="1" applyBorder="1"/>
    <xf numFmtId="0" fontId="7" fillId="0" borderId="0" xfId="0" applyFont="1"/>
    <xf numFmtId="0" fontId="8" fillId="0" borderId="0" xfId="0" applyFont="1"/>
    <xf numFmtId="0" fontId="15" fillId="0" borderId="0" xfId="0" applyFont="1"/>
    <xf numFmtId="0" fontId="16" fillId="0" borderId="0" xfId="0" applyFont="1"/>
    <xf numFmtId="3" fontId="10" fillId="0" borderId="0" xfId="0" applyNumberFormat="1" applyFont="1" applyFill="1" applyBorder="1"/>
    <xf numFmtId="3" fontId="9" fillId="0" borderId="8" xfId="0" applyNumberFormat="1" applyFont="1" applyFill="1" applyBorder="1"/>
    <xf numFmtId="0" fontId="9" fillId="0" borderId="9" xfId="0" applyFont="1" applyFill="1" applyBorder="1" applyAlignment="1">
      <alignment horizontal="center"/>
    </xf>
    <xf numFmtId="3" fontId="9" fillId="0" borderId="10" xfId="0" applyNumberFormat="1" applyFont="1" applyFill="1" applyBorder="1"/>
    <xf numFmtId="0" fontId="17" fillId="0" borderId="0" xfId="0" applyFont="1"/>
    <xf numFmtId="0" fontId="18" fillId="0" borderId="0" xfId="0" applyFont="1"/>
    <xf numFmtId="0" fontId="5" fillId="0" borderId="0" xfId="0" applyFont="1" applyAlignment="1">
      <alignment horizontal="left"/>
    </xf>
    <xf numFmtId="3" fontId="0" fillId="0" borderId="0" xfId="0" applyNumberFormat="1"/>
    <xf numFmtId="0" fontId="19" fillId="0" borderId="0" xfId="0" applyFont="1" applyBorder="1" applyAlignment="1"/>
    <xf numFmtId="0" fontId="0" fillId="0" borderId="0" xfId="0" applyAlignment="1">
      <alignment horizontal="left"/>
    </xf>
    <xf numFmtId="0" fontId="19" fillId="2" borderId="0" xfId="0" applyFont="1" applyFill="1" applyBorder="1" applyAlignment="1">
      <alignment horizontal="right"/>
    </xf>
    <xf numFmtId="3" fontId="19" fillId="0" borderId="0" xfId="0" applyNumberFormat="1" applyFont="1"/>
    <xf numFmtId="0" fontId="20" fillId="0" borderId="0" xfId="0" applyFont="1" applyAlignment="1">
      <alignment horizontal="left" wrapText="1"/>
    </xf>
    <xf numFmtId="0" fontId="21" fillId="0" borderId="0" xfId="0" applyFont="1"/>
    <xf numFmtId="0" fontId="22" fillId="0" borderId="0" xfId="0" applyFont="1"/>
    <xf numFmtId="0" fontId="24" fillId="3" borderId="0" xfId="0" applyFont="1" applyFill="1" applyBorder="1" applyAlignment="1">
      <alignment horizontal="left"/>
    </xf>
    <xf numFmtId="0" fontId="25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26" fillId="3" borderId="0" xfId="0" applyFont="1" applyFill="1" applyBorder="1" applyAlignment="1">
      <alignment horizontal="left"/>
    </xf>
    <xf numFmtId="0" fontId="8" fillId="0" borderId="0" xfId="0" applyFont="1" applyAlignment="1">
      <alignment horizontal="right"/>
    </xf>
    <xf numFmtId="0" fontId="27" fillId="0" borderId="0" xfId="0" applyFont="1" applyAlignment="1">
      <alignment horizontal="left"/>
    </xf>
    <xf numFmtId="3" fontId="27" fillId="0" borderId="0" xfId="0" applyNumberFormat="1" applyFont="1"/>
    <xf numFmtId="0" fontId="28" fillId="3" borderId="0" xfId="0" applyFont="1" applyFill="1" applyBorder="1" applyAlignment="1">
      <alignment horizontal="left"/>
    </xf>
    <xf numFmtId="49" fontId="29" fillId="4" borderId="11" xfId="1" applyNumberFormat="1" applyFont="1" applyFill="1" applyBorder="1" applyAlignment="1">
      <alignment horizontal="left"/>
    </xf>
    <xf numFmtId="49" fontId="29" fillId="5" borderId="11" xfId="1" applyNumberFormat="1" applyFont="1" applyFill="1" applyBorder="1" applyAlignment="1">
      <alignment horizontal="left"/>
    </xf>
    <xf numFmtId="49" fontId="2" fillId="0" borderId="0" xfId="0" applyNumberFormat="1" applyFont="1" applyAlignment="1">
      <alignment horizontal="left"/>
    </xf>
    <xf numFmtId="0" fontId="0" fillId="0" borderId="0" xfId="0" applyAlignment="1"/>
    <xf numFmtId="49" fontId="29" fillId="4" borderId="11" xfId="1" applyNumberFormat="1" applyFont="1" applyFill="1" applyBorder="1" applyAlignment="1">
      <alignment horizontal="left" vertical="top"/>
    </xf>
    <xf numFmtId="49" fontId="29" fillId="5" borderId="11" xfId="1" applyNumberFormat="1" applyFont="1" applyFill="1" applyBorder="1" applyAlignment="1">
      <alignment horizontal="left" vertical="top"/>
    </xf>
    <xf numFmtId="49" fontId="30" fillId="4" borderId="11" xfId="1" applyNumberFormat="1" applyFont="1" applyFill="1" applyBorder="1" applyAlignment="1">
      <alignment horizontal="left" vertical="top"/>
    </xf>
    <xf numFmtId="49" fontId="30" fillId="5" borderId="11" xfId="1" applyNumberFormat="1" applyFont="1" applyFill="1" applyBorder="1" applyAlignment="1">
      <alignment horizontal="left" vertical="top"/>
    </xf>
    <xf numFmtId="0" fontId="1" fillId="0" borderId="0" xfId="0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B82-4C49-93D6-552A73B7D6F3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B82-4C49-93D6-552A73B7D6F3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B82-4C49-93D6-552A73B7D6F3}"/>
              </c:ext>
            </c:extLst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9367594.8595899995</c:v>
                </c:pt>
                <c:pt idx="1">
                  <c:v>45686580.924460001</c:v>
                </c:pt>
                <c:pt idx="2">
                  <c:v>1711003.3907099999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82-4C49-93D6-552A73B7D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7068528"/>
        <c:axId val="5192944"/>
        <c:axId val="0"/>
      </c:bar3DChart>
      <c:catAx>
        <c:axId val="1967068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929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51929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96706852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8AC-49D8-97E7-BA124957026D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8AC-49D8-97E7-BA124957026D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8AC-49D8-97E7-BA124957026D}"/>
              </c:ext>
            </c:extLst>
          </c:dPt>
          <c:cat>
            <c:strRef>
              <c:f>([3]SEKTOR!$A$5,[3]SEKTOR!$A$19,[3]SEKTOR!$A$37)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([3]SEKTOR!$N$5,[3]SEKTOR!$N$19,[3]SEKTOR!$N$37)</c:f>
              <c:numCache>
                <c:formatCode>General</c:formatCode>
                <c:ptCount val="3"/>
                <c:pt idx="0">
                  <c:v>21129375.39934</c:v>
                </c:pt>
                <c:pt idx="1">
                  <c:v>126810752.79026002</c:v>
                </c:pt>
                <c:pt idx="2">
                  <c:v>4288349.7191300001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AC-49D8-97E7-BA1249570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9364208"/>
        <c:axId val="429360400"/>
        <c:axId val="0"/>
      </c:bar3DChart>
      <c:catAx>
        <c:axId val="429364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2936040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293604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2936420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CE6-4841-9386-01C9CFB70490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CE6-4841-9386-01C9CFB70490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CE6-4841-9386-01C9CFB70490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CE6-4841-9386-01C9CFB70490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CE6-4841-9386-01C9CFB70490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CE6-4841-9386-01C9CFB70490}"/>
              </c:ext>
            </c:extLst>
          </c:dPt>
          <c:cat>
            <c:strRef>
              <c:f>([3]SEKTOR!$A$6,[3]SEKTOR!$A$15,[3]SEKTOR!$A$17,[3]SEKTOR!$A$20,[3]SEKTOR!$A$24,[3]SEKTOR!$A$26,[3]SEKTOR!$A$37)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([3]SEKTOR!$N$6,[3]SEKTOR!$N$15,[3]SEKTOR!$N$17,[3]SEKTOR!$N$20,[3]SEKTOR!$N$24,[3]SEKTOR!$N$26,[3]SEKTOR!$N$37)</c:f>
              <c:numCache>
                <c:formatCode>General</c:formatCode>
                <c:ptCount val="7"/>
                <c:pt idx="0">
                  <c:v>13817119.27575</c:v>
                </c:pt>
                <c:pt idx="1">
                  <c:v>2304445.4804500001</c:v>
                </c:pt>
                <c:pt idx="2">
                  <c:v>5007810.6431400003</c:v>
                </c:pt>
                <c:pt idx="3">
                  <c:v>11185294.635750001</c:v>
                </c:pt>
                <c:pt idx="4">
                  <c:v>18778623.55821</c:v>
                </c:pt>
                <c:pt idx="5">
                  <c:v>96846834.596300021</c:v>
                </c:pt>
                <c:pt idx="6">
                  <c:v>4288349.7191300001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CE6-4841-9386-01C9CFB70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9357680"/>
        <c:axId val="429360944"/>
        <c:axId val="0"/>
      </c:bar3DChart>
      <c:catAx>
        <c:axId val="429357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293609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293609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2935768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C4E-47D7-B008-B7943E83D187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C4E-47D7-B008-B7943E83D187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C4E-47D7-B008-B7943E83D187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C4E-47D7-B008-B7943E83D187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C4E-47D7-B008-B7943E83D187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C4E-47D7-B008-B7943E83D187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C4E-47D7-B008-B7943E83D187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C4E-47D7-B008-B7943E83D187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C4E-47D7-B008-B7943E83D187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EC4E-47D7-B008-B7943E83D187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EC4E-47D7-B008-B7943E83D187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EC4E-47D7-B008-B7943E83D187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EC4E-47D7-B008-B7943E83D187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EC4E-47D7-B008-B7943E83D187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EC4E-47D7-B008-B7943E83D187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EC4E-47D7-B008-B7943E83D187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EC4E-47D7-B008-B7943E83D187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EC4E-47D7-B008-B7943E83D187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EC4E-47D7-B008-B7943E83D187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EC4E-47D7-B008-B7943E83D187}"/>
              </c:ext>
            </c:extLst>
          </c:dPt>
          <c:cat>
            <c:strRef>
              <c:f>([3]SEKTOR!$A$7:$A$14,[3]SEKTOR!$A$16,[3]SEKTOR!$A$18,[3]SEKTOR!$A$21:$A$23,[3]SEKTOR!$A$25,[3]SEKTOR!$A$27:$A$36,[3]SEKTOR!$A$38)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([3]SEKTOR!$N$7:$N$14,[3]SEKTOR!$N$16,[3]SEKTOR!$N$18,[3]SEKTOR!$N$21:$N$23,[3]SEKTOR!$N$25,[3]SEKTOR!$N$27:$N$36,[3]SEKTOR!$N$38)</c:f>
              <c:numCache>
                <c:formatCode>General</c:formatCode>
                <c:ptCount val="25"/>
                <c:pt idx="0">
                  <c:v>6162101.5198100004</c:v>
                </c:pt>
                <c:pt idx="1">
                  <c:v>1911363.74208</c:v>
                </c:pt>
                <c:pt idx="2">
                  <c:v>1422081.43178</c:v>
                </c:pt>
                <c:pt idx="3">
                  <c:v>1295885.13108</c:v>
                </c:pt>
                <c:pt idx="4">
                  <c:v>1845128.8906</c:v>
                </c:pt>
                <c:pt idx="5">
                  <c:v>255952.72013999999</c:v>
                </c:pt>
                <c:pt idx="6">
                  <c:v>828223.7953</c:v>
                </c:pt>
                <c:pt idx="7">
                  <c:v>96382.044959999999</c:v>
                </c:pt>
                <c:pt idx="8">
                  <c:v>2304445.4804500001</c:v>
                </c:pt>
                <c:pt idx="9">
                  <c:v>5007810.6431400003</c:v>
                </c:pt>
                <c:pt idx="10">
                  <c:v>7323120.9771800004</c:v>
                </c:pt>
                <c:pt idx="11">
                  <c:v>1552907.0999799999</c:v>
                </c:pt>
                <c:pt idx="12">
                  <c:v>2309266.55859</c:v>
                </c:pt>
                <c:pt idx="13">
                  <c:v>18778623.55821</c:v>
                </c:pt>
                <c:pt idx="14">
                  <c:v>16379258.84883</c:v>
                </c:pt>
                <c:pt idx="15">
                  <c:v>28051340.850790001</c:v>
                </c:pt>
                <c:pt idx="16">
                  <c:v>931175.30455</c:v>
                </c:pt>
                <c:pt idx="17">
                  <c:v>10269708.67829</c:v>
                </c:pt>
                <c:pt idx="18">
                  <c:v>7098748.5801499998</c:v>
                </c:pt>
                <c:pt idx="19">
                  <c:v>7452021.4074900001</c:v>
                </c:pt>
                <c:pt idx="20">
                  <c:v>12734441.46397</c:v>
                </c:pt>
                <c:pt idx="21">
                  <c:v>3236801.12304</c:v>
                </c:pt>
                <c:pt idx="22">
                  <c:v>3808375.1383000002</c:v>
                </c:pt>
                <c:pt idx="23">
                  <c:v>2496166.59112</c:v>
                </c:pt>
                <c:pt idx="24">
                  <c:v>100446.89064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C4E-47D7-B008-B7943E83D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9363120"/>
        <c:axId val="429366384"/>
        <c:axId val="0"/>
      </c:bar3DChart>
      <c:catAx>
        <c:axId val="429363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2936638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2936638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293631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987-4051-A653-77B707543F36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987-4051-A653-77B707543F36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987-4051-A653-77B707543F36}"/>
              </c:ext>
            </c:extLst>
          </c:dPt>
          <c:cat>
            <c:strRef>
              <c:f>([4]SEKTOR!$A$5,[4]SEKTOR!$A$19,[4]SEKTOR!$A$37)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([4]SEKTOR!$N$5,[4]SEKTOR!$N$19,[4]SEKTOR!$N$37)</c:f>
              <c:numCache>
                <c:formatCode>General</c:formatCode>
                <c:ptCount val="3"/>
                <c:pt idx="0">
                  <c:v>23394512.186840001</c:v>
                </c:pt>
                <c:pt idx="1">
                  <c:v>138253658.51394999</c:v>
                </c:pt>
                <c:pt idx="2">
                  <c:v>4679065.6580100004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87-4051-A653-77B707543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0525200"/>
        <c:axId val="590532816"/>
        <c:axId val="0"/>
      </c:bar3DChart>
      <c:catAx>
        <c:axId val="5905252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9053281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5905328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59052520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C77-415A-8AED-1C1173825729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C77-415A-8AED-1C1173825729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C77-415A-8AED-1C1173825729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C77-415A-8AED-1C1173825729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C77-415A-8AED-1C1173825729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C77-415A-8AED-1C1173825729}"/>
              </c:ext>
            </c:extLst>
          </c:dPt>
          <c:cat>
            <c:strRef>
              <c:f>([4]SEKTOR!$A$6,[4]SEKTOR!$A$15,[4]SEKTOR!$A$17,[4]SEKTOR!$A$20,[4]SEKTOR!$A$24,[4]SEKTOR!$A$26,[4]SEKTOR!$A$37)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([4]SEKTOR!$N$6,[4]SEKTOR!$N$15,[4]SEKTOR!$N$17,[4]SEKTOR!$N$20,[4]SEKTOR!$N$24,[4]SEKTOR!$N$26,[4]SEKTOR!$N$37)</c:f>
              <c:numCache>
                <c:formatCode>General</c:formatCode>
                <c:ptCount val="7"/>
                <c:pt idx="0">
                  <c:v>15348590.842809999</c:v>
                </c:pt>
                <c:pt idx="1">
                  <c:v>2514131.7458600001</c:v>
                </c:pt>
                <c:pt idx="2">
                  <c:v>5531789.5981700001</c:v>
                </c:pt>
                <c:pt idx="3">
                  <c:v>12121898.65749</c:v>
                </c:pt>
                <c:pt idx="4">
                  <c:v>20570444.491470002</c:v>
                </c:pt>
                <c:pt idx="5">
                  <c:v>105561315.36498998</c:v>
                </c:pt>
                <c:pt idx="6">
                  <c:v>4679065.6580100004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C77-415A-8AED-1C1173825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0533360"/>
        <c:axId val="590534448"/>
        <c:axId val="0"/>
      </c:bar3DChart>
      <c:catAx>
        <c:axId val="590533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905344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5905344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59053336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01E-48FD-87C0-022B348B05BB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01E-48FD-87C0-022B348B05BB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01E-48FD-87C0-022B348B05BB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01E-48FD-87C0-022B348B05BB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01E-48FD-87C0-022B348B05BB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01E-48FD-87C0-022B348B05B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01E-48FD-87C0-022B348B05BB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01E-48FD-87C0-022B348B05BB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01E-48FD-87C0-022B348B05BB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01E-48FD-87C0-022B348B05BB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01E-48FD-87C0-022B348B05BB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B01E-48FD-87C0-022B348B05BB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B01E-48FD-87C0-022B348B05B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B01E-48FD-87C0-022B348B05BB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B01E-48FD-87C0-022B348B05BB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B01E-48FD-87C0-022B348B05BB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B01E-48FD-87C0-022B348B05BB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B01E-48FD-87C0-022B348B05BB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B01E-48FD-87C0-022B348B05BB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B01E-48FD-87C0-022B348B05BB}"/>
              </c:ext>
            </c:extLst>
          </c:dPt>
          <c:cat>
            <c:strRef>
              <c:f>([4]SEKTOR!$A$7:$A$14,[4]SEKTOR!$A$16,[4]SEKTOR!$A$18,[4]SEKTOR!$A$21:$A$23,[4]SEKTOR!$A$25,[4]SEKTOR!$A$27:$A$36,[4]SEKTOR!$A$38)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([4]SEKTOR!$N$7:$N$14,[4]SEKTOR!$N$16,[4]SEKTOR!$N$18,[4]SEKTOR!$N$21:$N$23,[4]SEKTOR!$N$25,[4]SEKTOR!$N$27:$N$36,[4]SEKTOR!$N$38)</c:f>
              <c:numCache>
                <c:formatCode>General</c:formatCode>
                <c:ptCount val="25"/>
                <c:pt idx="0">
                  <c:v>6788340.7179199997</c:v>
                </c:pt>
                <c:pt idx="1">
                  <c:v>2261328.97058</c:v>
                </c:pt>
                <c:pt idx="2">
                  <c:v>1549301.1415899999</c:v>
                </c:pt>
                <c:pt idx="3">
                  <c:v>1418873.16233</c:v>
                </c:pt>
                <c:pt idx="4">
                  <c:v>2032479.34072</c:v>
                </c:pt>
                <c:pt idx="5">
                  <c:v>282709.16080000001</c:v>
                </c:pt>
                <c:pt idx="6">
                  <c:v>909067.17131000001</c:v>
                </c:pt>
                <c:pt idx="7">
                  <c:v>106491.17756</c:v>
                </c:pt>
                <c:pt idx="8">
                  <c:v>2514131.7458600001</c:v>
                </c:pt>
                <c:pt idx="9">
                  <c:v>5531789.5981700001</c:v>
                </c:pt>
                <c:pt idx="10">
                  <c:v>7919728.1745199999</c:v>
                </c:pt>
                <c:pt idx="11">
                  <c:v>1666925.82409</c:v>
                </c:pt>
                <c:pt idx="12">
                  <c:v>2535244.65888</c:v>
                </c:pt>
                <c:pt idx="13">
                  <c:v>20570444.491470002</c:v>
                </c:pt>
                <c:pt idx="14">
                  <c:v>17700868.706119999</c:v>
                </c:pt>
                <c:pt idx="15">
                  <c:v>30594198.409139998</c:v>
                </c:pt>
                <c:pt idx="16">
                  <c:v>1042325.89497</c:v>
                </c:pt>
                <c:pt idx="17">
                  <c:v>11242644.650800001</c:v>
                </c:pt>
                <c:pt idx="18">
                  <c:v>7839001.4874900002</c:v>
                </c:pt>
                <c:pt idx="19">
                  <c:v>8122815.7767500002</c:v>
                </c:pt>
                <c:pt idx="20">
                  <c:v>13857739.143279999</c:v>
                </c:pt>
                <c:pt idx="21">
                  <c:v>3517037.0904999999</c:v>
                </c:pt>
                <c:pt idx="22">
                  <c:v>4105432.80687</c:v>
                </c:pt>
                <c:pt idx="23">
                  <c:v>2740988.0874700001</c:v>
                </c:pt>
                <c:pt idx="24">
                  <c:v>119197.65359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01E-48FD-87C0-022B348B0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0527376"/>
        <c:axId val="590526288"/>
        <c:axId val="0"/>
      </c:bar3DChart>
      <c:catAx>
        <c:axId val="590527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9052628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59052628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59052737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8F1-4D6D-952E-A30920639D88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8F1-4D6D-952E-A30920639D88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8F1-4D6D-952E-A30920639D88}"/>
              </c:ext>
            </c:extLst>
          </c:dPt>
          <c:cat>
            <c:strRef>
              <c:f>([5]SEKTOR!$A$5,[5]SEKTOR!$A$19,[5]SEKTOR!$A$37)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([5]SEKTOR!$N$5,[5]SEKTOR!$N$19,[5]SEKTOR!$N$37)</c:f>
              <c:numCache>
                <c:formatCode>General</c:formatCode>
                <c:ptCount val="3"/>
                <c:pt idx="0">
                  <c:v>2050283.2065399999</c:v>
                </c:pt>
                <c:pt idx="1">
                  <c:v>11153283.087579999</c:v>
                </c:pt>
                <c:pt idx="2">
                  <c:v>361395.47016000003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F1-4D6D-952E-A30920639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82435216"/>
        <c:axId val="-1482434128"/>
        <c:axId val="0"/>
      </c:bar3DChart>
      <c:catAx>
        <c:axId val="-1482435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243412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8243412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824352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CD0-421D-919B-2AD0DC09A049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CD0-421D-919B-2AD0DC09A049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CD0-421D-919B-2AD0DC09A049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CD0-421D-919B-2AD0DC09A049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CD0-421D-919B-2AD0DC09A049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CD0-421D-919B-2AD0DC09A049}"/>
              </c:ext>
            </c:extLst>
          </c:dPt>
          <c:cat>
            <c:strRef>
              <c:f>([5]SEKTOR!$A$6,[5]SEKTOR!$A$15,[5]SEKTOR!$A$17,[5]SEKTOR!$A$20,[5]SEKTOR!$A$24,[5]SEKTOR!$A$26,[5]SEKTOR!$A$37)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([5]SEKTOR!$N$6,[5]SEKTOR!$N$15,[5]SEKTOR!$N$17,[5]SEKTOR!$N$20,[5]SEKTOR!$N$24,[5]SEKTOR!$N$26,[5]SEKTOR!$N$37)</c:f>
              <c:numCache>
                <c:formatCode>General</c:formatCode>
                <c:ptCount val="7"/>
                <c:pt idx="0">
                  <c:v>1386748.91</c:v>
                </c:pt>
                <c:pt idx="1">
                  <c:v>209750.45382</c:v>
                </c:pt>
                <c:pt idx="2">
                  <c:v>453783.84272000002</c:v>
                </c:pt>
                <c:pt idx="3">
                  <c:v>1028798.23701</c:v>
                </c:pt>
                <c:pt idx="4">
                  <c:v>1700258.1746700001</c:v>
                </c:pt>
                <c:pt idx="5">
                  <c:v>8424226.6758999992</c:v>
                </c:pt>
                <c:pt idx="6">
                  <c:v>361395.47016000003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CD0-421D-919B-2AD0DC09A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82428688"/>
        <c:axId val="-1482427056"/>
        <c:axId val="0"/>
      </c:bar3DChart>
      <c:catAx>
        <c:axId val="-1482428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242705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824270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8242868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AFC-4BB3-87AA-550BAF689A16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AFC-4BB3-87AA-550BAF689A16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AFC-4BB3-87AA-550BAF689A16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AFC-4BB3-87AA-550BAF689A16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AFC-4BB3-87AA-550BAF689A16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AFC-4BB3-87AA-550BAF689A16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AFC-4BB3-87AA-550BAF689A16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FAFC-4BB3-87AA-550BAF689A16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FAFC-4BB3-87AA-550BAF689A16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FAFC-4BB3-87AA-550BAF689A16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FAFC-4BB3-87AA-550BAF689A16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FAFC-4BB3-87AA-550BAF689A16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FAFC-4BB3-87AA-550BAF689A16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FAFC-4BB3-87AA-550BAF689A16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FAFC-4BB3-87AA-550BAF689A16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FAFC-4BB3-87AA-550BAF689A16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FAFC-4BB3-87AA-550BAF689A16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FAFC-4BB3-87AA-550BAF689A16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FAFC-4BB3-87AA-550BAF689A16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FAFC-4BB3-87AA-550BAF689A16}"/>
              </c:ext>
            </c:extLst>
          </c:dPt>
          <c:cat>
            <c:strRef>
              <c:f>([5]SEKTOR!$A$7:$A$14,[5]SEKTOR!$A$16,[5]SEKTOR!$A$18,[5]SEKTOR!$A$21:$A$23,[5]SEKTOR!$A$25,[5]SEKTOR!$A$27:$A$36,[5]SEKTOR!$A$38)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([5]SEKTOR!$N$7:$N$14,[5]SEKTOR!$N$16,[5]SEKTOR!$N$18,[5]SEKTOR!$N$21:$N$23,[5]SEKTOR!$N$25,[5]SEKTOR!$N$27:$N$36,[5]SEKTOR!$N$38)</c:f>
              <c:numCache>
                <c:formatCode>General</c:formatCode>
                <c:ptCount val="25"/>
                <c:pt idx="0">
                  <c:v>584373.30284999998</c:v>
                </c:pt>
                <c:pt idx="1">
                  <c:v>256226.96775000001</c:v>
                </c:pt>
                <c:pt idx="2">
                  <c:v>132244.25317000001</c:v>
                </c:pt>
                <c:pt idx="3">
                  <c:v>114115.28229</c:v>
                </c:pt>
                <c:pt idx="4">
                  <c:v>185182.07725999999</c:v>
                </c:pt>
                <c:pt idx="5">
                  <c:v>24451.569380000001</c:v>
                </c:pt>
                <c:pt idx="6">
                  <c:v>79131.446320000003</c:v>
                </c:pt>
                <c:pt idx="7">
                  <c:v>11024.010979999999</c:v>
                </c:pt>
                <c:pt idx="8">
                  <c:v>209750.45382</c:v>
                </c:pt>
                <c:pt idx="9">
                  <c:v>453783.84272000002</c:v>
                </c:pt>
                <c:pt idx="10">
                  <c:v>673702.03388999996</c:v>
                </c:pt>
                <c:pt idx="11">
                  <c:v>133437.7789</c:v>
                </c:pt>
                <c:pt idx="12">
                  <c:v>221658.42421999999</c:v>
                </c:pt>
                <c:pt idx="13">
                  <c:v>1700258.1746700001</c:v>
                </c:pt>
                <c:pt idx="14">
                  <c:v>1495474.8953</c:v>
                </c:pt>
                <c:pt idx="15">
                  <c:v>2402323.4506600001</c:v>
                </c:pt>
                <c:pt idx="16">
                  <c:v>108772.34581</c:v>
                </c:pt>
                <c:pt idx="17">
                  <c:v>824784.23383000004</c:v>
                </c:pt>
                <c:pt idx="18">
                  <c:v>625772.07894000004</c:v>
                </c:pt>
                <c:pt idx="19">
                  <c:v>702899.94932999997</c:v>
                </c:pt>
                <c:pt idx="20">
                  <c:v>1148221.4463500001</c:v>
                </c:pt>
                <c:pt idx="21">
                  <c:v>288446.03128</c:v>
                </c:pt>
                <c:pt idx="22">
                  <c:v>291972.46688999998</c:v>
                </c:pt>
                <c:pt idx="23">
                  <c:v>166947.04574999999</c:v>
                </c:pt>
                <c:pt idx="24">
                  <c:v>7217.2615999999998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AFC-4BB3-87AA-550BAF689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82425968"/>
        <c:axId val="-1482425424"/>
        <c:axId val="0"/>
      </c:bar3DChart>
      <c:catAx>
        <c:axId val="-14824259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242542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8242542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8242596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E26-4BB0-B82F-C69EC6AD8B6A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E26-4BB0-B82F-C69EC6AD8B6A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E26-4BB0-B82F-C69EC6AD8B6A}"/>
              </c:ext>
            </c:extLst>
          </c:dPt>
          <c:cat>
            <c:strRef>
              <c:f>([6]SEKTOR!$A$5,[6]SEKTOR!$A$19,[6]SEKTOR!$A$37)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([6]SEKTOR!$N$5,[6]SEKTOR!$N$19,[6]SEKTOR!$N$37)</c:f>
              <c:numCache>
                <c:formatCode>#,##0</c:formatCode>
                <c:ptCount val="3"/>
                <c:pt idx="0">
                  <c:v>9367594.8595899995</c:v>
                </c:pt>
                <c:pt idx="1">
                  <c:v>45686580.924460001</c:v>
                </c:pt>
                <c:pt idx="2">
                  <c:v>1711003.3907099999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26-4BB0-B82F-C69EC6AD8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50055696"/>
        <c:axId val="1050051888"/>
        <c:axId val="0"/>
      </c:bar3DChart>
      <c:catAx>
        <c:axId val="1050055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005188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0500518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05005569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290-4D24-8E6E-96FB19A39C72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290-4D24-8E6E-96FB19A39C72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290-4D24-8E6E-96FB19A39C72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290-4D24-8E6E-96FB19A39C72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290-4D24-8E6E-96FB19A39C72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290-4D24-8E6E-96FB19A39C72}"/>
              </c:ext>
            </c:extLst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6388991.3477799986</c:v>
                </c:pt>
                <c:pt idx="1">
                  <c:v>945856.56174999999</c:v>
                </c:pt>
                <c:pt idx="2">
                  <c:v>2032746.9500599999</c:v>
                </c:pt>
                <c:pt idx="3">
                  <c:v>3962658.8402499999</c:v>
                </c:pt>
                <c:pt idx="4">
                  <c:v>7216725.73594</c:v>
                </c:pt>
                <c:pt idx="5">
                  <c:v>34507196.348269999</c:v>
                </c:pt>
                <c:pt idx="6">
                  <c:v>1711003.3907099999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90-4D24-8E6E-96FB19A39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98928"/>
        <c:axId val="5191856"/>
        <c:axId val="0"/>
      </c:bar3DChart>
      <c:catAx>
        <c:axId val="5198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9185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51918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519892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0A7-4F36-B001-BD85640123A3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0A7-4F36-B001-BD85640123A3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0A7-4F36-B001-BD85640123A3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0A7-4F36-B001-BD85640123A3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0A7-4F36-B001-BD85640123A3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0A7-4F36-B001-BD85640123A3}"/>
              </c:ext>
            </c:extLst>
          </c:dPt>
          <c:cat>
            <c:strRef>
              <c:f>([6]SEKTOR!$A$6,[6]SEKTOR!$A$15,[6]SEKTOR!$A$17,[6]SEKTOR!$A$20,[6]SEKTOR!$A$24,[6]SEKTOR!$A$26,[6]SEKTOR!$A$37)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([6]SEKTOR!$N$6,[6]SEKTOR!$N$15,[6]SEKTOR!$N$17,[6]SEKTOR!$N$20,[6]SEKTOR!$N$24,[6]SEKTOR!$N$26,[6]SEKTOR!$N$37)</c:f>
              <c:numCache>
                <c:formatCode>#,##0</c:formatCode>
                <c:ptCount val="7"/>
                <c:pt idx="0">
                  <c:v>6388991.3477799986</c:v>
                </c:pt>
                <c:pt idx="1">
                  <c:v>945856.56174999999</c:v>
                </c:pt>
                <c:pt idx="2">
                  <c:v>2032746.9500599999</c:v>
                </c:pt>
                <c:pt idx="3">
                  <c:v>3962658.8402499999</c:v>
                </c:pt>
                <c:pt idx="4">
                  <c:v>7216725.73594</c:v>
                </c:pt>
                <c:pt idx="5">
                  <c:v>34507196.348269999</c:v>
                </c:pt>
                <c:pt idx="6">
                  <c:v>1711003.3907099999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0A7-4F36-B001-BD8564012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50062768"/>
        <c:axId val="1050052976"/>
        <c:axId val="0"/>
      </c:bar3DChart>
      <c:catAx>
        <c:axId val="1050062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005297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0500529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05006276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CF1-4E3D-A653-81C0506F8E22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CF1-4E3D-A653-81C0506F8E22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CF1-4E3D-A653-81C0506F8E22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CF1-4E3D-A653-81C0506F8E22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CF1-4E3D-A653-81C0506F8E22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CF1-4E3D-A653-81C0506F8E22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CF1-4E3D-A653-81C0506F8E22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3CF1-4E3D-A653-81C0506F8E22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3CF1-4E3D-A653-81C0506F8E22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3CF1-4E3D-A653-81C0506F8E22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3CF1-4E3D-A653-81C0506F8E22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3CF1-4E3D-A653-81C0506F8E22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3CF1-4E3D-A653-81C0506F8E22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3CF1-4E3D-A653-81C0506F8E22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3CF1-4E3D-A653-81C0506F8E22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3CF1-4E3D-A653-81C0506F8E22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3CF1-4E3D-A653-81C0506F8E22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3CF1-4E3D-A653-81C0506F8E22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3CF1-4E3D-A653-81C0506F8E22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3CF1-4E3D-A653-81C0506F8E22}"/>
              </c:ext>
            </c:extLst>
          </c:dPt>
          <c:cat>
            <c:strRef>
              <c:f>([6]SEKTOR!$A$7:$A$14,[6]SEKTOR!$A$16,[6]SEKTOR!$A$18,[6]SEKTOR!$A$21:$A$23,[6]SEKTOR!$A$25,[6]SEKTOR!$A$27:$A$36,[6]SEKTOR!$A$38)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([6]SEKTOR!$N$7:$N$14,[6]SEKTOR!$N$16,[6]SEKTOR!$N$18,[6]SEKTOR!$N$21:$N$23,[6]SEKTOR!$N$25,[6]SEKTOR!$N$27:$N$36,[6]SEKTOR!$N$38)</c:f>
              <c:numCache>
                <c:formatCode>#,##0</c:formatCode>
                <c:ptCount val="25"/>
                <c:pt idx="0">
                  <c:v>2904535.3069099998</c:v>
                </c:pt>
                <c:pt idx="1">
                  <c:v>915367.82588000002</c:v>
                </c:pt>
                <c:pt idx="2">
                  <c:v>665339.11451999994</c:v>
                </c:pt>
                <c:pt idx="3">
                  <c:v>515230.46607000002</c:v>
                </c:pt>
                <c:pt idx="4">
                  <c:v>874921.10291999998</c:v>
                </c:pt>
                <c:pt idx="5">
                  <c:v>121836.69381</c:v>
                </c:pt>
                <c:pt idx="6">
                  <c:v>341811.98858</c:v>
                </c:pt>
                <c:pt idx="7">
                  <c:v>49948.849090000003</c:v>
                </c:pt>
                <c:pt idx="8">
                  <c:v>945856.56174999999</c:v>
                </c:pt>
                <c:pt idx="9">
                  <c:v>2032746.9500599999</c:v>
                </c:pt>
                <c:pt idx="10">
                  <c:v>2580768.5173800001</c:v>
                </c:pt>
                <c:pt idx="11">
                  <c:v>530288.16731000005</c:v>
                </c:pt>
                <c:pt idx="12">
                  <c:v>851602.15555999998</c:v>
                </c:pt>
                <c:pt idx="13">
                  <c:v>7216725.73594</c:v>
                </c:pt>
                <c:pt idx="14">
                  <c:v>5634863.5330400001</c:v>
                </c:pt>
                <c:pt idx="15">
                  <c:v>8778684.3461300004</c:v>
                </c:pt>
                <c:pt idx="16">
                  <c:v>412235.92800999997</c:v>
                </c:pt>
                <c:pt idx="17">
                  <c:v>3811472.0339000002</c:v>
                </c:pt>
                <c:pt idx="18">
                  <c:v>2772965.5696200002</c:v>
                </c:pt>
                <c:pt idx="19">
                  <c:v>3081745.5884699998</c:v>
                </c:pt>
                <c:pt idx="20">
                  <c:v>4851998.0095899999</c:v>
                </c:pt>
                <c:pt idx="21">
                  <c:v>1396227.08846</c:v>
                </c:pt>
                <c:pt idx="22">
                  <c:v>1265536.47107</c:v>
                </c:pt>
                <c:pt idx="23">
                  <c:v>755671.19314999995</c:v>
                </c:pt>
                <c:pt idx="24">
                  <c:v>34793.196120000001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CF1-4E3D-A653-81C0506F8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50054064"/>
        <c:axId val="1050054608"/>
        <c:axId val="0"/>
      </c:bar3DChart>
      <c:catAx>
        <c:axId val="10500540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00546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05005460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05005406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4E4-4E80-9206-6B6430B0C34E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4E4-4E80-9206-6B6430B0C34E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4E4-4E80-9206-6B6430B0C34E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4E4-4E80-9206-6B6430B0C34E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4E4-4E80-9206-6B6430B0C34E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4E4-4E80-9206-6B6430B0C34E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4E4-4E80-9206-6B6430B0C34E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4E4-4E80-9206-6B6430B0C34E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4E4-4E80-9206-6B6430B0C34E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4E4-4E80-9206-6B6430B0C34E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4E4-4E80-9206-6B6430B0C34E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4E4-4E80-9206-6B6430B0C34E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4E4-4E80-9206-6B6430B0C34E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4E4-4E80-9206-6B6430B0C34E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54E4-4E80-9206-6B6430B0C34E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54E4-4E80-9206-6B6430B0C34E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54E4-4E80-9206-6B6430B0C34E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54E4-4E80-9206-6B6430B0C34E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54E4-4E80-9206-6B6430B0C34E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54E4-4E80-9206-6B6430B0C34E}"/>
              </c:ext>
            </c:extLst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2904535.3069099998</c:v>
                </c:pt>
                <c:pt idx="1">
                  <c:v>915367.82588000002</c:v>
                </c:pt>
                <c:pt idx="2">
                  <c:v>665339.11451999994</c:v>
                </c:pt>
                <c:pt idx="3">
                  <c:v>515230.46607000002</c:v>
                </c:pt>
                <c:pt idx="4">
                  <c:v>874921.10291999998</c:v>
                </c:pt>
                <c:pt idx="5">
                  <c:v>121836.69381</c:v>
                </c:pt>
                <c:pt idx="6">
                  <c:v>341811.98858</c:v>
                </c:pt>
                <c:pt idx="7">
                  <c:v>49948.849090000003</c:v>
                </c:pt>
                <c:pt idx="8">
                  <c:v>945856.56174999999</c:v>
                </c:pt>
                <c:pt idx="9">
                  <c:v>2032746.9500599999</c:v>
                </c:pt>
                <c:pt idx="10">
                  <c:v>2580768.5173800001</c:v>
                </c:pt>
                <c:pt idx="11">
                  <c:v>530288.16731000005</c:v>
                </c:pt>
                <c:pt idx="12">
                  <c:v>851602.15555999998</c:v>
                </c:pt>
                <c:pt idx="13">
                  <c:v>7216725.73594</c:v>
                </c:pt>
                <c:pt idx="14">
                  <c:v>5634863.5330400001</c:v>
                </c:pt>
                <c:pt idx="15">
                  <c:v>8778684.3461300004</c:v>
                </c:pt>
                <c:pt idx="16">
                  <c:v>412235.92800999997</c:v>
                </c:pt>
                <c:pt idx="17">
                  <c:v>3811472.0339000002</c:v>
                </c:pt>
                <c:pt idx="18">
                  <c:v>2772965.5696200002</c:v>
                </c:pt>
                <c:pt idx="19">
                  <c:v>3081745.5884699998</c:v>
                </c:pt>
                <c:pt idx="20">
                  <c:v>4851998.0095899999</c:v>
                </c:pt>
                <c:pt idx="21">
                  <c:v>1396227.08846</c:v>
                </c:pt>
                <c:pt idx="22">
                  <c:v>1265536.47107</c:v>
                </c:pt>
                <c:pt idx="23">
                  <c:v>755671.19314999995</c:v>
                </c:pt>
                <c:pt idx="24">
                  <c:v>34793.196120000001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4E4-4E80-9206-6B6430B0C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00016"/>
        <c:axId val="5189680"/>
        <c:axId val="0"/>
      </c:bar3DChart>
      <c:catAx>
        <c:axId val="5200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8968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518968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52000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D89-4564-9D75-06997BC76993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D89-4564-9D75-06997BC76993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D89-4564-9D75-06997BC76993}"/>
              </c:ext>
            </c:extLst>
          </c:dPt>
          <c:cat>
            <c:strRef>
              <c:f>([1]SEKTOR_KG!$A$5,[1]SEKTOR_KG!$A$19,[1]SEKTOR_KG!$A$37)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([1]SEKTOR_KG!$N$5,[1]SEKTOR_KG!$N$19,[1]SEKTOR_KG!$N$37)</c:f>
              <c:numCache>
                <c:formatCode>General</c:formatCode>
                <c:ptCount val="3"/>
                <c:pt idx="0">
                  <c:v>15202297.791987004</c:v>
                </c:pt>
                <c:pt idx="1">
                  <c:v>72835633.872117013</c:v>
                </c:pt>
                <c:pt idx="2">
                  <c:v>789719.54639699997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89-4564-9D75-06997BC76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85424368"/>
        <c:axId val="-585431440"/>
        <c:axId val="0"/>
      </c:bar3DChart>
      <c:catAx>
        <c:axId val="-585424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854314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5854314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8542436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9CC-4714-845E-FCC4463A9CF4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9CC-4714-845E-FCC4463A9CF4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9CC-4714-845E-FCC4463A9CF4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9CC-4714-845E-FCC4463A9CF4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9CC-4714-845E-FCC4463A9CF4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A9CC-4714-845E-FCC4463A9CF4}"/>
              </c:ext>
            </c:extLst>
          </c:dPt>
          <c:cat>
            <c:strRef>
              <c:f>([1]SEKTOR_KG!$A$6,[1]SEKTOR_KG!$A$15,[1]SEKTOR_KG!$A$17,[1]SEKTOR_KG!$A$20,[1]SEKTOR_KG!$A$24,[1]SEKTOR_KG!$A$26,[1]SEKTOR_KG!$A$37)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([1]SEKTOR_KG!$N$6,[1]SEKTOR_KG!$N$15,[1]SEKTOR_KG!$N$17,[1]SEKTOR_KG!$N$20,[1]SEKTOR_KG!$N$24,[1]SEKTOR_KG!$N$26,[1]SEKTOR_KG!$N$37)</c:f>
              <c:numCache>
                <c:formatCode>General</c:formatCode>
                <c:ptCount val="7"/>
                <c:pt idx="0">
                  <c:v>10976497.250778003</c:v>
                </c:pt>
                <c:pt idx="1">
                  <c:v>939091.80628999998</c:v>
                </c:pt>
                <c:pt idx="2">
                  <c:v>3286708.734919</c:v>
                </c:pt>
                <c:pt idx="3">
                  <c:v>2205523.0056229997</c:v>
                </c:pt>
                <c:pt idx="4">
                  <c:v>19422402.353519</c:v>
                </c:pt>
                <c:pt idx="5">
                  <c:v>51207708.512975007</c:v>
                </c:pt>
                <c:pt idx="6">
                  <c:v>789719.54639699997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9CC-4714-845E-FCC4463A9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85418384"/>
        <c:axId val="-585426000"/>
        <c:axId val="0"/>
      </c:bar3DChart>
      <c:catAx>
        <c:axId val="-5854183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8542600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5854260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8541838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80F-4B63-86CC-0B4560AE528B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80F-4B63-86CC-0B4560AE528B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80F-4B63-86CC-0B4560AE528B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80F-4B63-86CC-0B4560AE528B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80F-4B63-86CC-0B4560AE528B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80F-4B63-86CC-0B4560AE528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80F-4B63-86CC-0B4560AE528B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80F-4B63-86CC-0B4560AE528B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080F-4B63-86CC-0B4560AE528B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080F-4B63-86CC-0B4560AE528B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080F-4B63-86CC-0B4560AE528B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080F-4B63-86CC-0B4560AE528B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080F-4B63-86CC-0B4560AE528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080F-4B63-86CC-0B4560AE528B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080F-4B63-86CC-0B4560AE528B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080F-4B63-86CC-0B4560AE528B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080F-4B63-86CC-0B4560AE528B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080F-4B63-86CC-0B4560AE528B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080F-4B63-86CC-0B4560AE528B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080F-4B63-86CC-0B4560AE528B}"/>
              </c:ext>
            </c:extLst>
          </c:dPt>
          <c:cat>
            <c:strRef>
              <c:f>([1]SEKTOR_KG!$A$7:$A$14,[1]SEKTOR_KG!$A$16,[1]SEKTOR_KG!$A$18,[1]SEKTOR_KG!$A$21:$A$23,[1]SEKTOR_KG!$A$25,[1]SEKTOR_KG!$A$27:$A$36,[1]SEKTOR_KG!$A$38)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([1]SEKTOR_KG!$N$7:$N$14,[1]SEKTOR_KG!$N$16,[1]SEKTOR_KG!$N$18,[1]SEKTOR_KG!$N$21:$N$23,[1]SEKTOR_KG!$N$25,[1]SEKTOR_KG!$N$27:$N$36,[1]SEKTOR_KG!$N$38)</c:f>
              <c:numCache>
                <c:formatCode>General</c:formatCode>
                <c:ptCount val="25"/>
                <c:pt idx="0">
                  <c:v>6661308.5820380002</c:v>
                </c:pt>
                <c:pt idx="1">
                  <c:v>2239319.8643109999</c:v>
                </c:pt>
                <c:pt idx="2">
                  <c:v>1307318.7772629999</c:v>
                </c:pt>
                <c:pt idx="3">
                  <c:v>328009.363365</c:v>
                </c:pt>
                <c:pt idx="4">
                  <c:v>198413.86610000001</c:v>
                </c:pt>
                <c:pt idx="5">
                  <c:v>106790.74008</c:v>
                </c:pt>
                <c:pt idx="6">
                  <c:v>95931.804999999993</c:v>
                </c:pt>
                <c:pt idx="7">
                  <c:v>39404.252621</c:v>
                </c:pt>
                <c:pt idx="8">
                  <c:v>939091.80628999998</c:v>
                </c:pt>
                <c:pt idx="9">
                  <c:v>3286708.734919</c:v>
                </c:pt>
                <c:pt idx="10">
                  <c:v>1468102.1287819999</c:v>
                </c:pt>
                <c:pt idx="11">
                  <c:v>124797.559631</c:v>
                </c:pt>
                <c:pt idx="12">
                  <c:v>612623.31721000001</c:v>
                </c:pt>
                <c:pt idx="13">
                  <c:v>19422402.353519</c:v>
                </c:pt>
                <c:pt idx="14">
                  <c:v>979271.76148099999</c:v>
                </c:pt>
                <c:pt idx="15">
                  <c:v>3298304.5114000002</c:v>
                </c:pt>
                <c:pt idx="16">
                  <c:v>376091.60372000001</c:v>
                </c:pt>
                <c:pt idx="17">
                  <c:v>2622382.0334990001</c:v>
                </c:pt>
                <c:pt idx="18">
                  <c:v>1103222.5743790001</c:v>
                </c:pt>
                <c:pt idx="19">
                  <c:v>1769163.3620160001</c:v>
                </c:pt>
                <c:pt idx="20">
                  <c:v>15986543.714337001</c:v>
                </c:pt>
                <c:pt idx="21">
                  <c:v>24232931.323275998</c:v>
                </c:pt>
                <c:pt idx="22">
                  <c:v>4368.8031430000001</c:v>
                </c:pt>
                <c:pt idx="23">
                  <c:v>31935.131020000001</c:v>
                </c:pt>
                <c:pt idx="24">
                  <c:v>13774.148306999999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80F-4B63-86CC-0B4560AE5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85430896"/>
        <c:axId val="-585427632"/>
        <c:axId val="0"/>
      </c:bar3DChart>
      <c:catAx>
        <c:axId val="-585430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854276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585427632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8543089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8A3-4D89-88D4-8F859AD1E3E5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8A3-4D89-88D4-8F859AD1E3E5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8A3-4D89-88D4-8F859AD1E3E5}"/>
              </c:ext>
            </c:extLst>
          </c:dPt>
          <c:cat>
            <c:strRef>
              <c:f>([2]SEKTOR!$A$5,[2]SEKTOR!$A$19,[2]SEKTOR!$A$37)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([2]SEKTOR!$N$5,[2]SEKTOR!$N$19,[2]SEKTOR!$N$37)</c:f>
              <c:numCache>
                <c:formatCode>General</c:formatCode>
                <c:ptCount val="3"/>
                <c:pt idx="0">
                  <c:v>18777899.89677</c:v>
                </c:pt>
                <c:pt idx="1">
                  <c:v>114710447.97434001</c:v>
                </c:pt>
                <c:pt idx="2">
                  <c:v>3869572.6497800001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A3-4D89-88D4-8F859AD1E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671578624"/>
        <c:axId val="-1671563936"/>
        <c:axId val="0"/>
      </c:bar3DChart>
      <c:catAx>
        <c:axId val="-16715786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715639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6715639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67157862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296-4CE1-B28E-CDBBA8FB7D75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296-4CE1-B28E-CDBBA8FB7D75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296-4CE1-B28E-CDBBA8FB7D75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296-4CE1-B28E-CDBBA8FB7D75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296-4CE1-B28E-CDBBA8FB7D75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296-4CE1-B28E-CDBBA8FB7D75}"/>
              </c:ext>
            </c:extLst>
          </c:dPt>
          <c:cat>
            <c:strRef>
              <c:f>([2]SEKTOR!$A$6,[2]SEKTOR!$A$15,[2]SEKTOR!$A$17,[2]SEKTOR!$A$20,[2]SEKTOR!$A$24,[2]SEKTOR!$A$26,[2]SEKTOR!$A$37)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([2]SEKTOR!$N$6,[2]SEKTOR!$N$15,[2]SEKTOR!$N$17,[2]SEKTOR!$N$20,[2]SEKTOR!$N$24,[2]SEKTOR!$N$26,[2]SEKTOR!$N$37)</c:f>
              <c:numCache>
                <c:formatCode>General</c:formatCode>
                <c:ptCount val="7"/>
                <c:pt idx="0">
                  <c:v>12201256.781220002</c:v>
                </c:pt>
                <c:pt idx="1">
                  <c:v>2090045.0524899999</c:v>
                </c:pt>
                <c:pt idx="2">
                  <c:v>4486598.0630599996</c:v>
                </c:pt>
                <c:pt idx="3">
                  <c:v>10135284.43385</c:v>
                </c:pt>
                <c:pt idx="4">
                  <c:v>16949747.132169999</c:v>
                </c:pt>
                <c:pt idx="5">
                  <c:v>87625416.40832001</c:v>
                </c:pt>
                <c:pt idx="6">
                  <c:v>3869572.6497800001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296-4CE1-B28E-CDBBA8FB7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671576448"/>
        <c:axId val="-1671564480"/>
        <c:axId val="0"/>
      </c:bar3DChart>
      <c:catAx>
        <c:axId val="-1671576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7156448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6715644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67157644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941-44AF-8752-03F6BE0C4F88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941-44AF-8752-03F6BE0C4F88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941-44AF-8752-03F6BE0C4F88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941-44AF-8752-03F6BE0C4F88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941-44AF-8752-03F6BE0C4F88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941-44AF-8752-03F6BE0C4F88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941-44AF-8752-03F6BE0C4F88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941-44AF-8752-03F6BE0C4F88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941-44AF-8752-03F6BE0C4F88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2941-44AF-8752-03F6BE0C4F88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2941-44AF-8752-03F6BE0C4F88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2941-44AF-8752-03F6BE0C4F88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2941-44AF-8752-03F6BE0C4F88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2941-44AF-8752-03F6BE0C4F88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2941-44AF-8752-03F6BE0C4F88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2941-44AF-8752-03F6BE0C4F88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2941-44AF-8752-03F6BE0C4F88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2941-44AF-8752-03F6BE0C4F88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2941-44AF-8752-03F6BE0C4F88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2941-44AF-8752-03F6BE0C4F88}"/>
              </c:ext>
            </c:extLst>
          </c:dPt>
          <c:cat>
            <c:strRef>
              <c:f>([2]SEKTOR!$A$7:$A$14,[2]SEKTOR!$A$16,[2]SEKTOR!$A$18,[2]SEKTOR!$A$21:$A$23,[2]SEKTOR!$A$25,[2]SEKTOR!$A$27:$A$36,[2]SEKTOR!$A$38)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([2]SEKTOR!$N$7:$N$14,[2]SEKTOR!$N$16,[2]SEKTOR!$N$18,[2]SEKTOR!$N$21:$N$23,[2]SEKTOR!$N$25,[2]SEKTOR!$N$27:$N$36,[2]SEKTOR!$N$38)</c:f>
              <c:numCache>
                <c:formatCode>General</c:formatCode>
                <c:ptCount val="25"/>
                <c:pt idx="0">
                  <c:v>5542434.9997899998</c:v>
                </c:pt>
                <c:pt idx="1">
                  <c:v>1579700.8755600001</c:v>
                </c:pt>
                <c:pt idx="2">
                  <c:v>1282688.94997</c:v>
                </c:pt>
                <c:pt idx="3">
                  <c:v>1144628.6434299999</c:v>
                </c:pt>
                <c:pt idx="4">
                  <c:v>1580845.4549400001</c:v>
                </c:pt>
                <c:pt idx="5">
                  <c:v>230665.09946999999</c:v>
                </c:pt>
                <c:pt idx="6">
                  <c:v>752990.99488000001</c:v>
                </c:pt>
                <c:pt idx="7">
                  <c:v>87301.763179999994</c:v>
                </c:pt>
                <c:pt idx="8">
                  <c:v>2090045.0524899999</c:v>
                </c:pt>
                <c:pt idx="9">
                  <c:v>4486598.0630599996</c:v>
                </c:pt>
                <c:pt idx="10">
                  <c:v>6648867.8004999999</c:v>
                </c:pt>
                <c:pt idx="11">
                  <c:v>1428221.9072400001</c:v>
                </c:pt>
                <c:pt idx="12">
                  <c:v>2058194.7261099999</c:v>
                </c:pt>
                <c:pt idx="13">
                  <c:v>16949747.132169999</c:v>
                </c:pt>
                <c:pt idx="14">
                  <c:v>14843705.29692</c:v>
                </c:pt>
                <c:pt idx="15">
                  <c:v>25364305.809599999</c:v>
                </c:pt>
                <c:pt idx="16">
                  <c:v>769017.85265000002</c:v>
                </c:pt>
                <c:pt idx="17">
                  <c:v>9257660.1567400005</c:v>
                </c:pt>
                <c:pt idx="18">
                  <c:v>6415665.6720700003</c:v>
                </c:pt>
                <c:pt idx="19">
                  <c:v>6762553.16151</c:v>
                </c:pt>
                <c:pt idx="20">
                  <c:v>11742319.633859999</c:v>
                </c:pt>
                <c:pt idx="21">
                  <c:v>2936576.84106</c:v>
                </c:pt>
                <c:pt idx="22">
                  <c:v>3436302.5233100001</c:v>
                </c:pt>
                <c:pt idx="23">
                  <c:v>2135816.37953</c:v>
                </c:pt>
                <c:pt idx="24">
                  <c:v>91920.431289999993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941-44AF-8752-03F6BE0C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671577536"/>
        <c:axId val="-1671576992"/>
        <c:axId val="0"/>
      </c:bar3DChart>
      <c:catAx>
        <c:axId val="-1671577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7157699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671576992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67157753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8" name="Chart 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9" name="Chart 5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0" name="Chart 6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1" name="Chart 4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2" name="Chart 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3" name="Chart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4" name="Chart 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5" name="Chart 5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6" name="Chart 6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7" name="Chart 4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8" name="Chart 5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9" name="Chart 6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0" name="Chart 4">
          <a:extLst>
            <a:ext uri="{FF2B5EF4-FFF2-40B4-BE49-F238E27FC236}">
              <a16:creationId xmlns:a16="http://schemas.microsoft.com/office/drawing/2014/main" id="{02001C54-92B3-45A9-888C-94F7E877D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21" name="Chart 5">
          <a:extLst>
            <a:ext uri="{FF2B5EF4-FFF2-40B4-BE49-F238E27FC236}">
              <a16:creationId xmlns:a16="http://schemas.microsoft.com/office/drawing/2014/main" id="{13C3D92C-A7A7-4B97-80C8-37FE5D752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22" name="Chart 6">
          <a:extLst>
            <a:ext uri="{FF2B5EF4-FFF2-40B4-BE49-F238E27FC236}">
              <a16:creationId xmlns:a16="http://schemas.microsoft.com/office/drawing/2014/main" id="{6533A803-0C5E-4E77-B0CA-647EF6BECD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2%20Ekim%202019%20Eyl&#252;l%20ihr.%20rakam%20dosyas&#305;/TIM_30.09.2019%20G&#252;nl&#252;k%20&#304;hracat%20(TIM_VERSI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2%20Kas&#305;m%202019%20ekim%20ihr.%20rakam%20dosyas&#305;/TIM_31.10.2019%20G&#252;nl&#252;k%20&#304;hracat%20(TIM_VERSI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2%20Aral&#305;k%202019%20kas&#305;m%20ihr.%20rakam%20dosyas&#305;/TIM_30.11.2019%20G&#252;nl&#252;k%20&#304;hracat%20(TIM_VERSION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3%20ocak%202020%20aralik%202019%20ihr.%20rakam%20dosyas&#305;/TIM_31.12.2019%20G&#252;nl&#252;k%20&#304;hracat%20(TIM_VERSION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nuralsurmen/Desktop/3%20&#350;ubat%202020%20Ocak%20&#304;hr%20Rakamlar&#305;/TIM_31.01.2020%20G&#252;nl&#252;k%20&#304;hracat%20(TIM_VERSION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may&#305;s20%20rakamlar/TIM_31.05.2020%20G&#252;nl&#252;k%20&#304;hracat%20(TIM_VERSI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5" t="str">
            <v>.I. TARIM</v>
          </cell>
          <cell r="N5">
            <v>15202297.791987004</v>
          </cell>
        </row>
        <row r="6">
          <cell r="A6" t="str">
            <v>.     A. BİTKİSEL ÜRÜNLER</v>
          </cell>
          <cell r="N6">
            <v>10976497.250778003</v>
          </cell>
        </row>
        <row r="7">
          <cell r="A7" t="str">
            <v xml:space="preserve"> Hububat, Bakliyat, Yağlı Tohumlar ve Mamulleri </v>
          </cell>
          <cell r="N7">
            <v>6661308.5820380002</v>
          </cell>
        </row>
        <row r="8">
          <cell r="A8" t="str">
            <v xml:space="preserve"> Yaş Meyve ve Sebze  </v>
          </cell>
          <cell r="N8">
            <v>2239319.8643109999</v>
          </cell>
        </row>
        <row r="9">
          <cell r="A9" t="str">
            <v xml:space="preserve"> Meyve Sebze Mamulleri </v>
          </cell>
          <cell r="N9">
            <v>1307318.7772629999</v>
          </cell>
        </row>
        <row r="10">
          <cell r="A10" t="str">
            <v xml:space="preserve"> Kuru Meyve ve Mamulleri  </v>
          </cell>
          <cell r="N10">
            <v>328009.363365</v>
          </cell>
        </row>
        <row r="11">
          <cell r="A11" t="str">
            <v xml:space="preserve"> Fındık ve Mamulleri </v>
          </cell>
          <cell r="N11">
            <v>198413.86610000001</v>
          </cell>
        </row>
        <row r="12">
          <cell r="A12" t="str">
            <v xml:space="preserve"> Zeytin ve Zeytinyağı </v>
          </cell>
          <cell r="N12">
            <v>106790.74008</v>
          </cell>
        </row>
        <row r="13">
          <cell r="A13" t="str">
            <v xml:space="preserve"> Tütün </v>
          </cell>
          <cell r="N13">
            <v>95931.804999999993</v>
          </cell>
        </row>
        <row r="14">
          <cell r="A14" t="str">
            <v xml:space="preserve"> Süs Bitkileri ve Mam.</v>
          </cell>
          <cell r="N14">
            <v>39404.252621</v>
          </cell>
        </row>
        <row r="15">
          <cell r="A15" t="str">
            <v>.     B. HAYVANSAL ÜRÜNLER</v>
          </cell>
          <cell r="N15">
            <v>939091.80628999998</v>
          </cell>
        </row>
        <row r="16">
          <cell r="A16" t="str">
            <v xml:space="preserve"> Su Ürünleri ve Hayvansal Mamuller</v>
          </cell>
          <cell r="N16">
            <v>939091.80628999998</v>
          </cell>
        </row>
        <row r="17">
          <cell r="A17" t="str">
            <v>.     C. AĞAÇ VE ORMAN ÜRÜNLERİ</v>
          </cell>
          <cell r="N17">
            <v>3286708.734919</v>
          </cell>
        </row>
        <row r="18">
          <cell r="A18" t="str">
            <v xml:space="preserve"> Mobilya,Kağıt ve Orman Ürünleri</v>
          </cell>
          <cell r="N18">
            <v>3286708.734919</v>
          </cell>
        </row>
        <row r="19">
          <cell r="A19" t="str">
            <v>.II. SANAYİ</v>
          </cell>
          <cell r="N19">
            <v>72835633.872117013</v>
          </cell>
        </row>
        <row r="20">
          <cell r="A20" t="str">
            <v>.     A. TARIMA DAYALI İŞLENMİŞ ÜRÜNLER</v>
          </cell>
          <cell r="N20">
            <v>2205523.0056229997</v>
          </cell>
        </row>
        <row r="21">
          <cell r="A21" t="str">
            <v xml:space="preserve"> Tekstil ve Hammaddeleri</v>
          </cell>
          <cell r="N21">
            <v>1468102.1287819999</v>
          </cell>
        </row>
        <row r="22">
          <cell r="A22" t="str">
            <v xml:space="preserve"> Deri ve Deri Mamulleri </v>
          </cell>
          <cell r="N22">
            <v>124797.559631</v>
          </cell>
        </row>
        <row r="23">
          <cell r="A23" t="str">
            <v xml:space="preserve"> Halı </v>
          </cell>
          <cell r="N23">
            <v>612623.31721000001</v>
          </cell>
        </row>
        <row r="24">
          <cell r="A24" t="str">
            <v>.     B. KİMYEVİ MADDELER VE MAMÜLLERİ</v>
          </cell>
          <cell r="N24">
            <v>19422402.353519</v>
          </cell>
        </row>
        <row r="25">
          <cell r="A25" t="str">
            <v xml:space="preserve"> Kimyevi Maddeler ve Mamulleri  </v>
          </cell>
          <cell r="N25">
            <v>19422402.353519</v>
          </cell>
        </row>
        <row r="26">
          <cell r="A26" t="str">
            <v>.     C. SANAYİ MAMULLERİ</v>
          </cell>
          <cell r="N26">
            <v>51207708.512975007</v>
          </cell>
        </row>
        <row r="27">
          <cell r="A27" t="str">
            <v xml:space="preserve"> Hazırgiyim ve Konfeksiyon </v>
          </cell>
          <cell r="N27">
            <v>979271.76148099999</v>
          </cell>
        </row>
        <row r="28">
          <cell r="A28" t="str">
            <v xml:space="preserve"> Otomotiv Endüstrisi</v>
          </cell>
          <cell r="N28">
            <v>3298304.5114000002</v>
          </cell>
        </row>
        <row r="29">
          <cell r="A29" t="str">
            <v xml:space="preserve"> Gemi ve Yat</v>
          </cell>
          <cell r="N29">
            <v>376091.60372000001</v>
          </cell>
        </row>
        <row r="30">
          <cell r="A30" t="str">
            <v xml:space="preserve"> Elektrik Elektronik</v>
          </cell>
          <cell r="N30">
            <v>2622382.0334990001</v>
          </cell>
        </row>
        <row r="31">
          <cell r="A31" t="str">
            <v xml:space="preserve"> Makine ve Aksamları</v>
          </cell>
          <cell r="N31">
            <v>1103222.5743790001</v>
          </cell>
        </row>
        <row r="32">
          <cell r="A32" t="str">
            <v xml:space="preserve"> Demir ve Demir Dışı Metaller </v>
          </cell>
          <cell r="N32">
            <v>1769163.3620160001</v>
          </cell>
        </row>
        <row r="33">
          <cell r="A33" t="str">
            <v xml:space="preserve"> Çelik</v>
          </cell>
          <cell r="N33">
            <v>15986543.714337001</v>
          </cell>
        </row>
        <row r="34">
          <cell r="A34" t="str">
            <v xml:space="preserve"> Çimento Cam Seramik ve Toprak Ürünleri</v>
          </cell>
          <cell r="N34">
            <v>24232931.323275998</v>
          </cell>
        </row>
        <row r="35">
          <cell r="A35" t="str">
            <v xml:space="preserve"> Mücevher</v>
          </cell>
          <cell r="N35">
            <v>4368.8031430000001</v>
          </cell>
        </row>
        <row r="36">
          <cell r="A36" t="str">
            <v xml:space="preserve"> Savunma ve Havacılık Sanayii</v>
          </cell>
          <cell r="N36">
            <v>31935.131020000001</v>
          </cell>
        </row>
        <row r="37">
          <cell r="A37" t="str">
            <v xml:space="preserve"> İklimlendirme Sanayii</v>
          </cell>
          <cell r="N37">
            <v>789719.54639699997</v>
          </cell>
        </row>
        <row r="38">
          <cell r="A38" t="str">
            <v xml:space="preserve"> Diğer Sanayi Ürünleri</v>
          </cell>
          <cell r="N38">
            <v>13774.148306999999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18777899.89677</v>
          </cell>
        </row>
        <row r="6">
          <cell r="A6" t="str">
            <v>.     A. BİTKİSEL ÜRÜNLER</v>
          </cell>
          <cell r="N6">
            <v>12201256.781220002</v>
          </cell>
        </row>
        <row r="7">
          <cell r="A7" t="str">
            <v xml:space="preserve"> Hububat, Bakliyat, Yağlı Tohumlar ve Mamulleri </v>
          </cell>
          <cell r="N7">
            <v>5542434.9997899998</v>
          </cell>
        </row>
        <row r="8">
          <cell r="A8" t="str">
            <v xml:space="preserve"> Yaş Meyve ve Sebze  </v>
          </cell>
          <cell r="N8">
            <v>1579700.8755600001</v>
          </cell>
        </row>
        <row r="9">
          <cell r="A9" t="str">
            <v xml:space="preserve"> Meyve Sebze Mamulleri </v>
          </cell>
          <cell r="N9">
            <v>1282688.94997</v>
          </cell>
        </row>
        <row r="10">
          <cell r="A10" t="str">
            <v xml:space="preserve"> Kuru Meyve ve Mamulleri  </v>
          </cell>
          <cell r="N10">
            <v>1144628.6434299999</v>
          </cell>
        </row>
        <row r="11">
          <cell r="A11" t="str">
            <v xml:space="preserve"> Fındık ve Mamulleri </v>
          </cell>
          <cell r="N11">
            <v>1580845.4549400001</v>
          </cell>
        </row>
        <row r="12">
          <cell r="A12" t="str">
            <v xml:space="preserve"> Zeytin ve Zeytinyağı </v>
          </cell>
          <cell r="N12">
            <v>230665.09946999999</v>
          </cell>
        </row>
        <row r="13">
          <cell r="A13" t="str">
            <v xml:space="preserve"> Tütün </v>
          </cell>
          <cell r="N13">
            <v>752990.99488000001</v>
          </cell>
        </row>
        <row r="14">
          <cell r="A14" t="str">
            <v xml:space="preserve"> Süs Bitkileri ve Mam.</v>
          </cell>
          <cell r="N14">
            <v>87301.763179999994</v>
          </cell>
        </row>
        <row r="15">
          <cell r="A15" t="str">
            <v>.     B. HAYVANSAL ÜRÜNLER</v>
          </cell>
          <cell r="N15">
            <v>2090045.0524899999</v>
          </cell>
        </row>
        <row r="16">
          <cell r="A16" t="str">
            <v xml:space="preserve"> Su Ürünleri ve Hayvansal Mamuller</v>
          </cell>
          <cell r="N16">
            <v>2090045.0524899999</v>
          </cell>
        </row>
        <row r="17">
          <cell r="A17" t="str">
            <v>.     C. AĞAÇ VE ORMAN ÜRÜNLERİ</v>
          </cell>
          <cell r="N17">
            <v>4486598.0630599996</v>
          </cell>
        </row>
        <row r="18">
          <cell r="A18" t="str">
            <v xml:space="preserve"> Mobilya,Kağıt ve Orman Ürünleri</v>
          </cell>
          <cell r="N18">
            <v>4486598.0630599996</v>
          </cell>
        </row>
        <row r="19">
          <cell r="A19" t="str">
            <v>.II. SANAYİ</v>
          </cell>
          <cell r="N19">
            <v>114710447.97434001</v>
          </cell>
        </row>
        <row r="20">
          <cell r="A20" t="str">
            <v>.     A. TARIMA DAYALI İŞLENMİŞ ÜRÜNLER</v>
          </cell>
          <cell r="N20">
            <v>10135284.43385</v>
          </cell>
        </row>
        <row r="21">
          <cell r="A21" t="str">
            <v xml:space="preserve"> Tekstil ve Hammaddeleri</v>
          </cell>
          <cell r="N21">
            <v>6648867.8004999999</v>
          </cell>
        </row>
        <row r="22">
          <cell r="A22" t="str">
            <v xml:space="preserve"> Deri ve Deri Mamulleri </v>
          </cell>
          <cell r="N22">
            <v>1428221.9072400001</v>
          </cell>
        </row>
        <row r="23">
          <cell r="A23" t="str">
            <v xml:space="preserve"> Halı </v>
          </cell>
          <cell r="N23">
            <v>2058194.7261099999</v>
          </cell>
        </row>
        <row r="24">
          <cell r="A24" t="str">
            <v>.     B. KİMYEVİ MADDELER VE MAMÜLLERİ</v>
          </cell>
          <cell r="N24">
            <v>16949747.132169999</v>
          </cell>
        </row>
        <row r="25">
          <cell r="A25" t="str">
            <v xml:space="preserve"> Kimyevi Maddeler ve Mamulleri  </v>
          </cell>
          <cell r="N25">
            <v>16949747.132169999</v>
          </cell>
        </row>
        <row r="26">
          <cell r="A26" t="str">
            <v>.     C. SANAYİ MAMULLERİ</v>
          </cell>
          <cell r="N26">
            <v>87625416.40832001</v>
          </cell>
        </row>
        <row r="27">
          <cell r="A27" t="str">
            <v xml:space="preserve"> Hazırgiyim ve Konfeksiyon </v>
          </cell>
          <cell r="N27">
            <v>14843705.29692</v>
          </cell>
        </row>
        <row r="28">
          <cell r="A28" t="str">
            <v xml:space="preserve"> Otomotiv Endüstrisi</v>
          </cell>
          <cell r="N28">
            <v>25364305.809599999</v>
          </cell>
        </row>
        <row r="29">
          <cell r="A29" t="str">
            <v xml:space="preserve"> Gemi ve Yat</v>
          </cell>
          <cell r="N29">
            <v>769017.85265000002</v>
          </cell>
        </row>
        <row r="30">
          <cell r="A30" t="str">
            <v xml:space="preserve"> Elektrik Elektronik</v>
          </cell>
          <cell r="N30">
            <v>9257660.1567400005</v>
          </cell>
        </row>
        <row r="31">
          <cell r="A31" t="str">
            <v xml:space="preserve"> Makine ve Aksamları</v>
          </cell>
          <cell r="N31">
            <v>6415665.6720700003</v>
          </cell>
        </row>
        <row r="32">
          <cell r="A32" t="str">
            <v xml:space="preserve"> Demir ve Demir Dışı Metaller </v>
          </cell>
          <cell r="N32">
            <v>6762553.16151</v>
          </cell>
        </row>
        <row r="33">
          <cell r="A33" t="str">
            <v xml:space="preserve"> Çelik</v>
          </cell>
          <cell r="N33">
            <v>11742319.633859999</v>
          </cell>
        </row>
        <row r="34">
          <cell r="A34" t="str">
            <v xml:space="preserve"> Çimento Cam Seramik ve Toprak Ürünleri</v>
          </cell>
          <cell r="N34">
            <v>2936576.84106</v>
          </cell>
        </row>
        <row r="35">
          <cell r="A35" t="str">
            <v xml:space="preserve"> Mücevher</v>
          </cell>
          <cell r="N35">
            <v>3436302.5233100001</v>
          </cell>
        </row>
        <row r="36">
          <cell r="A36" t="str">
            <v xml:space="preserve"> Savunma ve Havacılık Sanayii</v>
          </cell>
          <cell r="N36">
            <v>2135816.37953</v>
          </cell>
        </row>
        <row r="37">
          <cell r="A37" t="str">
            <v xml:space="preserve"> İklimlendirme Sanayii</v>
          </cell>
          <cell r="N37">
            <v>3869572.6497800001</v>
          </cell>
        </row>
        <row r="38">
          <cell r="A38" t="str">
            <v xml:space="preserve"> Diğer Sanayi Ürünleri</v>
          </cell>
          <cell r="N38">
            <v>91920.431289999993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21129375.39934</v>
          </cell>
        </row>
        <row r="6">
          <cell r="A6" t="str">
            <v>.     A. BİTKİSEL ÜRÜNLER</v>
          </cell>
          <cell r="N6">
            <v>13817119.27575</v>
          </cell>
        </row>
        <row r="7">
          <cell r="A7" t="str">
            <v xml:space="preserve"> Hububat, Bakliyat, Yağlı Tohumlar ve Mamulleri </v>
          </cell>
          <cell r="N7">
            <v>6162101.5198100004</v>
          </cell>
        </row>
        <row r="8">
          <cell r="A8" t="str">
            <v xml:space="preserve"> Yaş Meyve ve Sebze  </v>
          </cell>
          <cell r="N8">
            <v>1911363.74208</v>
          </cell>
        </row>
        <row r="9">
          <cell r="A9" t="str">
            <v xml:space="preserve"> Meyve Sebze Mamulleri </v>
          </cell>
          <cell r="N9">
            <v>1422081.43178</v>
          </cell>
        </row>
        <row r="10">
          <cell r="A10" t="str">
            <v xml:space="preserve"> Kuru Meyve ve Mamulleri  </v>
          </cell>
          <cell r="N10">
            <v>1295885.13108</v>
          </cell>
        </row>
        <row r="11">
          <cell r="A11" t="str">
            <v xml:space="preserve"> Fındık ve Mamulleri </v>
          </cell>
          <cell r="N11">
            <v>1845128.8906</v>
          </cell>
        </row>
        <row r="12">
          <cell r="A12" t="str">
            <v xml:space="preserve"> Zeytin ve Zeytinyağı </v>
          </cell>
          <cell r="N12">
            <v>255952.72013999999</v>
          </cell>
        </row>
        <row r="13">
          <cell r="A13" t="str">
            <v xml:space="preserve"> Tütün </v>
          </cell>
          <cell r="N13">
            <v>828223.7953</v>
          </cell>
        </row>
        <row r="14">
          <cell r="A14" t="str">
            <v xml:space="preserve"> Süs Bitkileri ve Mam.</v>
          </cell>
          <cell r="N14">
            <v>96382.044959999999</v>
          </cell>
        </row>
        <row r="15">
          <cell r="A15" t="str">
            <v>.     B. HAYVANSAL ÜRÜNLER</v>
          </cell>
          <cell r="N15">
            <v>2304445.4804500001</v>
          </cell>
        </row>
        <row r="16">
          <cell r="A16" t="str">
            <v xml:space="preserve"> Su Ürünleri ve Hayvansal Mamuller</v>
          </cell>
          <cell r="N16">
            <v>2304445.4804500001</v>
          </cell>
        </row>
        <row r="17">
          <cell r="A17" t="str">
            <v>.     C. AĞAÇ VE ORMAN ÜRÜNLERİ</v>
          </cell>
          <cell r="N17">
            <v>5007810.6431400003</v>
          </cell>
        </row>
        <row r="18">
          <cell r="A18" t="str">
            <v xml:space="preserve"> Mobilya,Kağıt ve Orman Ürünleri</v>
          </cell>
          <cell r="N18">
            <v>5007810.6431400003</v>
          </cell>
        </row>
        <row r="19">
          <cell r="A19" t="str">
            <v>.II. SANAYİ</v>
          </cell>
          <cell r="N19">
            <v>126810752.79026002</v>
          </cell>
        </row>
        <row r="20">
          <cell r="A20" t="str">
            <v>.     A. TARIMA DAYALI İŞLENMİŞ ÜRÜNLER</v>
          </cell>
          <cell r="N20">
            <v>11185294.635750001</v>
          </cell>
        </row>
        <row r="21">
          <cell r="A21" t="str">
            <v xml:space="preserve"> Tekstil ve Hammaddeleri</v>
          </cell>
          <cell r="N21">
            <v>7323120.9771800004</v>
          </cell>
        </row>
        <row r="22">
          <cell r="A22" t="str">
            <v xml:space="preserve"> Deri ve Deri Mamulleri </v>
          </cell>
          <cell r="N22">
            <v>1552907.0999799999</v>
          </cell>
        </row>
        <row r="23">
          <cell r="A23" t="str">
            <v xml:space="preserve"> Halı </v>
          </cell>
          <cell r="N23">
            <v>2309266.55859</v>
          </cell>
        </row>
        <row r="24">
          <cell r="A24" t="str">
            <v>.     B. KİMYEVİ MADDELER VE MAMÜLLERİ</v>
          </cell>
          <cell r="N24">
            <v>18778623.55821</v>
          </cell>
        </row>
        <row r="25">
          <cell r="A25" t="str">
            <v xml:space="preserve"> Kimyevi Maddeler ve Mamulleri  </v>
          </cell>
          <cell r="N25">
            <v>18778623.55821</v>
          </cell>
        </row>
        <row r="26">
          <cell r="A26" t="str">
            <v>.     C. SANAYİ MAMULLERİ</v>
          </cell>
          <cell r="N26">
            <v>96846834.596300021</v>
          </cell>
        </row>
        <row r="27">
          <cell r="A27" t="str">
            <v xml:space="preserve"> Hazırgiyim ve Konfeksiyon </v>
          </cell>
          <cell r="N27">
            <v>16379258.84883</v>
          </cell>
        </row>
        <row r="28">
          <cell r="A28" t="str">
            <v xml:space="preserve"> Otomotiv Endüstrisi</v>
          </cell>
          <cell r="N28">
            <v>28051340.850790001</v>
          </cell>
        </row>
        <row r="29">
          <cell r="A29" t="str">
            <v xml:space="preserve"> Gemi ve Yat</v>
          </cell>
          <cell r="N29">
            <v>931175.30455</v>
          </cell>
        </row>
        <row r="30">
          <cell r="A30" t="str">
            <v xml:space="preserve"> Elektrik Elektronik</v>
          </cell>
          <cell r="N30">
            <v>10269708.67829</v>
          </cell>
        </row>
        <row r="31">
          <cell r="A31" t="str">
            <v xml:space="preserve"> Makine ve Aksamları</v>
          </cell>
          <cell r="N31">
            <v>7098748.5801499998</v>
          </cell>
        </row>
        <row r="32">
          <cell r="A32" t="str">
            <v xml:space="preserve"> Demir ve Demir Dışı Metaller </v>
          </cell>
          <cell r="N32">
            <v>7452021.4074900001</v>
          </cell>
        </row>
        <row r="33">
          <cell r="A33" t="str">
            <v xml:space="preserve"> Çelik</v>
          </cell>
          <cell r="N33">
            <v>12734441.46397</v>
          </cell>
        </row>
        <row r="34">
          <cell r="A34" t="str">
            <v xml:space="preserve"> Çimento Cam Seramik ve Toprak Ürünleri</v>
          </cell>
          <cell r="N34">
            <v>3236801.12304</v>
          </cell>
        </row>
        <row r="35">
          <cell r="A35" t="str">
            <v xml:space="preserve"> Mücevher</v>
          </cell>
          <cell r="N35">
            <v>3808375.1383000002</v>
          </cell>
        </row>
        <row r="36">
          <cell r="A36" t="str">
            <v xml:space="preserve"> Savunma ve Havacılık Sanayii</v>
          </cell>
          <cell r="N36">
            <v>2496166.59112</v>
          </cell>
        </row>
        <row r="37">
          <cell r="A37" t="str">
            <v xml:space="preserve"> İklimlendirme Sanayii</v>
          </cell>
          <cell r="N37">
            <v>4288349.7191300001</v>
          </cell>
        </row>
        <row r="38">
          <cell r="A38" t="str">
            <v xml:space="preserve"> Diğer Sanayi Ürünleri</v>
          </cell>
          <cell r="N38">
            <v>100446.89064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23394512.186840001</v>
          </cell>
        </row>
        <row r="6">
          <cell r="A6" t="str">
            <v>.     A. BİTKİSEL ÜRÜNLER</v>
          </cell>
          <cell r="N6">
            <v>15348590.842809999</v>
          </cell>
        </row>
        <row r="7">
          <cell r="A7" t="str">
            <v xml:space="preserve"> Hububat, Bakliyat, Yağlı Tohumlar ve Mamulleri </v>
          </cell>
          <cell r="N7">
            <v>6788340.7179199997</v>
          </cell>
        </row>
        <row r="8">
          <cell r="A8" t="str">
            <v xml:space="preserve"> Yaş Meyve ve Sebze  </v>
          </cell>
          <cell r="N8">
            <v>2261328.97058</v>
          </cell>
        </row>
        <row r="9">
          <cell r="A9" t="str">
            <v xml:space="preserve"> Meyve Sebze Mamulleri </v>
          </cell>
          <cell r="N9">
            <v>1549301.1415899999</v>
          </cell>
        </row>
        <row r="10">
          <cell r="A10" t="str">
            <v xml:space="preserve"> Kuru Meyve ve Mamulleri  </v>
          </cell>
          <cell r="N10">
            <v>1418873.16233</v>
          </cell>
        </row>
        <row r="11">
          <cell r="A11" t="str">
            <v xml:space="preserve"> Fındık ve Mamulleri </v>
          </cell>
          <cell r="N11">
            <v>2032479.34072</v>
          </cell>
        </row>
        <row r="12">
          <cell r="A12" t="str">
            <v xml:space="preserve"> Zeytin ve Zeytinyağı </v>
          </cell>
          <cell r="N12">
            <v>282709.16080000001</v>
          </cell>
        </row>
        <row r="13">
          <cell r="A13" t="str">
            <v xml:space="preserve"> Tütün </v>
          </cell>
          <cell r="N13">
            <v>909067.17131000001</v>
          </cell>
        </row>
        <row r="14">
          <cell r="A14" t="str">
            <v xml:space="preserve"> Süs Bitkileri ve Mam.</v>
          </cell>
          <cell r="N14">
            <v>106491.17756</v>
          </cell>
        </row>
        <row r="15">
          <cell r="A15" t="str">
            <v>.     B. HAYVANSAL ÜRÜNLER</v>
          </cell>
          <cell r="N15">
            <v>2514131.7458600001</v>
          </cell>
        </row>
        <row r="16">
          <cell r="A16" t="str">
            <v xml:space="preserve"> Su Ürünleri ve Hayvansal Mamuller</v>
          </cell>
          <cell r="N16">
            <v>2514131.7458600001</v>
          </cell>
        </row>
        <row r="17">
          <cell r="A17" t="str">
            <v>.     C. AĞAÇ VE ORMAN ÜRÜNLERİ</v>
          </cell>
          <cell r="N17">
            <v>5531789.5981700001</v>
          </cell>
        </row>
        <row r="18">
          <cell r="A18" t="str">
            <v xml:space="preserve"> Mobilya,Kağıt ve Orman Ürünleri</v>
          </cell>
          <cell r="N18">
            <v>5531789.5981700001</v>
          </cell>
        </row>
        <row r="19">
          <cell r="A19" t="str">
            <v>.II. SANAYİ</v>
          </cell>
          <cell r="N19">
            <v>138253658.51394999</v>
          </cell>
        </row>
        <row r="20">
          <cell r="A20" t="str">
            <v>.     A. TARIMA DAYALI İŞLENMİŞ ÜRÜNLER</v>
          </cell>
          <cell r="N20">
            <v>12121898.65749</v>
          </cell>
        </row>
        <row r="21">
          <cell r="A21" t="str">
            <v xml:space="preserve"> Tekstil ve Hammaddeleri</v>
          </cell>
          <cell r="N21">
            <v>7919728.1745199999</v>
          </cell>
        </row>
        <row r="22">
          <cell r="A22" t="str">
            <v xml:space="preserve"> Deri ve Deri Mamulleri </v>
          </cell>
          <cell r="N22">
            <v>1666925.82409</v>
          </cell>
        </row>
        <row r="23">
          <cell r="A23" t="str">
            <v xml:space="preserve"> Halı </v>
          </cell>
          <cell r="N23">
            <v>2535244.65888</v>
          </cell>
        </row>
        <row r="24">
          <cell r="A24" t="str">
            <v>.     B. KİMYEVİ MADDELER VE MAMÜLLERİ</v>
          </cell>
          <cell r="N24">
            <v>20570444.491470002</v>
          </cell>
        </row>
        <row r="25">
          <cell r="A25" t="str">
            <v xml:space="preserve"> Kimyevi Maddeler ve Mamulleri  </v>
          </cell>
          <cell r="N25">
            <v>20570444.491470002</v>
          </cell>
        </row>
        <row r="26">
          <cell r="A26" t="str">
            <v>.     C. SANAYİ MAMULLERİ</v>
          </cell>
          <cell r="N26">
            <v>105561315.36498998</v>
          </cell>
        </row>
        <row r="27">
          <cell r="A27" t="str">
            <v xml:space="preserve"> Hazırgiyim ve Konfeksiyon </v>
          </cell>
          <cell r="N27">
            <v>17700868.706119999</v>
          </cell>
        </row>
        <row r="28">
          <cell r="A28" t="str">
            <v xml:space="preserve"> Otomotiv Endüstrisi</v>
          </cell>
          <cell r="N28">
            <v>30594198.409139998</v>
          </cell>
        </row>
        <row r="29">
          <cell r="A29" t="str">
            <v xml:space="preserve"> Gemi ve Yat</v>
          </cell>
          <cell r="N29">
            <v>1042325.89497</v>
          </cell>
        </row>
        <row r="30">
          <cell r="A30" t="str">
            <v xml:space="preserve"> Elektrik Elektronik</v>
          </cell>
          <cell r="N30">
            <v>11242644.650800001</v>
          </cell>
        </row>
        <row r="31">
          <cell r="A31" t="str">
            <v xml:space="preserve"> Makine ve Aksamları</v>
          </cell>
          <cell r="N31">
            <v>7839001.4874900002</v>
          </cell>
        </row>
        <row r="32">
          <cell r="A32" t="str">
            <v xml:space="preserve"> Demir ve Demir Dışı Metaller </v>
          </cell>
          <cell r="N32">
            <v>8122815.7767500002</v>
          </cell>
        </row>
        <row r="33">
          <cell r="A33" t="str">
            <v xml:space="preserve"> Çelik</v>
          </cell>
          <cell r="N33">
            <v>13857739.143279999</v>
          </cell>
        </row>
        <row r="34">
          <cell r="A34" t="str">
            <v xml:space="preserve"> Çimento Cam Seramik ve Toprak Ürünleri</v>
          </cell>
          <cell r="N34">
            <v>3517037.0904999999</v>
          </cell>
        </row>
        <row r="35">
          <cell r="A35" t="str">
            <v xml:space="preserve"> Mücevher</v>
          </cell>
          <cell r="N35">
            <v>4105432.80687</v>
          </cell>
        </row>
        <row r="36">
          <cell r="A36" t="str">
            <v xml:space="preserve"> Savunma ve Havacılık Sanayii</v>
          </cell>
          <cell r="N36">
            <v>2740988.0874700001</v>
          </cell>
        </row>
        <row r="37">
          <cell r="A37" t="str">
            <v xml:space="preserve"> İklimlendirme Sanayii</v>
          </cell>
          <cell r="N37">
            <v>4679065.6580100004</v>
          </cell>
        </row>
        <row r="38">
          <cell r="A38" t="str">
            <v xml:space="preserve"> Diğer Sanayi Ürünleri</v>
          </cell>
          <cell r="N38">
            <v>119197.65359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2050283.2065399999</v>
          </cell>
        </row>
        <row r="6">
          <cell r="A6" t="str">
            <v>.     A. BİTKİSEL ÜRÜNLER</v>
          </cell>
          <cell r="N6">
            <v>1386748.91</v>
          </cell>
        </row>
        <row r="7">
          <cell r="A7" t="str">
            <v xml:space="preserve"> Hububat, Bakliyat, Yağlı Tohumlar ve Mamulleri </v>
          </cell>
          <cell r="N7">
            <v>584373.30284999998</v>
          </cell>
        </row>
        <row r="8">
          <cell r="A8" t="str">
            <v xml:space="preserve"> Yaş Meyve ve Sebze  </v>
          </cell>
          <cell r="N8">
            <v>256226.96775000001</v>
          </cell>
        </row>
        <row r="9">
          <cell r="A9" t="str">
            <v xml:space="preserve"> Meyve Sebze Mamulleri </v>
          </cell>
          <cell r="N9">
            <v>132244.25317000001</v>
          </cell>
        </row>
        <row r="10">
          <cell r="A10" t="str">
            <v xml:space="preserve"> Kuru Meyve ve Mamulleri  </v>
          </cell>
          <cell r="N10">
            <v>114115.28229</v>
          </cell>
        </row>
        <row r="11">
          <cell r="A11" t="str">
            <v xml:space="preserve"> Fındık ve Mamulleri </v>
          </cell>
          <cell r="N11">
            <v>185182.07725999999</v>
          </cell>
        </row>
        <row r="12">
          <cell r="A12" t="str">
            <v xml:space="preserve"> Zeytin ve Zeytinyağı </v>
          </cell>
          <cell r="N12">
            <v>24451.569380000001</v>
          </cell>
        </row>
        <row r="13">
          <cell r="A13" t="str">
            <v xml:space="preserve"> Tütün </v>
          </cell>
          <cell r="N13">
            <v>79131.446320000003</v>
          </cell>
        </row>
        <row r="14">
          <cell r="A14" t="str">
            <v xml:space="preserve"> Süs Bitkileri ve Mam.</v>
          </cell>
          <cell r="N14">
            <v>11024.010979999999</v>
          </cell>
        </row>
        <row r="15">
          <cell r="A15" t="str">
            <v>.     B. HAYVANSAL ÜRÜNLER</v>
          </cell>
          <cell r="N15">
            <v>209750.45382</v>
          </cell>
        </row>
        <row r="16">
          <cell r="A16" t="str">
            <v xml:space="preserve"> Su Ürünleri ve Hayvansal Mamuller</v>
          </cell>
          <cell r="N16">
            <v>209750.45382</v>
          </cell>
        </row>
        <row r="17">
          <cell r="A17" t="str">
            <v>.     C. AĞAÇ VE ORMAN ÜRÜNLERİ</v>
          </cell>
          <cell r="N17">
            <v>453783.84272000002</v>
          </cell>
        </row>
        <row r="18">
          <cell r="A18" t="str">
            <v xml:space="preserve"> Mobilya,Kağıt ve Orman Ürünleri</v>
          </cell>
          <cell r="N18">
            <v>453783.84272000002</v>
          </cell>
        </row>
        <row r="19">
          <cell r="A19" t="str">
            <v>.II. SANAYİ</v>
          </cell>
          <cell r="N19">
            <v>11153283.087579999</v>
          </cell>
        </row>
        <row r="20">
          <cell r="A20" t="str">
            <v>.     A. TARIMA DAYALI İŞLENMİŞ ÜRÜNLER</v>
          </cell>
          <cell r="N20">
            <v>1028798.23701</v>
          </cell>
        </row>
        <row r="21">
          <cell r="A21" t="str">
            <v xml:space="preserve"> Tekstil ve Hammaddeleri</v>
          </cell>
          <cell r="N21">
            <v>673702.03388999996</v>
          </cell>
        </row>
        <row r="22">
          <cell r="A22" t="str">
            <v xml:space="preserve"> Deri ve Deri Mamulleri </v>
          </cell>
          <cell r="N22">
            <v>133437.7789</v>
          </cell>
        </row>
        <row r="23">
          <cell r="A23" t="str">
            <v xml:space="preserve"> Halı </v>
          </cell>
          <cell r="N23">
            <v>221658.42421999999</v>
          </cell>
        </row>
        <row r="24">
          <cell r="A24" t="str">
            <v>.     B. KİMYEVİ MADDELER VE MAMÜLLERİ</v>
          </cell>
          <cell r="N24">
            <v>1700258.1746700001</v>
          </cell>
        </row>
        <row r="25">
          <cell r="A25" t="str">
            <v xml:space="preserve"> Kimyevi Maddeler ve Mamulleri  </v>
          </cell>
          <cell r="N25">
            <v>1700258.1746700001</v>
          </cell>
        </row>
        <row r="26">
          <cell r="A26" t="str">
            <v>.     C. SANAYİ MAMULLERİ</v>
          </cell>
          <cell r="N26">
            <v>8424226.6758999992</v>
          </cell>
        </row>
        <row r="27">
          <cell r="A27" t="str">
            <v xml:space="preserve"> Hazırgiyim ve Konfeksiyon </v>
          </cell>
          <cell r="N27">
            <v>1495474.8953</v>
          </cell>
        </row>
        <row r="28">
          <cell r="A28" t="str">
            <v xml:space="preserve"> Otomotiv Endüstrisi</v>
          </cell>
          <cell r="N28">
            <v>2402323.4506600001</v>
          </cell>
        </row>
        <row r="29">
          <cell r="A29" t="str">
            <v xml:space="preserve"> Gemi ve Yat</v>
          </cell>
          <cell r="N29">
            <v>108772.34581</v>
          </cell>
        </row>
        <row r="30">
          <cell r="A30" t="str">
            <v xml:space="preserve"> Elektrik Elektronik</v>
          </cell>
          <cell r="N30">
            <v>824784.23383000004</v>
          </cell>
        </row>
        <row r="31">
          <cell r="A31" t="str">
            <v xml:space="preserve"> Makine ve Aksamları</v>
          </cell>
          <cell r="N31">
            <v>625772.07894000004</v>
          </cell>
        </row>
        <row r="32">
          <cell r="A32" t="str">
            <v xml:space="preserve"> Demir ve Demir Dışı Metaller </v>
          </cell>
          <cell r="N32">
            <v>702899.94932999997</v>
          </cell>
        </row>
        <row r="33">
          <cell r="A33" t="str">
            <v xml:space="preserve"> Çelik</v>
          </cell>
          <cell r="N33">
            <v>1148221.4463500001</v>
          </cell>
        </row>
        <row r="34">
          <cell r="A34" t="str">
            <v xml:space="preserve"> Çimento Cam Seramik ve Toprak Ürünleri</v>
          </cell>
          <cell r="N34">
            <v>288446.03128</v>
          </cell>
        </row>
        <row r="35">
          <cell r="A35" t="str">
            <v xml:space="preserve"> Mücevher</v>
          </cell>
          <cell r="N35">
            <v>291972.46688999998</v>
          </cell>
        </row>
        <row r="36">
          <cell r="A36" t="str">
            <v xml:space="preserve"> Savunma ve Havacılık Sanayii</v>
          </cell>
          <cell r="N36">
            <v>166947.04574999999</v>
          </cell>
        </row>
        <row r="37">
          <cell r="A37" t="str">
            <v xml:space="preserve"> İklimlendirme Sanayii</v>
          </cell>
          <cell r="N37">
            <v>361395.47016000003</v>
          </cell>
        </row>
        <row r="38">
          <cell r="A38" t="str">
            <v xml:space="preserve"> Diğer Sanayi Ürünleri</v>
          </cell>
          <cell r="N38">
            <v>7217.2615999999998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9367594.8595899995</v>
          </cell>
        </row>
        <row r="6">
          <cell r="A6" t="str">
            <v>.     A. BİTKİSEL ÜRÜNLER</v>
          </cell>
          <cell r="N6">
            <v>6388991.3477799986</v>
          </cell>
        </row>
        <row r="7">
          <cell r="A7" t="str">
            <v xml:space="preserve"> Hububat, Bakliyat, Yağlı Tohumlar ve Mamulleri </v>
          </cell>
          <cell r="N7">
            <v>2904535.3069099998</v>
          </cell>
        </row>
        <row r="8">
          <cell r="A8" t="str">
            <v xml:space="preserve"> Yaş Meyve ve Sebze  </v>
          </cell>
          <cell r="N8">
            <v>915367.82588000002</v>
          </cell>
        </row>
        <row r="9">
          <cell r="A9" t="str">
            <v xml:space="preserve"> Meyve Sebze Mamulleri </v>
          </cell>
          <cell r="N9">
            <v>665339.11451999994</v>
          </cell>
        </row>
        <row r="10">
          <cell r="A10" t="str">
            <v xml:space="preserve"> Kuru Meyve ve Mamulleri  </v>
          </cell>
          <cell r="N10">
            <v>515230.46607000002</v>
          </cell>
        </row>
        <row r="11">
          <cell r="A11" t="str">
            <v xml:space="preserve"> Fındık ve Mamulleri </v>
          </cell>
          <cell r="N11">
            <v>874921.10291999998</v>
          </cell>
        </row>
        <row r="12">
          <cell r="A12" t="str">
            <v xml:space="preserve"> Zeytin ve Zeytinyağı </v>
          </cell>
          <cell r="N12">
            <v>121836.69381</v>
          </cell>
        </row>
        <row r="13">
          <cell r="A13" t="str">
            <v xml:space="preserve"> Tütün </v>
          </cell>
          <cell r="N13">
            <v>341811.98858</v>
          </cell>
        </row>
        <row r="14">
          <cell r="A14" t="str">
            <v xml:space="preserve"> Süs Bitkileri ve Mam.</v>
          </cell>
          <cell r="N14">
            <v>49948.849090000003</v>
          </cell>
        </row>
        <row r="15">
          <cell r="A15" t="str">
            <v>.     B. HAYVANSAL ÜRÜNLER</v>
          </cell>
          <cell r="N15">
            <v>945856.56174999999</v>
          </cell>
        </row>
        <row r="16">
          <cell r="A16" t="str">
            <v xml:space="preserve"> Su Ürünleri ve Hayvansal Mamuller</v>
          </cell>
          <cell r="N16">
            <v>945856.56174999999</v>
          </cell>
        </row>
        <row r="17">
          <cell r="A17" t="str">
            <v>.     C. AĞAÇ VE ORMAN ÜRÜNLERİ</v>
          </cell>
          <cell r="N17">
            <v>2032746.9500599999</v>
          </cell>
        </row>
        <row r="18">
          <cell r="A18" t="str">
            <v xml:space="preserve"> Mobilya,Kağıt ve Orman Ürünleri</v>
          </cell>
          <cell r="N18">
            <v>2032746.9500599999</v>
          </cell>
        </row>
        <row r="19">
          <cell r="A19" t="str">
            <v>.II. SANAYİ</v>
          </cell>
          <cell r="N19">
            <v>45686580.924460001</v>
          </cell>
        </row>
        <row r="20">
          <cell r="A20" t="str">
            <v>.     A. TARIMA DAYALI İŞLENMİŞ ÜRÜNLER</v>
          </cell>
          <cell r="N20">
            <v>3962658.8402499999</v>
          </cell>
        </row>
        <row r="21">
          <cell r="A21" t="str">
            <v xml:space="preserve"> Tekstil ve Hammaddeleri</v>
          </cell>
          <cell r="N21">
            <v>2580768.5173800001</v>
          </cell>
        </row>
        <row r="22">
          <cell r="A22" t="str">
            <v xml:space="preserve"> Deri ve Deri Mamulleri </v>
          </cell>
          <cell r="N22">
            <v>530288.16731000005</v>
          </cell>
        </row>
        <row r="23">
          <cell r="A23" t="str">
            <v xml:space="preserve"> Halı </v>
          </cell>
          <cell r="N23">
            <v>851602.15555999998</v>
          </cell>
        </row>
        <row r="24">
          <cell r="A24" t="str">
            <v>.     B. KİMYEVİ MADDELER VE MAMÜLLERİ</v>
          </cell>
          <cell r="N24">
            <v>7216725.73594</v>
          </cell>
        </row>
        <row r="25">
          <cell r="A25" t="str">
            <v xml:space="preserve"> Kimyevi Maddeler ve Mamulleri  </v>
          </cell>
          <cell r="N25">
            <v>7216725.73594</v>
          </cell>
        </row>
        <row r="26">
          <cell r="A26" t="str">
            <v>.     C. SANAYİ MAMULLERİ</v>
          </cell>
          <cell r="N26">
            <v>34507196.348269999</v>
          </cell>
        </row>
        <row r="27">
          <cell r="A27" t="str">
            <v xml:space="preserve"> Hazırgiyim ve Konfeksiyon </v>
          </cell>
          <cell r="N27">
            <v>5634863.5330400001</v>
          </cell>
        </row>
        <row r="28">
          <cell r="A28" t="str">
            <v xml:space="preserve"> Otomotiv Endüstrisi</v>
          </cell>
          <cell r="N28">
            <v>8778684.3461300004</v>
          </cell>
        </row>
        <row r="29">
          <cell r="A29" t="str">
            <v xml:space="preserve"> Gemi ve Yat</v>
          </cell>
          <cell r="N29">
            <v>412235.92800999997</v>
          </cell>
        </row>
        <row r="30">
          <cell r="A30" t="str">
            <v xml:space="preserve"> Elektrik Elektronik</v>
          </cell>
          <cell r="N30">
            <v>3811472.0339000002</v>
          </cell>
        </row>
        <row r="31">
          <cell r="A31" t="str">
            <v xml:space="preserve"> Makine ve Aksamları</v>
          </cell>
          <cell r="N31">
            <v>2772965.5696200002</v>
          </cell>
        </row>
        <row r="32">
          <cell r="A32" t="str">
            <v xml:space="preserve"> Demir ve Demir Dışı Metaller </v>
          </cell>
          <cell r="N32">
            <v>3081745.5884699998</v>
          </cell>
        </row>
        <row r="33">
          <cell r="A33" t="str">
            <v xml:space="preserve"> Çelik</v>
          </cell>
          <cell r="N33">
            <v>4851998.0095899999</v>
          </cell>
        </row>
        <row r="34">
          <cell r="A34" t="str">
            <v xml:space="preserve"> Çimento Cam Seramik ve Toprak Ürünleri</v>
          </cell>
          <cell r="N34">
            <v>1396227.08846</v>
          </cell>
        </row>
        <row r="35">
          <cell r="A35" t="str">
            <v xml:space="preserve"> Mücevher</v>
          </cell>
          <cell r="N35">
            <v>1265536.47107</v>
          </cell>
        </row>
        <row r="36">
          <cell r="A36" t="str">
            <v xml:space="preserve"> Savunma ve Havacılık Sanayii</v>
          </cell>
          <cell r="N36">
            <v>755671.19314999995</v>
          </cell>
        </row>
        <row r="37">
          <cell r="A37" t="str">
            <v xml:space="preserve"> İklimlendirme Sanayii</v>
          </cell>
          <cell r="N37">
            <v>1711003.3907099999</v>
          </cell>
        </row>
        <row r="38">
          <cell r="A38" t="str">
            <v xml:space="preserve"> Diğer Sanayi Ürünleri</v>
          </cell>
          <cell r="N38">
            <v>34793.196120000001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7"/>
  <sheetViews>
    <sheetView showGridLines="0" tabSelected="1" zoomScale="70" zoomScaleNormal="70" workbookViewId="0">
      <selection sqref="A1:XFD1048576"/>
    </sheetView>
  </sheetViews>
  <sheetFormatPr defaultRowHeight="13.2" x14ac:dyDescent="0.25"/>
  <cols>
    <col min="1" max="1" width="48.77734375" style="36" customWidth="1"/>
    <col min="2" max="2" width="11.21875" style="36" bestFit="1" customWidth="1"/>
    <col min="3" max="3" width="11" style="36" customWidth="1"/>
    <col min="4" max="8" width="11" style="2" customWidth="1"/>
    <col min="9" max="9" width="12.21875" style="2" customWidth="1"/>
    <col min="10" max="13" width="11" style="2" customWidth="1"/>
    <col min="14" max="14" width="12.77734375" style="2" customWidth="1"/>
    <col min="15" max="15" width="11.5546875" customWidth="1"/>
    <col min="16" max="16" width="14.21875" customWidth="1"/>
  </cols>
  <sheetData>
    <row r="1" spans="1:16" x14ac:dyDescent="0.25">
      <c r="A1" s="1" t="s">
        <v>0</v>
      </c>
      <c r="B1" s="58" t="s">
        <v>115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6" ht="15" customHeight="1" x14ac:dyDescent="0.25">
      <c r="A2" s="52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</row>
    <row r="3" spans="1:16" ht="13.8" thickBot="1" x14ac:dyDescent="0.3">
      <c r="A3" s="3"/>
      <c r="B3" s="4" t="s">
        <v>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5"/>
    </row>
    <row r="4" spans="1:16" s="10" customFormat="1" ht="16.05" customHeight="1" thickBot="1" x14ac:dyDescent="0.35">
      <c r="A4" s="6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7" t="s">
        <v>9</v>
      </c>
      <c r="J4" s="7" t="s">
        <v>10</v>
      </c>
      <c r="K4" s="7" t="s">
        <v>11</v>
      </c>
      <c r="L4" s="7" t="s">
        <v>12</v>
      </c>
      <c r="M4" s="7" t="s">
        <v>13</v>
      </c>
      <c r="N4" s="8" t="s">
        <v>14</v>
      </c>
      <c r="O4" s="9"/>
    </row>
    <row r="5" spans="1:16" ht="16.05" customHeight="1" thickTop="1" x14ac:dyDescent="0.25">
      <c r="A5" s="11" t="s">
        <v>15</v>
      </c>
      <c r="B5" s="12">
        <f t="shared" ref="B5:N5" si="0">B6+B15+B17</f>
        <v>2044337.8402100001</v>
      </c>
      <c r="C5" s="12">
        <f t="shared" si="0"/>
        <v>1940356.7982800002</v>
      </c>
      <c r="D5" s="12">
        <f t="shared" si="0"/>
        <v>2035604.08176</v>
      </c>
      <c r="E5" s="12">
        <f t="shared" si="0"/>
        <v>1766239.2973</v>
      </c>
      <c r="F5" s="12">
        <f t="shared" si="0"/>
        <v>1581056.84204</v>
      </c>
      <c r="G5" s="12"/>
      <c r="H5" s="12"/>
      <c r="I5" s="12"/>
      <c r="J5" s="12"/>
      <c r="K5" s="12"/>
      <c r="L5" s="12"/>
      <c r="M5" s="12"/>
      <c r="N5" s="13">
        <f t="shared" si="0"/>
        <v>9367594.8595899995</v>
      </c>
      <c r="O5" s="5"/>
    </row>
    <row r="6" spans="1:16" s="18" customFormat="1" ht="16.05" customHeight="1" x14ac:dyDescent="0.25">
      <c r="A6" s="14" t="s">
        <v>16</v>
      </c>
      <c r="B6" s="15">
        <f t="shared" ref="B6:N6" si="1">B7+B8+B9+B10+B11+B12+B13+B14</f>
        <v>1382779.7927000001</v>
      </c>
      <c r="C6" s="15">
        <f t="shared" si="1"/>
        <v>1285812.1921100002</v>
      </c>
      <c r="D6" s="15">
        <f t="shared" si="1"/>
        <v>1425914.7153099999</v>
      </c>
      <c r="E6" s="15">
        <f t="shared" si="1"/>
        <v>1242477.8558199999</v>
      </c>
      <c r="F6" s="15">
        <f t="shared" si="1"/>
        <v>1052006.7918400001</v>
      </c>
      <c r="G6" s="15"/>
      <c r="H6" s="15"/>
      <c r="I6" s="15"/>
      <c r="J6" s="15"/>
      <c r="K6" s="15"/>
      <c r="L6" s="15"/>
      <c r="M6" s="15"/>
      <c r="N6" s="16">
        <f t="shared" si="1"/>
        <v>6388991.3477799986</v>
      </c>
      <c r="O6" s="17"/>
    </row>
    <row r="7" spans="1:16" ht="16.05" customHeight="1" x14ac:dyDescent="0.25">
      <c r="A7" s="19" t="s">
        <v>17</v>
      </c>
      <c r="B7" s="20">
        <v>583614.15916000004</v>
      </c>
      <c r="C7" s="20">
        <v>593207.74820000003</v>
      </c>
      <c r="D7" s="20">
        <v>632831.81873000006</v>
      </c>
      <c r="E7" s="20">
        <v>594607.48312999995</v>
      </c>
      <c r="F7" s="20">
        <v>500274.09769000002</v>
      </c>
      <c r="G7" s="20"/>
      <c r="H7" s="20"/>
      <c r="I7" s="20"/>
      <c r="J7" s="20"/>
      <c r="K7" s="20"/>
      <c r="L7" s="20"/>
      <c r="M7" s="20"/>
      <c r="N7" s="21">
        <v>2904535.3069099998</v>
      </c>
      <c r="O7" s="5"/>
    </row>
    <row r="8" spans="1:16" ht="16.05" customHeight="1" x14ac:dyDescent="0.25">
      <c r="A8" s="19" t="s">
        <v>18</v>
      </c>
      <c r="B8" s="20">
        <v>255345.00414</v>
      </c>
      <c r="C8" s="20">
        <v>203542.92172000001</v>
      </c>
      <c r="D8" s="20">
        <v>178374.00274</v>
      </c>
      <c r="E8" s="20">
        <v>118546.05948</v>
      </c>
      <c r="F8" s="20">
        <v>159559.83780000001</v>
      </c>
      <c r="G8" s="20"/>
      <c r="H8" s="20"/>
      <c r="I8" s="20"/>
      <c r="J8" s="20"/>
      <c r="K8" s="20"/>
      <c r="L8" s="20"/>
      <c r="M8" s="20"/>
      <c r="N8" s="21">
        <v>915367.82588000002</v>
      </c>
      <c r="O8" s="5"/>
    </row>
    <row r="9" spans="1:16" ht="16.05" customHeight="1" x14ac:dyDescent="0.25">
      <c r="A9" s="19" t="s">
        <v>19</v>
      </c>
      <c r="B9" s="20">
        <v>131954.97579</v>
      </c>
      <c r="C9" s="20">
        <v>126890.59276</v>
      </c>
      <c r="D9" s="20">
        <v>162241.7525</v>
      </c>
      <c r="E9" s="20">
        <v>143891.0624</v>
      </c>
      <c r="F9" s="20">
        <v>100360.73106999999</v>
      </c>
      <c r="G9" s="20"/>
      <c r="H9" s="20"/>
      <c r="I9" s="20"/>
      <c r="J9" s="20"/>
      <c r="K9" s="20"/>
      <c r="L9" s="20"/>
      <c r="M9" s="20"/>
      <c r="N9" s="21">
        <v>665339.11451999994</v>
      </c>
      <c r="O9" s="5"/>
    </row>
    <row r="10" spans="1:16" ht="16.05" customHeight="1" x14ac:dyDescent="0.25">
      <c r="A10" s="19" t="s">
        <v>20</v>
      </c>
      <c r="B10" s="20">
        <v>113224.91911</v>
      </c>
      <c r="C10" s="20">
        <v>100345.03466999999</v>
      </c>
      <c r="D10" s="20">
        <v>123334.51818</v>
      </c>
      <c r="E10" s="20">
        <v>103959.88888</v>
      </c>
      <c r="F10" s="20">
        <v>74366.105230000001</v>
      </c>
      <c r="G10" s="20"/>
      <c r="H10" s="20"/>
      <c r="I10" s="20"/>
      <c r="J10" s="20"/>
      <c r="K10" s="20"/>
      <c r="L10" s="20"/>
      <c r="M10" s="20"/>
      <c r="N10" s="21">
        <v>515230.46607000002</v>
      </c>
      <c r="O10" s="5"/>
    </row>
    <row r="11" spans="1:16" ht="16.05" customHeight="1" x14ac:dyDescent="0.25">
      <c r="A11" s="19" t="s">
        <v>21</v>
      </c>
      <c r="B11" s="20">
        <v>184033.70782000001</v>
      </c>
      <c r="C11" s="20">
        <v>163362.37992000001</v>
      </c>
      <c r="D11" s="20">
        <v>208759.63657999999</v>
      </c>
      <c r="E11" s="20">
        <v>197949.33674999999</v>
      </c>
      <c r="F11" s="20">
        <v>120816.04184999999</v>
      </c>
      <c r="G11" s="20"/>
      <c r="H11" s="20"/>
      <c r="I11" s="20"/>
      <c r="J11" s="20"/>
      <c r="K11" s="20"/>
      <c r="L11" s="20"/>
      <c r="M11" s="20"/>
      <c r="N11" s="21">
        <v>874921.10291999998</v>
      </c>
      <c r="O11" s="5"/>
    </row>
    <row r="12" spans="1:16" ht="16.05" customHeight="1" x14ac:dyDescent="0.25">
      <c r="A12" s="19" t="s">
        <v>22</v>
      </c>
      <c r="B12" s="20">
        <v>24451.569380000001</v>
      </c>
      <c r="C12" s="20">
        <v>24744.453669999999</v>
      </c>
      <c r="D12" s="20">
        <v>29417.449779999999</v>
      </c>
      <c r="E12" s="20">
        <v>23301.29163</v>
      </c>
      <c r="F12" s="20">
        <v>19921.929349999999</v>
      </c>
      <c r="G12" s="20"/>
      <c r="H12" s="20"/>
      <c r="I12" s="20"/>
      <c r="J12" s="20"/>
      <c r="K12" s="20"/>
      <c r="L12" s="20"/>
      <c r="M12" s="20"/>
      <c r="N12" s="21">
        <v>121836.69381</v>
      </c>
      <c r="O12" s="5"/>
    </row>
    <row r="13" spans="1:16" ht="16.05" customHeight="1" x14ac:dyDescent="0.25">
      <c r="A13" s="19" t="s">
        <v>23</v>
      </c>
      <c r="B13" s="20">
        <v>79131.446320000003</v>
      </c>
      <c r="C13" s="20">
        <v>60671.367539999999</v>
      </c>
      <c r="D13" s="20">
        <v>78806.017680000004</v>
      </c>
      <c r="E13" s="20">
        <v>53409.438990000002</v>
      </c>
      <c r="F13" s="20">
        <v>69793.718049999996</v>
      </c>
      <c r="G13" s="20"/>
      <c r="H13" s="20"/>
      <c r="I13" s="20"/>
      <c r="J13" s="20"/>
      <c r="K13" s="20"/>
      <c r="L13" s="20"/>
      <c r="M13" s="20"/>
      <c r="N13" s="21">
        <v>341811.98858</v>
      </c>
      <c r="O13" s="5"/>
    </row>
    <row r="14" spans="1:16" ht="16.05" customHeight="1" x14ac:dyDescent="0.25">
      <c r="A14" s="19" t="s">
        <v>24</v>
      </c>
      <c r="B14" s="20">
        <v>11024.010979999999</v>
      </c>
      <c r="C14" s="20">
        <v>13047.69363</v>
      </c>
      <c r="D14" s="20">
        <v>12149.519120000001</v>
      </c>
      <c r="E14" s="20">
        <v>6813.2945600000003</v>
      </c>
      <c r="F14" s="20">
        <v>6914.3307999999997</v>
      </c>
      <c r="G14" s="20"/>
      <c r="H14" s="20"/>
      <c r="I14" s="20"/>
      <c r="J14" s="20"/>
      <c r="K14" s="20"/>
      <c r="L14" s="20"/>
      <c r="M14" s="20"/>
      <c r="N14" s="21">
        <v>49948.849090000003</v>
      </c>
      <c r="O14" s="5"/>
    </row>
    <row r="15" spans="1:16" s="18" customFormat="1" ht="16.05" customHeight="1" x14ac:dyDescent="0.25">
      <c r="A15" s="14" t="s">
        <v>25</v>
      </c>
      <c r="B15" s="15">
        <f t="shared" ref="B15:N15" si="2">B16</f>
        <v>208704.15538000001</v>
      </c>
      <c r="C15" s="15">
        <f t="shared" si="2"/>
        <v>209655.63495000001</v>
      </c>
      <c r="D15" s="15">
        <f t="shared" si="2"/>
        <v>182364.24126000001</v>
      </c>
      <c r="E15" s="15">
        <f t="shared" si="2"/>
        <v>183424.95444999999</v>
      </c>
      <c r="F15" s="15">
        <f t="shared" si="2"/>
        <v>161707.57571</v>
      </c>
      <c r="G15" s="15"/>
      <c r="H15" s="15"/>
      <c r="I15" s="15"/>
      <c r="J15" s="15"/>
      <c r="K15" s="15"/>
      <c r="L15" s="15"/>
      <c r="M15" s="15"/>
      <c r="N15" s="16">
        <f t="shared" si="2"/>
        <v>945856.56174999999</v>
      </c>
      <c r="O15" s="17"/>
    </row>
    <row r="16" spans="1:16" s="18" customFormat="1" ht="16.05" customHeight="1" x14ac:dyDescent="0.25">
      <c r="A16" s="19" t="s">
        <v>26</v>
      </c>
      <c r="B16" s="22">
        <v>208704.15538000001</v>
      </c>
      <c r="C16" s="22">
        <v>209655.63495000001</v>
      </c>
      <c r="D16" s="22">
        <v>182364.24126000001</v>
      </c>
      <c r="E16" s="22">
        <v>183424.95444999999</v>
      </c>
      <c r="F16" s="22">
        <v>161707.57571</v>
      </c>
      <c r="G16" s="22"/>
      <c r="H16" s="22"/>
      <c r="I16" s="22"/>
      <c r="J16" s="22"/>
      <c r="K16" s="22"/>
      <c r="L16" s="22"/>
      <c r="M16" s="22"/>
      <c r="N16" s="21">
        <v>945856.56174999999</v>
      </c>
      <c r="O16" s="17"/>
    </row>
    <row r="17" spans="1:15" s="18" customFormat="1" ht="16.05" customHeight="1" x14ac:dyDescent="0.25">
      <c r="A17" s="14" t="s">
        <v>27</v>
      </c>
      <c r="B17" s="15">
        <f t="shared" ref="B17:N17" si="3">B18</f>
        <v>452853.89212999999</v>
      </c>
      <c r="C17" s="15">
        <f t="shared" si="3"/>
        <v>444888.97122000001</v>
      </c>
      <c r="D17" s="15">
        <f t="shared" si="3"/>
        <v>427325.12518999999</v>
      </c>
      <c r="E17" s="15">
        <f t="shared" si="3"/>
        <v>340336.48703000002</v>
      </c>
      <c r="F17" s="15">
        <f t="shared" si="3"/>
        <v>367342.47448999999</v>
      </c>
      <c r="G17" s="15"/>
      <c r="H17" s="15"/>
      <c r="I17" s="15"/>
      <c r="J17" s="15"/>
      <c r="K17" s="15"/>
      <c r="L17" s="15"/>
      <c r="M17" s="15"/>
      <c r="N17" s="16">
        <f t="shared" si="3"/>
        <v>2032746.9500599999</v>
      </c>
      <c r="O17" s="17"/>
    </row>
    <row r="18" spans="1:15" s="18" customFormat="1" ht="16.05" customHeight="1" x14ac:dyDescent="0.25">
      <c r="A18" s="19" t="s">
        <v>28</v>
      </c>
      <c r="B18" s="22">
        <v>452853.89212999999</v>
      </c>
      <c r="C18" s="22">
        <v>444888.97122000001</v>
      </c>
      <c r="D18" s="22">
        <v>427325.12518999999</v>
      </c>
      <c r="E18" s="22">
        <v>340336.48703000002</v>
      </c>
      <c r="F18" s="22">
        <v>367342.47448999999</v>
      </c>
      <c r="G18" s="22"/>
      <c r="H18" s="22"/>
      <c r="I18" s="22"/>
      <c r="J18" s="22"/>
      <c r="K18" s="22"/>
      <c r="L18" s="22"/>
      <c r="M18" s="22"/>
      <c r="N18" s="21">
        <v>2032746.9500599999</v>
      </c>
      <c r="O18" s="17"/>
    </row>
    <row r="19" spans="1:15" s="24" customFormat="1" ht="16.05" customHeight="1" x14ac:dyDescent="0.25">
      <c r="A19" s="11" t="s">
        <v>29</v>
      </c>
      <c r="B19" s="15">
        <f t="shared" ref="B19:N19" si="4">B20+B24+B26</f>
        <v>11126795.47349</v>
      </c>
      <c r="C19" s="15">
        <f t="shared" si="4"/>
        <v>11155801.365399998</v>
      </c>
      <c r="D19" s="15">
        <f t="shared" si="4"/>
        <v>10036621.403649999</v>
      </c>
      <c r="E19" s="15">
        <f t="shared" si="4"/>
        <v>6246653.67576</v>
      </c>
      <c r="F19" s="15">
        <f t="shared" si="4"/>
        <v>7120709.0061600013</v>
      </c>
      <c r="G19" s="15"/>
      <c r="H19" s="15"/>
      <c r="I19" s="15"/>
      <c r="J19" s="15"/>
      <c r="K19" s="15"/>
      <c r="L19" s="15"/>
      <c r="M19" s="15"/>
      <c r="N19" s="16">
        <f t="shared" si="4"/>
        <v>45686580.924460001</v>
      </c>
      <c r="O19" s="23"/>
    </row>
    <row r="20" spans="1:15" s="26" customFormat="1" ht="16.05" customHeight="1" x14ac:dyDescent="0.3">
      <c r="A20" s="14" t="s">
        <v>30</v>
      </c>
      <c r="B20" s="15">
        <f t="shared" ref="B20:N20" si="5">B21+B22+B23</f>
        <v>1027779.3378799999</v>
      </c>
      <c r="C20" s="15">
        <f t="shared" si="5"/>
        <v>1015010.72873</v>
      </c>
      <c r="D20" s="15">
        <f t="shared" si="5"/>
        <v>935670.28679999989</v>
      </c>
      <c r="E20" s="15">
        <f t="shared" si="5"/>
        <v>436308.35139000003</v>
      </c>
      <c r="F20" s="15">
        <f t="shared" si="5"/>
        <v>547890.13544999994</v>
      </c>
      <c r="G20" s="15"/>
      <c r="H20" s="15"/>
      <c r="I20" s="15"/>
      <c r="J20" s="15"/>
      <c r="K20" s="15"/>
      <c r="L20" s="15"/>
      <c r="M20" s="15"/>
      <c r="N20" s="16">
        <f t="shared" si="5"/>
        <v>3962658.8402499999</v>
      </c>
      <c r="O20" s="25"/>
    </row>
    <row r="21" spans="1:15" ht="16.05" customHeight="1" x14ac:dyDescent="0.25">
      <c r="A21" s="19" t="s">
        <v>31</v>
      </c>
      <c r="B21" s="20">
        <v>673141.24505999999</v>
      </c>
      <c r="C21" s="20">
        <v>646364.04345</v>
      </c>
      <c r="D21" s="20">
        <v>585434.31421999994</v>
      </c>
      <c r="E21" s="20">
        <v>306695.02658000001</v>
      </c>
      <c r="F21" s="20">
        <v>369133.88806999999</v>
      </c>
      <c r="G21" s="20"/>
      <c r="H21" s="20"/>
      <c r="I21" s="20"/>
      <c r="J21" s="20"/>
      <c r="K21" s="20"/>
      <c r="L21" s="20"/>
      <c r="M21" s="20"/>
      <c r="N21" s="21">
        <v>2580768.5173800001</v>
      </c>
      <c r="O21" s="5"/>
    </row>
    <row r="22" spans="1:15" ht="16.05" customHeight="1" x14ac:dyDescent="0.25">
      <c r="A22" s="19" t="s">
        <v>32</v>
      </c>
      <c r="B22" s="20">
        <v>133198.82055</v>
      </c>
      <c r="C22" s="20">
        <v>151716.88391999999</v>
      </c>
      <c r="D22" s="20">
        <v>129935.96421999999</v>
      </c>
      <c r="E22" s="20">
        <v>54071.273249999998</v>
      </c>
      <c r="F22" s="20">
        <v>61365.22537</v>
      </c>
      <c r="G22" s="20"/>
      <c r="H22" s="20"/>
      <c r="I22" s="20"/>
      <c r="J22" s="20"/>
      <c r="K22" s="20"/>
      <c r="L22" s="20"/>
      <c r="M22" s="20"/>
      <c r="N22" s="21">
        <v>530288.16731000005</v>
      </c>
      <c r="O22" s="5"/>
    </row>
    <row r="23" spans="1:15" ht="16.05" customHeight="1" x14ac:dyDescent="0.25">
      <c r="A23" s="19" t="s">
        <v>33</v>
      </c>
      <c r="B23" s="20">
        <v>221439.27226999999</v>
      </c>
      <c r="C23" s="20">
        <v>216929.80136000001</v>
      </c>
      <c r="D23" s="20">
        <v>220300.00836000001</v>
      </c>
      <c r="E23" s="20">
        <v>75542.051560000007</v>
      </c>
      <c r="F23" s="20">
        <v>117391.02201</v>
      </c>
      <c r="G23" s="20"/>
      <c r="H23" s="20"/>
      <c r="I23" s="20"/>
      <c r="J23" s="20"/>
      <c r="K23" s="20"/>
      <c r="L23" s="20"/>
      <c r="M23" s="20"/>
      <c r="N23" s="21">
        <v>851602.15555999998</v>
      </c>
      <c r="O23" s="5"/>
    </row>
    <row r="24" spans="1:15" s="26" customFormat="1" ht="16.05" customHeight="1" x14ac:dyDescent="0.3">
      <c r="A24" s="14" t="s">
        <v>34</v>
      </c>
      <c r="B24" s="15">
        <f t="shared" ref="B24:N24" si="6">B25</f>
        <v>1696199.74985</v>
      </c>
      <c r="C24" s="15">
        <f t="shared" si="6"/>
        <v>1509085.22028</v>
      </c>
      <c r="D24" s="15">
        <f t="shared" si="6"/>
        <v>1552852.23896</v>
      </c>
      <c r="E24" s="15">
        <f t="shared" si="6"/>
        <v>1281270.5195899999</v>
      </c>
      <c r="F24" s="15">
        <f t="shared" si="6"/>
        <v>1177318.0072600001</v>
      </c>
      <c r="G24" s="15"/>
      <c r="H24" s="15"/>
      <c r="I24" s="15"/>
      <c r="J24" s="15"/>
      <c r="K24" s="15"/>
      <c r="L24" s="15"/>
      <c r="M24" s="15"/>
      <c r="N24" s="16">
        <f t="shared" si="6"/>
        <v>7216725.73594</v>
      </c>
      <c r="O24" s="25"/>
    </row>
    <row r="25" spans="1:15" s="26" customFormat="1" ht="16.05" customHeight="1" x14ac:dyDescent="0.3">
      <c r="A25" s="19" t="s">
        <v>35</v>
      </c>
      <c r="B25" s="22">
        <v>1696199.74985</v>
      </c>
      <c r="C25" s="22">
        <v>1509085.22028</v>
      </c>
      <c r="D25" s="22">
        <v>1552852.23896</v>
      </c>
      <c r="E25" s="22">
        <v>1281270.5195899999</v>
      </c>
      <c r="F25" s="22">
        <v>1177318.0072600001</v>
      </c>
      <c r="G25" s="22"/>
      <c r="H25" s="22"/>
      <c r="I25" s="22"/>
      <c r="J25" s="22"/>
      <c r="K25" s="22"/>
      <c r="L25" s="22"/>
      <c r="M25" s="22"/>
      <c r="N25" s="21">
        <v>7216725.73594</v>
      </c>
      <c r="O25" s="25"/>
    </row>
    <row r="26" spans="1:15" s="26" customFormat="1" ht="16.05" customHeight="1" x14ac:dyDescent="0.3">
      <c r="A26" s="14" t="s">
        <v>36</v>
      </c>
      <c r="B26" s="15">
        <f t="shared" ref="B26:N26" si="7">B27+B28+B29+B30+B31+B32+B33+B34+B35+B36+B37+B38</f>
        <v>8402816.38576</v>
      </c>
      <c r="C26" s="15">
        <f t="shared" si="7"/>
        <v>8631705.416389998</v>
      </c>
      <c r="D26" s="15">
        <f t="shared" si="7"/>
        <v>7548098.8778899992</v>
      </c>
      <c r="E26" s="15">
        <f t="shared" si="7"/>
        <v>4529074.8047799999</v>
      </c>
      <c r="F26" s="15">
        <f t="shared" si="7"/>
        <v>5395500.863450001</v>
      </c>
      <c r="G26" s="15"/>
      <c r="H26" s="15"/>
      <c r="I26" s="15"/>
      <c r="J26" s="15"/>
      <c r="K26" s="15"/>
      <c r="L26" s="15"/>
      <c r="M26" s="15"/>
      <c r="N26" s="16">
        <f t="shared" si="7"/>
        <v>34507196.348269999</v>
      </c>
      <c r="O26" s="25"/>
    </row>
    <row r="27" spans="1:15" ht="16.05" customHeight="1" x14ac:dyDescent="0.25">
      <c r="A27" s="19" t="s">
        <v>37</v>
      </c>
      <c r="B27" s="20">
        <v>1490110.8097600001</v>
      </c>
      <c r="C27" s="20">
        <v>1518081.0471900001</v>
      </c>
      <c r="D27" s="20">
        <v>1211830.8007799999</v>
      </c>
      <c r="E27" s="20">
        <v>574637.60247000004</v>
      </c>
      <c r="F27" s="20">
        <v>840203.27283999999</v>
      </c>
      <c r="G27" s="20"/>
      <c r="H27" s="20"/>
      <c r="I27" s="20"/>
      <c r="J27" s="20"/>
      <c r="K27" s="20"/>
      <c r="L27" s="20"/>
      <c r="M27" s="20"/>
      <c r="N27" s="21">
        <v>5634863.5330400001</v>
      </c>
      <c r="O27" s="5"/>
    </row>
    <row r="28" spans="1:15" ht="16.05" customHeight="1" x14ac:dyDescent="0.25">
      <c r="A28" s="19" t="s">
        <v>38</v>
      </c>
      <c r="B28" s="20">
        <v>2398295.97138</v>
      </c>
      <c r="C28" s="20">
        <v>2519540.4676799998</v>
      </c>
      <c r="D28" s="20">
        <v>2061409.3195</v>
      </c>
      <c r="E28" s="20">
        <v>596496.86464000004</v>
      </c>
      <c r="F28" s="20">
        <v>1202941.7229299999</v>
      </c>
      <c r="G28" s="20"/>
      <c r="H28" s="20"/>
      <c r="I28" s="20"/>
      <c r="J28" s="20"/>
      <c r="K28" s="20"/>
      <c r="L28" s="20"/>
      <c r="M28" s="20"/>
      <c r="N28" s="21">
        <v>8778684.3461300004</v>
      </c>
      <c r="O28" s="5"/>
    </row>
    <row r="29" spans="1:15" ht="16.05" customHeight="1" x14ac:dyDescent="0.25">
      <c r="A29" s="19" t="s">
        <v>39</v>
      </c>
      <c r="B29" s="20">
        <v>108751.99489</v>
      </c>
      <c r="C29" s="20">
        <v>147559.76540999999</v>
      </c>
      <c r="D29" s="20">
        <v>68797.787249999994</v>
      </c>
      <c r="E29" s="20">
        <v>28953.63925</v>
      </c>
      <c r="F29" s="20">
        <v>58172.74121</v>
      </c>
      <c r="G29" s="20"/>
      <c r="H29" s="20"/>
      <c r="I29" s="20"/>
      <c r="J29" s="20"/>
      <c r="K29" s="20"/>
      <c r="L29" s="20"/>
      <c r="M29" s="20"/>
      <c r="N29" s="21">
        <v>412235.92800999997</v>
      </c>
      <c r="O29" s="5"/>
    </row>
    <row r="30" spans="1:15" ht="16.05" customHeight="1" x14ac:dyDescent="0.25">
      <c r="A30" s="19" t="s">
        <v>40</v>
      </c>
      <c r="B30" s="20">
        <v>823535.63589000003</v>
      </c>
      <c r="C30" s="20">
        <v>863769.26931999996</v>
      </c>
      <c r="D30" s="20">
        <v>831843.61664999998</v>
      </c>
      <c r="E30" s="20">
        <v>620481.23806999996</v>
      </c>
      <c r="F30" s="20">
        <v>671842.27396999998</v>
      </c>
      <c r="G30" s="20"/>
      <c r="H30" s="20"/>
      <c r="I30" s="20"/>
      <c r="J30" s="20"/>
      <c r="K30" s="20"/>
      <c r="L30" s="20"/>
      <c r="M30" s="20"/>
      <c r="N30" s="21">
        <v>3811472.0339000002</v>
      </c>
      <c r="O30" s="5"/>
    </row>
    <row r="31" spans="1:15" ht="16.05" customHeight="1" x14ac:dyDescent="0.25">
      <c r="A31" s="19" t="s">
        <v>41</v>
      </c>
      <c r="B31" s="20">
        <v>624699.87477999995</v>
      </c>
      <c r="C31" s="20">
        <v>634033.49286999996</v>
      </c>
      <c r="D31" s="20">
        <v>625724.73121</v>
      </c>
      <c r="E31" s="20">
        <v>456177.03055999998</v>
      </c>
      <c r="F31" s="20">
        <v>432330.44020000001</v>
      </c>
      <c r="G31" s="20"/>
      <c r="H31" s="20"/>
      <c r="I31" s="20"/>
      <c r="J31" s="20"/>
      <c r="K31" s="20"/>
      <c r="L31" s="20"/>
      <c r="M31" s="20"/>
      <c r="N31" s="21">
        <v>2772965.5696200002</v>
      </c>
      <c r="O31" s="5"/>
    </row>
    <row r="32" spans="1:15" ht="16.05" customHeight="1" x14ac:dyDescent="0.25">
      <c r="A32" s="19" t="s">
        <v>42</v>
      </c>
      <c r="B32" s="20">
        <v>702172.47285000002</v>
      </c>
      <c r="C32" s="20">
        <v>689710.13696000003</v>
      </c>
      <c r="D32" s="20">
        <v>672043.79691999999</v>
      </c>
      <c r="E32" s="20">
        <v>518605.65839</v>
      </c>
      <c r="F32" s="20">
        <v>499213.52334999997</v>
      </c>
      <c r="G32" s="20"/>
      <c r="H32" s="20"/>
      <c r="I32" s="20"/>
      <c r="J32" s="20"/>
      <c r="K32" s="20"/>
      <c r="L32" s="20"/>
      <c r="M32" s="20"/>
      <c r="N32" s="21">
        <v>3081745.5884699998</v>
      </c>
      <c r="O32" s="5"/>
    </row>
    <row r="33" spans="1:15" ht="16.05" customHeight="1" x14ac:dyDescent="0.25">
      <c r="A33" s="19" t="s">
        <v>43</v>
      </c>
      <c r="B33" s="20">
        <v>1140204.14442</v>
      </c>
      <c r="C33" s="20">
        <v>1007634.0649</v>
      </c>
      <c r="D33" s="20">
        <v>983913.19103999995</v>
      </c>
      <c r="E33" s="20">
        <v>902477.75693000003</v>
      </c>
      <c r="F33" s="20">
        <v>817768.85230000003</v>
      </c>
      <c r="G33" s="20"/>
      <c r="H33" s="20"/>
      <c r="I33" s="20"/>
      <c r="J33" s="20"/>
      <c r="K33" s="20"/>
      <c r="L33" s="20"/>
      <c r="M33" s="20"/>
      <c r="N33" s="21">
        <v>4851998.0095899999</v>
      </c>
      <c r="O33" s="5"/>
    </row>
    <row r="34" spans="1:15" ht="16.05" customHeight="1" x14ac:dyDescent="0.25">
      <c r="A34" s="19" t="s">
        <v>44</v>
      </c>
      <c r="B34" s="20">
        <v>287956.47141</v>
      </c>
      <c r="C34" s="20">
        <v>309173.11213999998</v>
      </c>
      <c r="D34" s="20">
        <v>316995.70095999999</v>
      </c>
      <c r="E34" s="20">
        <v>231732.40158000001</v>
      </c>
      <c r="F34" s="20">
        <v>250369.40237</v>
      </c>
      <c r="G34" s="20"/>
      <c r="H34" s="20"/>
      <c r="I34" s="20"/>
      <c r="J34" s="20"/>
      <c r="K34" s="20"/>
      <c r="L34" s="20"/>
      <c r="M34" s="20"/>
      <c r="N34" s="21">
        <v>1396227.08846</v>
      </c>
      <c r="O34" s="5"/>
    </row>
    <row r="35" spans="1:15" ht="16.05" customHeight="1" x14ac:dyDescent="0.25">
      <c r="A35" s="19" t="s">
        <v>45</v>
      </c>
      <c r="B35" s="20">
        <v>291942.08681000001</v>
      </c>
      <c r="C35" s="20">
        <v>372076.98051000002</v>
      </c>
      <c r="D35" s="20">
        <v>230489.32986</v>
      </c>
      <c r="E35" s="20">
        <v>145571.75638000001</v>
      </c>
      <c r="F35" s="20">
        <v>225456.31750999999</v>
      </c>
      <c r="G35" s="20"/>
      <c r="H35" s="20"/>
      <c r="I35" s="20"/>
      <c r="J35" s="20"/>
      <c r="K35" s="20"/>
      <c r="L35" s="20"/>
      <c r="M35" s="20"/>
      <c r="N35" s="21">
        <v>1265536.47107</v>
      </c>
      <c r="O35" s="5"/>
    </row>
    <row r="36" spans="1:15" s="24" customFormat="1" ht="16.05" customHeight="1" x14ac:dyDescent="0.25">
      <c r="A36" s="19" t="s">
        <v>46</v>
      </c>
      <c r="B36" s="20">
        <v>166936.43234999999</v>
      </c>
      <c r="C36" s="20">
        <v>173911.99969</v>
      </c>
      <c r="D36" s="20">
        <v>141719.96971</v>
      </c>
      <c r="E36" s="20">
        <v>160675.06228000001</v>
      </c>
      <c r="F36" s="20">
        <v>112427.72912</v>
      </c>
      <c r="G36" s="20"/>
      <c r="H36" s="20"/>
      <c r="I36" s="20"/>
      <c r="J36" s="20"/>
      <c r="K36" s="20"/>
      <c r="L36" s="20"/>
      <c r="M36" s="20"/>
      <c r="N36" s="21">
        <v>755671.19314999995</v>
      </c>
      <c r="O36" s="23"/>
    </row>
    <row r="37" spans="1:15" s="24" customFormat="1" ht="16.05" customHeight="1" x14ac:dyDescent="0.25">
      <c r="A37" s="19" t="s">
        <v>47</v>
      </c>
      <c r="B37" s="20">
        <v>361082.01024999999</v>
      </c>
      <c r="C37" s="20">
        <v>387641.95916000003</v>
      </c>
      <c r="D37" s="20">
        <v>396288.63578000001</v>
      </c>
      <c r="E37" s="20">
        <v>287340.54304999998</v>
      </c>
      <c r="F37" s="20">
        <v>278650.24247</v>
      </c>
      <c r="G37" s="20"/>
      <c r="H37" s="20"/>
      <c r="I37" s="20"/>
      <c r="J37" s="20"/>
      <c r="K37" s="20"/>
      <c r="L37" s="20"/>
      <c r="M37" s="20"/>
      <c r="N37" s="21">
        <v>1711003.3907099999</v>
      </c>
      <c r="O37" s="23"/>
    </row>
    <row r="38" spans="1:15" s="24" customFormat="1" ht="16.05" customHeight="1" x14ac:dyDescent="0.25">
      <c r="A38" s="19" t="s">
        <v>48</v>
      </c>
      <c r="B38" s="20">
        <v>7128.4809699999996</v>
      </c>
      <c r="C38" s="20">
        <v>8573.1205599999994</v>
      </c>
      <c r="D38" s="20">
        <v>7041.9982300000001</v>
      </c>
      <c r="E38" s="20">
        <v>5925.2511800000002</v>
      </c>
      <c r="F38" s="20">
        <v>6124.3451800000003</v>
      </c>
      <c r="G38" s="20"/>
      <c r="H38" s="20"/>
      <c r="I38" s="20"/>
      <c r="J38" s="20"/>
      <c r="K38" s="20"/>
      <c r="L38" s="20"/>
      <c r="M38" s="20"/>
      <c r="N38" s="21">
        <v>34793.196120000001</v>
      </c>
      <c r="O38" s="23"/>
    </row>
    <row r="39" spans="1:15" s="24" customFormat="1" ht="16.05" customHeight="1" x14ac:dyDescent="0.25">
      <c r="A39" s="14" t="s">
        <v>49</v>
      </c>
      <c r="B39" s="27">
        <f t="shared" ref="B39:N39" si="8">B41</f>
        <v>329258.94550999999</v>
      </c>
      <c r="C39" s="27">
        <f t="shared" si="8"/>
        <v>282649.0048</v>
      </c>
      <c r="D39" s="27">
        <f t="shared" si="8"/>
        <v>324622.62903000001</v>
      </c>
      <c r="E39" s="27">
        <f t="shared" si="8"/>
        <v>328804.40554000001</v>
      </c>
      <c r="F39" s="27">
        <f t="shared" si="8"/>
        <v>272798.44461000001</v>
      </c>
      <c r="G39" s="27"/>
      <c r="H39" s="27"/>
      <c r="I39" s="27"/>
      <c r="J39" s="27"/>
      <c r="K39" s="27"/>
      <c r="L39" s="27"/>
      <c r="M39" s="27"/>
      <c r="N39" s="16">
        <f t="shared" si="8"/>
        <v>1538133.42949</v>
      </c>
      <c r="O39" s="23"/>
    </row>
    <row r="40" spans="1:15" s="24" customFormat="1" ht="16.05" customHeight="1" x14ac:dyDescent="0.25">
      <c r="A40" s="14" t="s">
        <v>50</v>
      </c>
      <c r="B40" s="15">
        <f t="shared" ref="B40:N40" si="9">B41</f>
        <v>329258.94550999999</v>
      </c>
      <c r="C40" s="15">
        <f t="shared" si="9"/>
        <v>282649.0048</v>
      </c>
      <c r="D40" s="15">
        <f t="shared" si="9"/>
        <v>324622.62903000001</v>
      </c>
      <c r="E40" s="15">
        <f t="shared" si="9"/>
        <v>328804.40554000001</v>
      </c>
      <c r="F40" s="15">
        <f t="shared" si="9"/>
        <v>272798.44461000001</v>
      </c>
      <c r="G40" s="15"/>
      <c r="H40" s="15"/>
      <c r="I40" s="15"/>
      <c r="J40" s="15"/>
      <c r="K40" s="15"/>
      <c r="L40" s="15"/>
      <c r="M40" s="15"/>
      <c r="N40" s="16">
        <f t="shared" si="9"/>
        <v>1538133.42949</v>
      </c>
      <c r="O40" s="23"/>
    </row>
    <row r="41" spans="1:15" s="24" customFormat="1" ht="16.05" customHeight="1" thickBot="1" x14ac:dyDescent="0.3">
      <c r="A41" s="19" t="s">
        <v>51</v>
      </c>
      <c r="B41" s="20">
        <v>329258.94550999999</v>
      </c>
      <c r="C41" s="20">
        <v>282649.0048</v>
      </c>
      <c r="D41" s="20">
        <v>324622.62903000001</v>
      </c>
      <c r="E41" s="20">
        <v>328804.40554000001</v>
      </c>
      <c r="F41" s="20">
        <v>272798.44461000001</v>
      </c>
      <c r="G41" s="20"/>
      <c r="H41" s="20"/>
      <c r="I41" s="20"/>
      <c r="J41" s="20"/>
      <c r="K41" s="20"/>
      <c r="L41" s="20"/>
      <c r="M41" s="20"/>
      <c r="N41" s="28">
        <v>1538133.42949</v>
      </c>
      <c r="O41" s="23"/>
    </row>
    <row r="42" spans="1:15" s="32" customFormat="1" ht="16.05" customHeight="1" thickBot="1" x14ac:dyDescent="0.35">
      <c r="A42" s="29" t="s">
        <v>52</v>
      </c>
      <c r="B42" s="30">
        <f t="shared" ref="B42:N42" si="10">B5+B19+B39</f>
        <v>13500392.25921</v>
      </c>
      <c r="C42" s="30">
        <f t="shared" si="10"/>
        <v>13378807.168479998</v>
      </c>
      <c r="D42" s="30">
        <f t="shared" si="10"/>
        <v>12396848.11444</v>
      </c>
      <c r="E42" s="30">
        <f t="shared" si="10"/>
        <v>8341697.3785999995</v>
      </c>
      <c r="F42" s="30">
        <f t="shared" si="10"/>
        <v>8974564.2928100005</v>
      </c>
      <c r="G42" s="30"/>
      <c r="H42" s="30"/>
      <c r="I42" s="30"/>
      <c r="J42" s="30"/>
      <c r="K42" s="30"/>
      <c r="L42" s="30"/>
      <c r="M42" s="30"/>
      <c r="N42" s="30">
        <f t="shared" si="10"/>
        <v>56592309.213540003</v>
      </c>
      <c r="O42" s="31"/>
    </row>
    <row r="43" spans="1:15" ht="14.1" customHeight="1" x14ac:dyDescent="0.25">
      <c r="A43" s="33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5"/>
    </row>
    <row r="44" spans="1:15" ht="14.1" customHeight="1" x14ac:dyDescent="0.25">
      <c r="A44" s="35"/>
      <c r="C44" s="34"/>
      <c r="D44" s="34"/>
      <c r="E44" s="34"/>
      <c r="F44" s="34"/>
      <c r="G44" s="34"/>
      <c r="H44" s="34"/>
      <c r="I44"/>
      <c r="J44"/>
      <c r="K44"/>
      <c r="L44"/>
      <c r="M44"/>
      <c r="N44"/>
      <c r="O44" s="34"/>
    </row>
    <row r="45" spans="1:15" ht="32.25" customHeight="1" x14ac:dyDescent="0.25">
      <c r="A45" s="37"/>
      <c r="B45" s="38"/>
      <c r="C45" s="39"/>
      <c r="D45" s="39"/>
      <c r="E45" s="39"/>
      <c r="F45" s="39"/>
      <c r="G45" s="39"/>
      <c r="H45" s="39"/>
      <c r="I45" s="39"/>
      <c r="J45"/>
      <c r="K45"/>
      <c r="L45"/>
      <c r="M45"/>
      <c r="N45" s="40"/>
      <c r="O45" s="41"/>
    </row>
    <row r="46" spans="1:15" ht="14.1" customHeight="1" x14ac:dyDescent="0.25">
      <c r="C46" s="34"/>
      <c r="D46" s="34"/>
      <c r="E46" s="34"/>
      <c r="F46" s="34"/>
      <c r="G46" s="34"/>
      <c r="H46" s="34"/>
      <c r="I46"/>
      <c r="J46"/>
      <c r="K46"/>
      <c r="L46"/>
      <c r="M46"/>
      <c r="N46"/>
      <c r="O46" s="34"/>
    </row>
    <row r="47" spans="1:15" ht="14.1" customHeight="1" x14ac:dyDescent="0.25">
      <c r="A47" s="47"/>
      <c r="B47" s="47"/>
      <c r="C47" s="48"/>
      <c r="D47" s="34"/>
      <c r="E47" s="34"/>
      <c r="F47" s="34"/>
      <c r="G47" s="34"/>
      <c r="H47" s="34"/>
      <c r="I47"/>
      <c r="J47"/>
      <c r="K47"/>
      <c r="L47"/>
      <c r="M47"/>
      <c r="N47"/>
      <c r="O47" s="34"/>
    </row>
    <row r="48" spans="1:15" ht="14.1" customHeight="1" x14ac:dyDescent="0.25">
      <c r="A48" s="47"/>
      <c r="B48" s="47"/>
      <c r="C48" s="48"/>
      <c r="D48" s="34"/>
      <c r="E48" s="34"/>
      <c r="F48" s="34"/>
      <c r="G48" s="34"/>
      <c r="H48" s="34"/>
      <c r="I48"/>
      <c r="J48"/>
      <c r="K48"/>
      <c r="L48"/>
      <c r="M48"/>
      <c r="N48"/>
      <c r="O48" s="34"/>
    </row>
    <row r="49" spans="1:15" ht="14.1" customHeight="1" x14ac:dyDescent="0.25">
      <c r="A49" s="49" t="s">
        <v>53</v>
      </c>
      <c r="B49" s="49"/>
      <c r="C49" s="48"/>
      <c r="D49" s="34"/>
      <c r="E49" s="34"/>
      <c r="F49" s="34"/>
      <c r="G49" s="34"/>
      <c r="H49" s="34"/>
      <c r="I49"/>
      <c r="J49"/>
      <c r="K49"/>
      <c r="L49"/>
      <c r="M49"/>
      <c r="N49"/>
      <c r="O49" s="34"/>
    </row>
    <row r="50" spans="1:15" ht="14.1" customHeight="1" x14ac:dyDescent="0.25">
      <c r="A50" s="49"/>
      <c r="B50" s="49"/>
      <c r="C50" s="48"/>
      <c r="D50" s="34"/>
      <c r="E50" s="34"/>
      <c r="F50" s="34"/>
      <c r="G50" s="34"/>
      <c r="H50" s="34"/>
      <c r="I50"/>
      <c r="J50"/>
      <c r="K50"/>
      <c r="L50"/>
      <c r="M50"/>
      <c r="N50"/>
      <c r="O50" s="34"/>
    </row>
    <row r="51" spans="1:15" ht="17.100000000000001" customHeight="1" x14ac:dyDescent="0.25">
      <c r="A51" s="54" t="s">
        <v>15</v>
      </c>
      <c r="B51" s="54"/>
      <c r="C51" s="50"/>
      <c r="D51" s="34"/>
      <c r="E51" s="34"/>
      <c r="F51" s="34"/>
      <c r="G51" s="34"/>
      <c r="H51" s="34"/>
      <c r="I51"/>
      <c r="J51"/>
      <c r="K51"/>
      <c r="L51"/>
      <c r="M51"/>
      <c r="N51"/>
      <c r="O51" s="34"/>
    </row>
    <row r="52" spans="1:15" ht="17.100000000000001" customHeight="1" x14ac:dyDescent="0.25">
      <c r="A52" s="55" t="s">
        <v>78</v>
      </c>
      <c r="B52" s="55"/>
      <c r="C52" s="51"/>
      <c r="D52" s="34"/>
      <c r="E52" s="34"/>
      <c r="F52" s="34"/>
      <c r="G52" s="34"/>
      <c r="H52" s="34"/>
      <c r="I52"/>
      <c r="J52"/>
      <c r="K52"/>
      <c r="L52"/>
      <c r="M52"/>
      <c r="N52"/>
      <c r="O52" s="34"/>
    </row>
    <row r="53" spans="1:15" ht="17.100000000000001" customHeight="1" x14ac:dyDescent="0.25">
      <c r="A53" s="56" t="s">
        <v>79</v>
      </c>
      <c r="B53" s="56"/>
      <c r="C53" s="50" t="s">
        <v>54</v>
      </c>
      <c r="D53" s="34"/>
      <c r="E53" s="34"/>
      <c r="F53" s="34"/>
      <c r="G53" s="34"/>
      <c r="H53" s="34"/>
      <c r="I53"/>
      <c r="J53"/>
      <c r="K53"/>
      <c r="L53"/>
      <c r="M53"/>
      <c r="N53"/>
      <c r="O53" s="34"/>
    </row>
    <row r="54" spans="1:15" ht="17.100000000000001" customHeight="1" x14ac:dyDescent="0.25">
      <c r="A54" s="57" t="s">
        <v>80</v>
      </c>
      <c r="B54" s="57"/>
      <c r="C54" s="51" t="s">
        <v>55</v>
      </c>
      <c r="D54" s="34"/>
      <c r="E54" s="34"/>
      <c r="F54" s="34"/>
      <c r="G54" s="34"/>
      <c r="H54" s="34"/>
      <c r="I54"/>
      <c r="J54"/>
      <c r="K54"/>
      <c r="L54"/>
      <c r="M54"/>
      <c r="N54"/>
      <c r="O54" s="34"/>
    </row>
    <row r="55" spans="1:15" ht="17.100000000000001" customHeight="1" x14ac:dyDescent="0.25">
      <c r="A55" s="56" t="s">
        <v>81</v>
      </c>
      <c r="B55" s="56"/>
      <c r="C55" s="50" t="s">
        <v>56</v>
      </c>
      <c r="D55" s="34"/>
      <c r="E55" s="34"/>
      <c r="F55" s="34"/>
      <c r="G55" s="34"/>
      <c r="H55" s="34"/>
      <c r="I55"/>
      <c r="J55"/>
      <c r="K55"/>
      <c r="L55"/>
      <c r="M55"/>
      <c r="N55"/>
      <c r="O55" s="34"/>
    </row>
    <row r="56" spans="1:15" ht="17.100000000000001" customHeight="1" x14ac:dyDescent="0.25">
      <c r="A56" s="57" t="s">
        <v>82</v>
      </c>
      <c r="B56" s="57"/>
      <c r="C56" s="51" t="s">
        <v>57</v>
      </c>
      <c r="D56" s="34"/>
      <c r="E56" s="34"/>
      <c r="F56" s="34"/>
      <c r="G56" s="34"/>
      <c r="H56" s="34"/>
      <c r="I56"/>
      <c r="J56"/>
      <c r="K56"/>
      <c r="L56"/>
      <c r="M56"/>
      <c r="N56"/>
      <c r="O56" s="34"/>
    </row>
    <row r="57" spans="1:15" ht="17.100000000000001" customHeight="1" x14ac:dyDescent="0.25">
      <c r="A57" s="56" t="s">
        <v>83</v>
      </c>
      <c r="B57" s="56"/>
      <c r="C57" s="50" t="s">
        <v>58</v>
      </c>
      <c r="D57" s="34"/>
      <c r="E57" s="34"/>
      <c r="F57" s="34"/>
      <c r="G57" s="34"/>
      <c r="H57" s="34"/>
      <c r="I57"/>
      <c r="J57"/>
      <c r="K57"/>
      <c r="L57"/>
      <c r="M57"/>
      <c r="N57"/>
      <c r="O57" s="34"/>
    </row>
    <row r="58" spans="1:15" ht="17.100000000000001" customHeight="1" x14ac:dyDescent="0.25">
      <c r="A58" s="57" t="s">
        <v>84</v>
      </c>
      <c r="B58" s="57"/>
      <c r="C58" s="51" t="s">
        <v>59</v>
      </c>
      <c r="D58" s="34"/>
      <c r="E58" s="34"/>
      <c r="F58" s="34"/>
      <c r="G58" s="34"/>
      <c r="H58" s="34"/>
      <c r="I58"/>
      <c r="J58"/>
      <c r="K58"/>
      <c r="L58"/>
      <c r="M58"/>
      <c r="N58"/>
      <c r="O58" s="34"/>
    </row>
    <row r="59" spans="1:15" ht="17.100000000000001" customHeight="1" x14ac:dyDescent="0.25">
      <c r="A59" s="56" t="s">
        <v>85</v>
      </c>
      <c r="B59" s="56"/>
      <c r="C59" s="50" t="s">
        <v>60</v>
      </c>
      <c r="D59" s="34"/>
      <c r="E59" s="34"/>
      <c r="F59" s="34"/>
      <c r="G59" s="34"/>
      <c r="H59" s="34"/>
      <c r="I59"/>
      <c r="J59"/>
      <c r="K59"/>
      <c r="L59"/>
      <c r="M59"/>
      <c r="N59"/>
      <c r="O59" s="34"/>
    </row>
    <row r="60" spans="1:15" ht="17.100000000000001" customHeight="1" x14ac:dyDescent="0.25">
      <c r="A60" s="57" t="s">
        <v>86</v>
      </c>
      <c r="B60" s="57"/>
      <c r="C60" s="51" t="s">
        <v>61</v>
      </c>
      <c r="D60" s="34"/>
      <c r="E60" s="34"/>
      <c r="F60" s="34"/>
      <c r="G60" s="34"/>
      <c r="H60" s="34"/>
      <c r="I60"/>
      <c r="J60"/>
      <c r="K60"/>
      <c r="L60"/>
      <c r="M60"/>
      <c r="N60"/>
      <c r="O60" s="34"/>
    </row>
    <row r="61" spans="1:15" ht="17.100000000000001" customHeight="1" x14ac:dyDescent="0.25">
      <c r="A61" s="54" t="s">
        <v>87</v>
      </c>
      <c r="B61" s="54"/>
      <c r="C61" s="50"/>
      <c r="D61" s="34"/>
      <c r="E61" s="34"/>
      <c r="F61" s="34"/>
      <c r="G61" s="34"/>
      <c r="H61" s="34"/>
      <c r="I61"/>
      <c r="J61"/>
      <c r="K61"/>
      <c r="L61"/>
      <c r="M61"/>
      <c r="N61"/>
      <c r="O61" s="34"/>
    </row>
    <row r="62" spans="1:15" ht="17.100000000000001" customHeight="1" x14ac:dyDescent="0.25">
      <c r="A62" s="57" t="s">
        <v>88</v>
      </c>
      <c r="B62" s="57"/>
      <c r="C62" s="51" t="s">
        <v>62</v>
      </c>
      <c r="D62" s="34"/>
      <c r="E62" s="34"/>
      <c r="F62" s="34"/>
      <c r="G62" s="34"/>
      <c r="H62" s="34"/>
      <c r="I62"/>
      <c r="J62"/>
      <c r="K62"/>
      <c r="L62"/>
      <c r="M62"/>
      <c r="N62"/>
      <c r="O62" s="34"/>
    </row>
    <row r="63" spans="1:15" ht="17.100000000000001" customHeight="1" x14ac:dyDescent="0.25">
      <c r="A63" s="54" t="s">
        <v>89</v>
      </c>
      <c r="B63" s="54"/>
      <c r="C63" s="50"/>
      <c r="D63" s="34"/>
      <c r="E63" s="34"/>
      <c r="F63" s="34"/>
      <c r="G63" s="34"/>
      <c r="H63" s="34"/>
      <c r="I63"/>
      <c r="J63"/>
      <c r="K63"/>
      <c r="L63"/>
      <c r="M63"/>
      <c r="N63"/>
      <c r="O63" s="34"/>
    </row>
    <row r="64" spans="1:15" ht="17.100000000000001" customHeight="1" x14ac:dyDescent="0.25">
      <c r="A64" s="57" t="s">
        <v>90</v>
      </c>
      <c r="B64" s="57"/>
      <c r="C64" s="51" t="s">
        <v>63</v>
      </c>
      <c r="D64" s="34"/>
      <c r="E64" s="34"/>
      <c r="F64" s="34"/>
      <c r="G64" s="34"/>
      <c r="H64" s="34"/>
      <c r="I64"/>
      <c r="J64"/>
      <c r="K64"/>
      <c r="L64"/>
      <c r="M64"/>
      <c r="N64"/>
      <c r="O64" s="34"/>
    </row>
    <row r="65" spans="1:15" ht="17.100000000000001" customHeight="1" x14ac:dyDescent="0.25">
      <c r="A65" s="54" t="s">
        <v>29</v>
      </c>
      <c r="B65" s="54"/>
      <c r="C65" s="50"/>
      <c r="D65" s="34"/>
      <c r="E65" s="34"/>
      <c r="F65" s="34"/>
      <c r="G65" s="34"/>
      <c r="H65" s="34"/>
      <c r="I65"/>
      <c r="J65"/>
      <c r="K65"/>
      <c r="L65"/>
      <c r="M65"/>
      <c r="N65"/>
      <c r="O65" s="34"/>
    </row>
    <row r="66" spans="1:15" ht="17.100000000000001" customHeight="1" x14ac:dyDescent="0.25">
      <c r="A66" s="55" t="s">
        <v>91</v>
      </c>
      <c r="B66" s="55"/>
      <c r="C66" s="51"/>
      <c r="D66" s="34"/>
      <c r="E66" s="34"/>
      <c r="F66" s="34"/>
      <c r="G66" s="34"/>
      <c r="H66" s="34"/>
      <c r="I66"/>
      <c r="J66"/>
      <c r="K66"/>
      <c r="L66"/>
      <c r="M66"/>
      <c r="N66"/>
      <c r="O66" s="34"/>
    </row>
    <row r="67" spans="1:15" ht="17.100000000000001" customHeight="1" x14ac:dyDescent="0.25">
      <c r="A67" s="56" t="s">
        <v>92</v>
      </c>
      <c r="B67" s="56"/>
      <c r="C67" s="50" t="s">
        <v>64</v>
      </c>
      <c r="D67" s="34"/>
      <c r="E67" s="34"/>
      <c r="F67" s="34"/>
      <c r="G67" s="34"/>
      <c r="H67" s="34"/>
      <c r="I67"/>
      <c r="J67"/>
      <c r="K67"/>
      <c r="L67"/>
      <c r="M67"/>
      <c r="N67"/>
      <c r="O67" s="34"/>
    </row>
    <row r="68" spans="1:15" ht="17.100000000000001" customHeight="1" x14ac:dyDescent="0.25">
      <c r="A68" s="57" t="s">
        <v>93</v>
      </c>
      <c r="B68" s="57"/>
      <c r="C68" s="51" t="s">
        <v>65</v>
      </c>
      <c r="D68" s="34"/>
      <c r="E68" s="34"/>
      <c r="F68" s="34"/>
      <c r="G68" s="34"/>
      <c r="H68" s="34"/>
      <c r="I68"/>
      <c r="J68"/>
      <c r="K68"/>
      <c r="L68"/>
      <c r="M68"/>
      <c r="N68"/>
      <c r="O68" s="34"/>
    </row>
    <row r="69" spans="1:15" ht="17.100000000000001" customHeight="1" x14ac:dyDescent="0.25">
      <c r="A69" s="56" t="s">
        <v>94</v>
      </c>
      <c r="B69" s="56"/>
      <c r="C69" s="50" t="s">
        <v>66</v>
      </c>
      <c r="D69" s="34"/>
      <c r="E69" s="34"/>
      <c r="F69" s="34"/>
      <c r="G69" s="34"/>
      <c r="H69" s="34"/>
      <c r="I69"/>
      <c r="J69"/>
      <c r="K69"/>
      <c r="L69"/>
      <c r="M69"/>
      <c r="N69"/>
      <c r="O69" s="34"/>
    </row>
    <row r="70" spans="1:15" ht="17.100000000000001" customHeight="1" x14ac:dyDescent="0.25">
      <c r="A70" s="55" t="s">
        <v>95</v>
      </c>
      <c r="B70" s="55"/>
      <c r="C70" s="51"/>
      <c r="D70" s="34"/>
      <c r="E70" s="34"/>
      <c r="F70" s="34"/>
      <c r="G70" s="34"/>
      <c r="H70" s="34"/>
      <c r="I70"/>
      <c r="J70"/>
      <c r="K70"/>
      <c r="L70"/>
      <c r="M70"/>
      <c r="N70"/>
      <c r="O70" s="34"/>
    </row>
    <row r="71" spans="1:15" ht="17.100000000000001" customHeight="1" x14ac:dyDescent="0.25">
      <c r="A71" s="56" t="s">
        <v>96</v>
      </c>
      <c r="B71" s="56"/>
      <c r="C71" s="50" t="s">
        <v>67</v>
      </c>
      <c r="D71" s="34"/>
      <c r="E71" s="34"/>
      <c r="F71" s="34"/>
      <c r="G71" s="34"/>
      <c r="H71" s="34"/>
      <c r="I71"/>
      <c r="J71"/>
      <c r="K71"/>
      <c r="L71"/>
      <c r="M71"/>
      <c r="N71"/>
      <c r="O71" s="34"/>
    </row>
    <row r="72" spans="1:15" ht="17.100000000000001" customHeight="1" x14ac:dyDescent="0.25">
      <c r="A72" s="55" t="s">
        <v>97</v>
      </c>
      <c r="B72" s="55"/>
      <c r="C72" s="51"/>
      <c r="D72" s="34"/>
      <c r="E72" s="34"/>
      <c r="F72" s="34"/>
      <c r="G72" s="34"/>
      <c r="H72" s="34"/>
      <c r="I72"/>
      <c r="J72"/>
      <c r="K72"/>
      <c r="L72"/>
      <c r="M72"/>
      <c r="N72"/>
      <c r="O72" s="34"/>
    </row>
    <row r="73" spans="1:15" ht="17.100000000000001" customHeight="1" x14ac:dyDescent="0.25">
      <c r="A73" s="56" t="s">
        <v>98</v>
      </c>
      <c r="B73" s="56"/>
      <c r="C73" s="50" t="s">
        <v>68</v>
      </c>
      <c r="D73" s="34"/>
      <c r="E73" s="34"/>
      <c r="F73" s="34"/>
      <c r="G73" s="34"/>
      <c r="H73" s="34"/>
      <c r="I73"/>
      <c r="J73"/>
      <c r="K73"/>
      <c r="L73"/>
      <c r="M73"/>
      <c r="N73"/>
      <c r="O73" s="34"/>
    </row>
    <row r="74" spans="1:15" ht="17.100000000000001" customHeight="1" x14ac:dyDescent="0.25">
      <c r="A74" s="57" t="s">
        <v>99</v>
      </c>
      <c r="B74" s="57"/>
      <c r="C74" s="51" t="s">
        <v>69</v>
      </c>
      <c r="D74" s="34"/>
      <c r="E74" s="34"/>
      <c r="F74" s="34"/>
      <c r="G74" s="34"/>
      <c r="H74" s="34"/>
      <c r="I74"/>
      <c r="J74"/>
      <c r="K74"/>
      <c r="L74"/>
      <c r="M74"/>
      <c r="N74"/>
      <c r="O74" s="34"/>
    </row>
    <row r="75" spans="1:15" ht="17.100000000000001" customHeight="1" x14ac:dyDescent="0.25">
      <c r="A75" s="56" t="s">
        <v>100</v>
      </c>
      <c r="B75" s="56"/>
      <c r="C75" s="50" t="s">
        <v>70</v>
      </c>
      <c r="D75" s="34"/>
      <c r="E75" s="34"/>
      <c r="F75" s="34"/>
      <c r="G75" s="34"/>
      <c r="H75" s="34"/>
      <c r="I75"/>
      <c r="J75"/>
      <c r="K75"/>
      <c r="L75"/>
      <c r="M75"/>
      <c r="N75"/>
      <c r="O75" s="34"/>
    </row>
    <row r="76" spans="1:15" ht="17.100000000000001" customHeight="1" x14ac:dyDescent="0.3">
      <c r="A76" s="57" t="s">
        <v>101</v>
      </c>
      <c r="B76" s="57"/>
      <c r="C76" s="51" t="s">
        <v>71</v>
      </c>
      <c r="D76" s="42"/>
      <c r="E76" s="43"/>
      <c r="F76" s="44"/>
    </row>
    <row r="77" spans="1:15" ht="17.100000000000001" customHeight="1" x14ac:dyDescent="0.3">
      <c r="A77" s="56" t="s">
        <v>102</v>
      </c>
      <c r="B77" s="56"/>
      <c r="C77" s="50" t="s">
        <v>72</v>
      </c>
      <c r="D77" s="42"/>
      <c r="E77" s="43"/>
      <c r="F77" s="44"/>
    </row>
    <row r="78" spans="1:15" ht="17.100000000000001" customHeight="1" x14ac:dyDescent="0.3">
      <c r="A78" s="57" t="s">
        <v>103</v>
      </c>
      <c r="B78" s="57"/>
      <c r="C78" s="51" t="s">
        <v>73</v>
      </c>
      <c r="D78" s="42"/>
      <c r="E78" s="43"/>
      <c r="F78" s="44"/>
    </row>
    <row r="79" spans="1:15" ht="17.100000000000001" customHeight="1" x14ac:dyDescent="0.3">
      <c r="A79" s="56" t="s">
        <v>104</v>
      </c>
      <c r="B79" s="56"/>
      <c r="C79" s="50" t="s">
        <v>74</v>
      </c>
      <c r="D79" s="42"/>
      <c r="E79" s="43"/>
      <c r="F79" s="44"/>
    </row>
    <row r="80" spans="1:15" ht="15" customHeight="1" x14ac:dyDescent="0.25">
      <c r="A80" s="57" t="s">
        <v>105</v>
      </c>
      <c r="B80" s="57"/>
      <c r="C80" s="51" t="s">
        <v>75</v>
      </c>
      <c r="D80" s="45"/>
      <c r="E80" s="46"/>
      <c r="F80" s="46"/>
    </row>
    <row r="81" spans="1:6" ht="15" x14ac:dyDescent="0.25">
      <c r="A81" s="56" t="s">
        <v>106</v>
      </c>
      <c r="B81" s="56"/>
      <c r="C81" s="50" t="s">
        <v>76</v>
      </c>
      <c r="D81" s="46"/>
      <c r="E81" s="46"/>
      <c r="F81" s="46"/>
    </row>
    <row r="82" spans="1:6" x14ac:dyDescent="0.25">
      <c r="A82" s="57" t="s">
        <v>107</v>
      </c>
      <c r="B82" s="57"/>
      <c r="C82" s="51" t="s">
        <v>77</v>
      </c>
    </row>
    <row r="83" spans="1:6" x14ac:dyDescent="0.25">
      <c r="A83" s="56" t="s">
        <v>108</v>
      </c>
      <c r="B83" s="56"/>
      <c r="C83" s="50" t="s">
        <v>109</v>
      </c>
    </row>
    <row r="84" spans="1:6" x14ac:dyDescent="0.25">
      <c r="A84" s="57" t="s">
        <v>110</v>
      </c>
      <c r="B84" s="57"/>
      <c r="C84" s="51" t="s">
        <v>111</v>
      </c>
    </row>
    <row r="85" spans="1:6" x14ac:dyDescent="0.25">
      <c r="A85" s="54" t="s">
        <v>49</v>
      </c>
      <c r="B85" s="54"/>
      <c r="C85" s="50"/>
    </row>
    <row r="86" spans="1:6" x14ac:dyDescent="0.25">
      <c r="A86" s="55" t="s">
        <v>112</v>
      </c>
      <c r="B86" s="55"/>
      <c r="C86" s="51"/>
    </row>
    <row r="87" spans="1:6" x14ac:dyDescent="0.25">
      <c r="A87" s="56" t="s">
        <v>113</v>
      </c>
      <c r="B87" s="56"/>
      <c r="C87" s="50" t="s">
        <v>114</v>
      </c>
    </row>
  </sheetData>
  <mergeCells count="39">
    <mergeCell ref="A84:B84"/>
    <mergeCell ref="A85:B85"/>
    <mergeCell ref="A86:B86"/>
    <mergeCell ref="A87:B87"/>
    <mergeCell ref="A79:B79"/>
    <mergeCell ref="A80:B80"/>
    <mergeCell ref="A81:B81"/>
    <mergeCell ref="A82:B82"/>
    <mergeCell ref="A83:B83"/>
    <mergeCell ref="A74:B74"/>
    <mergeCell ref="A75:B75"/>
    <mergeCell ref="A76:B76"/>
    <mergeCell ref="A77:B77"/>
    <mergeCell ref="A78:B78"/>
    <mergeCell ref="A69:B69"/>
    <mergeCell ref="A70:B70"/>
    <mergeCell ref="A71:B71"/>
    <mergeCell ref="A72:B72"/>
    <mergeCell ref="A73:B73"/>
    <mergeCell ref="A64:B64"/>
    <mergeCell ref="A65:B65"/>
    <mergeCell ref="A66:B66"/>
    <mergeCell ref="A67:B67"/>
    <mergeCell ref="A68:B68"/>
    <mergeCell ref="A59:B59"/>
    <mergeCell ref="A60:B60"/>
    <mergeCell ref="A61:B61"/>
    <mergeCell ref="A62:B62"/>
    <mergeCell ref="A63:B63"/>
    <mergeCell ref="A54:B54"/>
    <mergeCell ref="A55:B55"/>
    <mergeCell ref="A56:B56"/>
    <mergeCell ref="A57:B57"/>
    <mergeCell ref="A58:B58"/>
    <mergeCell ref="B1:M1"/>
    <mergeCell ref="A2:P2"/>
    <mergeCell ref="A51:B51"/>
    <mergeCell ref="A52:B52"/>
    <mergeCell ref="A53:B53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Company>Türkiye İhracatçılar Meclisi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Fahrettin İnce</cp:lastModifiedBy>
  <dcterms:created xsi:type="dcterms:W3CDTF">2019-09-04T07:02:32Z</dcterms:created>
  <dcterms:modified xsi:type="dcterms:W3CDTF">2020-06-02T07:20:01Z</dcterms:modified>
</cp:coreProperties>
</file>