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nuralsurmen\Desktop\Temmuz Rakamları\"/>
    </mc:Choice>
  </mc:AlternateContent>
  <bookViews>
    <workbookView xWindow="0" yWindow="0" windowWidth="23040" windowHeight="9780"/>
  </bookViews>
  <sheets>
    <sheet name="SEKTOR" sheetId="1" r:id="rId1"/>
  </sheets>
  <externalReferences>
    <externalReference r:id="rId2"/>
    <externalReference r:id="rId3"/>
  </externalReference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H40" i="1"/>
  <c r="G40" i="1"/>
  <c r="F40" i="1"/>
  <c r="E40" i="1"/>
  <c r="D40" i="1"/>
  <c r="C40" i="1"/>
  <c r="B40" i="1"/>
  <c r="N39" i="1"/>
  <c r="H39" i="1"/>
  <c r="G39" i="1"/>
  <c r="F39" i="1"/>
  <c r="E39" i="1"/>
  <c r="D39" i="1"/>
  <c r="C39" i="1"/>
  <c r="B39" i="1"/>
  <c r="N26" i="1"/>
  <c r="H26" i="1"/>
  <c r="G26" i="1"/>
  <c r="F26" i="1"/>
  <c r="E26" i="1"/>
  <c r="D26" i="1"/>
  <c r="D19" i="1" s="1"/>
  <c r="C26" i="1"/>
  <c r="B26" i="1"/>
  <c r="N24" i="1"/>
  <c r="H24" i="1"/>
  <c r="G24" i="1"/>
  <c r="F24" i="1"/>
  <c r="E24" i="1"/>
  <c r="D24" i="1"/>
  <c r="C24" i="1"/>
  <c r="B24" i="1"/>
  <c r="N20" i="1"/>
  <c r="H20" i="1"/>
  <c r="G20" i="1"/>
  <c r="F20" i="1"/>
  <c r="E20" i="1"/>
  <c r="D20" i="1"/>
  <c r="C20" i="1"/>
  <c r="B20" i="1"/>
  <c r="N19" i="1"/>
  <c r="H19" i="1"/>
  <c r="G19" i="1"/>
  <c r="F19" i="1"/>
  <c r="E19" i="1"/>
  <c r="C19" i="1"/>
  <c r="B19" i="1"/>
  <c r="N17" i="1"/>
  <c r="H17" i="1"/>
  <c r="G17" i="1"/>
  <c r="F17" i="1"/>
  <c r="E17" i="1"/>
  <c r="D17" i="1"/>
  <c r="C17" i="1"/>
  <c r="B17" i="1"/>
  <c r="N15" i="1"/>
  <c r="H15" i="1"/>
  <c r="G15" i="1"/>
  <c r="F15" i="1"/>
  <c r="E15" i="1"/>
  <c r="D15" i="1"/>
  <c r="C15" i="1"/>
  <c r="B15" i="1"/>
  <c r="N6" i="1"/>
  <c r="H6" i="1"/>
  <c r="G6" i="1"/>
  <c r="F6" i="1"/>
  <c r="F5" i="1" s="1"/>
  <c r="F42" i="1" s="1"/>
  <c r="E6" i="1"/>
  <c r="E5" i="1" s="1"/>
  <c r="E42" i="1" s="1"/>
  <c r="D6" i="1"/>
  <c r="D5" i="1" s="1"/>
  <c r="D42" i="1" s="1"/>
  <c r="C6" i="1"/>
  <c r="B6" i="1"/>
  <c r="N5" i="1"/>
  <c r="N42" i="1" s="1"/>
  <c r="H5" i="1"/>
  <c r="H42" i="1" s="1"/>
  <c r="G5" i="1"/>
  <c r="G42" i="1" s="1"/>
  <c r="C5" i="1"/>
  <c r="C42" i="1" s="1"/>
  <c r="B5" i="1"/>
  <c r="B42" i="1" s="1"/>
</calcChain>
</file>

<file path=xl/sharedStrings.xml><?xml version="1.0" encoding="utf-8"?>
<sst xmlns="http://schemas.openxmlformats.org/spreadsheetml/2006/main" count="120" uniqueCount="116">
  <si>
    <t xml:space="preserve"> </t>
  </si>
  <si>
    <t>S E K T Ö 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</si>
  <si>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</si>
  <si>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</si>
  <si>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</si>
  <si>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</si>
  <si>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</si>
  <si>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</si>
  <si>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</si>
  <si>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</si>
  <si>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</si>
  <si>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</si>
  <si>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</si>
  <si>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</si>
  <si>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TOPLAM</t>
  </si>
  <si>
    <t>.I. TARIM</t>
  </si>
  <si>
    <t>.     A. BİTKİSEL ÜRÜNLER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</si>
  <si>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</si>
  <si>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</si>
  <si>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</si>
  <si>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</si>
  <si>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</si>
  <si>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</si>
  <si>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</si>
  <si>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</si>
  <si>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>.     B. HAYVANSAL ÜRÜNLER</t>
  </si>
  <si>
    <t xml:space="preserve"> Su Ürünleri ve Hayvansal Mamuller</t>
  </si>
  <si>
    <t>.     C. AĞAÇ VE ORMAN ÜRÜNLERİ</t>
  </si>
  <si>
    <t xml:space="preserve"> Mobilya,Kağıt ve Orman Ürünleri</t>
  </si>
  <si>
    <t>.II. SANAYİ</t>
  </si>
  <si>
    <t>.     A. TARIMA DAYALI İŞLENMİŞ ÜRÜNLER</t>
  </si>
  <si>
    <t xml:space="preserve"> Tekstil ve Hammaddeleri</t>
  </si>
  <si>
    <t xml:space="preserve"> Deri ve Deri Mamulleri </t>
  </si>
  <si>
    <t xml:space="preserve"> Halı </t>
  </si>
  <si>
    <t>.     B. KİMYEVİ MADDELER VE MAMÜLLERİ</t>
  </si>
  <si>
    <t xml:space="preserve"> Kimyevi Maddeler ve Mamulleri  </t>
  </si>
  <si>
    <t>.     C. SANAYİ MAMULLERİ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</si>
  <si>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</si>
  <si>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</si>
  <si>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</si>
  <si>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</si>
  <si>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</si>
  <si>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</si>
  <si>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</si>
  <si>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</si>
  <si>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</si>
  <si>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</si>
  <si>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</si>
  <si>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</si>
  <si>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>.III. MADENCİLİK</t>
  </si>
  <si>
    <t>.     A. MADENCİLİK ÜRÜNLERİ</t>
  </si>
  <si>
    <t xml:space="preserve"> Madencilik Ürünleri</t>
  </si>
  <si>
    <t>.                         TOPLAM</t>
  </si>
  <si>
    <t xml:space="preserve">SEKTÖR GRUPLARININ SEÇİMİNDE  KULLANILAN MALGRUBU NUMARALARI        </t>
  </si>
  <si>
    <t>0319</t>
  </si>
  <si>
    <t>0207</t>
  </si>
  <si>
    <t>0258</t>
  </si>
  <si>
    <t>0174</t>
  </si>
  <si>
    <t>0170</t>
  </si>
  <si>
    <t>0189</t>
  </si>
  <si>
    <t>0404</t>
  </si>
  <si>
    <t>0304</t>
  </si>
  <si>
    <t>0119</t>
  </si>
  <si>
    <t>0490</t>
  </si>
  <si>
    <t>0044</t>
  </si>
  <si>
    <t>0076</t>
  </si>
  <si>
    <t>0100</t>
  </si>
  <si>
    <t>0473</t>
  </si>
  <si>
    <t>0001</t>
  </si>
  <si>
    <t>0454</t>
  </si>
  <si>
    <t>0464</t>
  </si>
  <si>
    <t>0408</t>
  </si>
  <si>
    <t>0664</t>
  </si>
  <si>
    <t>0511</t>
  </si>
  <si>
    <t>0512</t>
  </si>
  <si>
    <t>0505</t>
  </si>
  <si>
    <t>0652</t>
  </si>
  <si>
    <t>0950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</si>
  <si>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</si>
  <si>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</si>
  <si>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</si>
  <si>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</si>
  <si>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</si>
  <si>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</si>
  <si>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</si>
  <si>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</si>
  <si>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</si>
  <si>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</si>
  <si>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</si>
  <si>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</si>
  <si>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</si>
  <si>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</si>
  <si>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</si>
  <si>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</si>
  <si>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</si>
  <si>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</si>
  <si>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</si>
  <si>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</si>
  <si>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</si>
  <si>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</si>
  <si>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</si>
  <si>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</si>
  <si>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</si>
  <si>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</si>
  <si>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</si>
  <si>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</si>
  <si>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</si>
  <si>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</si>
  <si>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</si>
  <si>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</si>
  <si>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</si>
  <si>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</si>
  <si>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</si>
  <si>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</si>
  <si>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</si>
  <si>
    <t>31.05.2020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</si>
</sst>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b/>
      <i/>
      <sz val="10"/>
      <color rgb="FFFF0000"/>
      <name val="Arial"/>
      <family val="2"/>
      <charset val="162"/>
    </font>
    <font>
      <b/>
      <sz val="9.5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10"/>
      <color indexed="62"/>
      <name val="Arial Tur"/>
      <family val="2"/>
      <charset val="162"/>
    </font>
    <font>
      <sz val="10"/>
      <name val="Arial Tur"/>
      <family val="2"/>
      <charset val="162"/>
    </font>
    <font>
      <b/>
      <sz val="12"/>
      <color theme="1"/>
      <name val="Arial Tur"/>
      <family val="2"/>
      <charset val="162"/>
    </font>
    <font>
      <sz val="12"/>
      <name val="Arial Tur"/>
      <family val="2"/>
      <charset val="162"/>
    </font>
    <font>
      <sz val="12"/>
      <name val="Arial"/>
      <family val="2"/>
      <charset val="162"/>
    </font>
    <font>
      <b/>
      <sz val="11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1"/>
      <name val="Arial Tur"/>
      <family val="2"/>
      <charset val="162"/>
    </font>
    <font>
      <sz val="11"/>
      <name val="Arial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i/>
      <sz val="11"/>
      <name val="Arial Tur"/>
      <family val="2"/>
      <charset val="162"/>
    </font>
    <font>
      <i/>
      <sz val="11"/>
      <name val="Arial"/>
      <family val="2"/>
      <charset val="162"/>
    </font>
    <font>
      <b/>
      <sz val="12"/>
      <name val="Arial Tur"/>
      <family val="2"/>
      <charset val="162"/>
    </font>
    <font>
      <b/>
      <sz val="12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color indexed="12"/>
      <name val="Arial"/>
      <family val="2"/>
    </font>
    <font>
      <b/>
      <sz val="10"/>
      <name val="Arial"/>
      <family val="2"/>
      <charset val="162"/>
    </font>
    <font>
      <b/>
      <i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2.5"/>
      <color indexed="48"/>
      <name val="Arial Tur"/>
      <family val="2"/>
      <charset val="162"/>
    </font>
    <font>
      <sz val="12.5"/>
      <name val="Arial Tur"/>
      <family val="2"/>
      <charset val="162"/>
    </font>
    <font>
      <sz val="12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0" borderId="0"/>
  </cellStyleXfs>
  <cellXfs count="59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right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/>
    <xf numFmtId="49" fontId="6" fillId="0" borderId="1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4" xfId="0" applyFont="1" applyFill="1" applyBorder="1"/>
    <xf numFmtId="3" fontId="9" fillId="0" borderId="5" xfId="0" applyNumberFormat="1" applyFont="1" applyFill="1" applyBorder="1"/>
    <xf numFmtId="3" fontId="9" fillId="0" borderId="6" xfId="0" applyNumberFormat="1" applyFont="1" applyFill="1" applyBorder="1"/>
    <xf numFmtId="0" fontId="10" fillId="0" borderId="4" xfId="0" applyFont="1" applyFill="1" applyBorder="1"/>
    <xf numFmtId="3" fontId="9" fillId="0" borderId="0" xfId="0" applyNumberFormat="1" applyFont="1" applyFill="1" applyBorder="1"/>
    <xf numFmtId="3" fontId="9" fillId="0" borderId="7" xfId="0" applyNumberFormat="1" applyFont="1" applyFill="1" applyBorder="1"/>
    <xf numFmtId="0" fontId="11" fillId="0" borderId="0" xfId="0" applyFont="1"/>
    <xf numFmtId="0" fontId="12" fillId="0" borderId="0" xfId="0" applyFont="1"/>
    <xf numFmtId="0" fontId="13" fillId="0" borderId="4" xfId="0" applyFont="1" applyFill="1" applyBorder="1"/>
    <xf numFmtId="3" fontId="13" fillId="0" borderId="0" xfId="0" applyNumberFormat="1" applyFont="1" applyFill="1" applyBorder="1"/>
    <xf numFmtId="3" fontId="13" fillId="0" borderId="7" xfId="0" applyNumberFormat="1" applyFont="1" applyFill="1" applyBorder="1"/>
    <xf numFmtId="3" fontId="14" fillId="0" borderId="0" xfId="0" applyNumberFormat="1" applyFont="1" applyFill="1" applyBorder="1"/>
    <xf numFmtId="0" fontId="7" fillId="0" borderId="0" xfId="0" applyFont="1"/>
    <xf numFmtId="0" fontId="8" fillId="0" borderId="0" xfId="0" applyFont="1"/>
    <xf numFmtId="0" fontId="15" fillId="0" borderId="0" xfId="0" applyFont="1"/>
    <xf numFmtId="0" fontId="16" fillId="0" borderId="0" xfId="0" applyFont="1"/>
    <xf numFmtId="3" fontId="10" fillId="0" borderId="0" xfId="0" applyNumberFormat="1" applyFont="1" applyFill="1" applyBorder="1"/>
    <xf numFmtId="3" fontId="9" fillId="0" borderId="8" xfId="0" applyNumberFormat="1" applyFont="1" applyFill="1" applyBorder="1"/>
    <xf numFmtId="0" fontId="9" fillId="0" borderId="9" xfId="0" applyFont="1" applyFill="1" applyBorder="1" applyAlignment="1">
      <alignment horizontal="center"/>
    </xf>
    <xf numFmtId="3" fontId="9" fillId="0" borderId="10" xfId="0" applyNumberFormat="1" applyFont="1" applyFill="1" applyBorder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left"/>
    </xf>
    <xf numFmtId="3" fontId="0" fillId="0" borderId="0" xfId="0" applyNumberFormat="1"/>
    <xf numFmtId="0" fontId="19" fillId="0" borderId="0" xfId="0" applyFont="1" applyBorder="1" applyAlignment="1"/>
    <xf numFmtId="0" fontId="0" fillId="0" borderId="0" xfId="0" applyAlignment="1">
      <alignment horizontal="left"/>
    </xf>
    <xf numFmtId="0" fontId="19" fillId="2" borderId="0" xfId="0" applyFont="1" applyFill="1" applyBorder="1" applyAlignment="1">
      <alignment horizontal="right"/>
    </xf>
    <xf numFmtId="3" fontId="19" fillId="0" borderId="0" xfId="0" applyNumberFormat="1" applyFont="1"/>
    <xf numFmtId="0" fontId="20" fillId="0" borderId="0" xfId="0" applyFont="1" applyAlignment="1">
      <alignment horizontal="left" wrapText="1"/>
    </xf>
    <xf numFmtId="0" fontId="21" fillId="0" borderId="0" xfId="0" applyFont="1"/>
    <xf numFmtId="0" fontId="22" fillId="0" borderId="0" xfId="0" applyFont="1"/>
    <xf numFmtId="0" fontId="24" fillId="3" borderId="0" xfId="0" applyFont="1" applyFill="1" applyBorder="1" applyAlignment="1">
      <alignment horizontal="left"/>
    </xf>
    <xf numFmtId="0" fontId="2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26" fillId="3" borderId="0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3" fontId="27" fillId="0" borderId="0" xfId="0" applyNumberFormat="1" applyFont="1"/>
    <xf numFmtId="0" fontId="28" fillId="3" borderId="0" xfId="0" applyFont="1" applyFill="1" applyBorder="1" applyAlignment="1">
      <alignment horizontal="left"/>
    </xf>
    <xf numFmtId="49" fontId="29" fillId="4" borderId="11" xfId="1" applyNumberFormat="1" applyFont="1" applyFill="1" applyBorder="1" applyAlignment="1">
      <alignment horizontal="left"/>
    </xf>
    <xf numFmtId="49" fontId="29" fillId="5" borderId="11" xfId="1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0" fillId="0" borderId="0" xfId="0" applyAlignment="1"/>
    <xf numFmtId="49" fontId="29" fillId="4" borderId="11" xfId="1" applyNumberFormat="1" applyFont="1" applyFill="1" applyBorder="1" applyAlignment="1">
      <alignment horizontal="left" vertical="top"/>
    </xf>
    <xf numFmtId="49" fontId="29" fillId="5" borderId="11" xfId="1" applyNumberFormat="1" applyFont="1" applyFill="1" applyBorder="1" applyAlignment="1">
      <alignment horizontal="left" vertical="top"/>
    </xf>
    <xf numFmtId="49" fontId="30" fillId="4" borderId="11" xfId="1" applyNumberFormat="1" applyFont="1" applyFill="1" applyBorder="1" applyAlignment="1">
      <alignment horizontal="left" vertical="top"/>
    </xf>
    <xf numFmtId="49" fontId="30" fillId="5" borderId="11" xfId="1" applyNumberFormat="1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DC1-4540-90B0-297FE12B6F6C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DC1-4540-90B0-297FE12B6F6C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DC1-4540-90B0-297FE12B6F6C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#,##0</c:formatCode>
                <c:ptCount val="3"/>
                <c:pt idx="0">
                  <c:v>13236436.460929999</c:v>
                </c:pt>
                <c:pt idx="1">
                  <c:v>67319766.873630002</c:v>
                </c:pt>
                <c:pt idx="2">
                  <c:v>2486472.53792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C1-4540-90B0-297FE12B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51985936"/>
        <c:axId val="-1051989744"/>
        <c:axId val="0"/>
      </c:bar3DChart>
      <c:catAx>
        <c:axId val="-1051985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19897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0519897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0519859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043-4013-A853-D688B70A8632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043-4013-A853-D688B70A8632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043-4013-A853-D688B70A863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043-4013-A853-D688B70A8632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043-4013-A853-D688B70A8632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043-4013-A853-D688B70A8632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#,##0</c:formatCode>
                <c:ptCount val="7"/>
                <c:pt idx="0">
                  <c:v>8885775.2525699995</c:v>
                </c:pt>
                <c:pt idx="1">
                  <c:v>1347680.65818</c:v>
                </c:pt>
                <c:pt idx="2">
                  <c:v>3002980.5501799998</c:v>
                </c:pt>
                <c:pt idx="3">
                  <c:v>5842642.2925400008</c:v>
                </c:pt>
                <c:pt idx="4">
                  <c:v>10169983.78833</c:v>
                </c:pt>
                <c:pt idx="5">
                  <c:v>51307140.79276</c:v>
                </c:pt>
                <c:pt idx="6">
                  <c:v>2486472.53792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43-4013-A853-D688B70A8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51995728"/>
        <c:axId val="-1051994640"/>
        <c:axId val="0"/>
      </c:bar3DChart>
      <c:catAx>
        <c:axId val="-1051995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19946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0519946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0519957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F96-4E18-919C-5C46C107C0CF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F96-4E18-919C-5C46C107C0CF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F96-4E18-919C-5C46C107C0CF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F96-4E18-919C-5C46C107C0CF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F96-4E18-919C-5C46C107C0CF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F96-4E18-919C-5C46C107C0C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F96-4E18-919C-5C46C107C0CF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F96-4E18-919C-5C46C107C0CF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F96-4E18-919C-5C46C107C0CF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F96-4E18-919C-5C46C107C0CF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F96-4E18-919C-5C46C107C0CF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FF96-4E18-919C-5C46C107C0CF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FF96-4E18-919C-5C46C107C0CF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FF96-4E18-919C-5C46C107C0CF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FF96-4E18-919C-5C46C107C0CF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FF96-4E18-919C-5C46C107C0CF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FF96-4E18-919C-5C46C107C0CF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FF96-4E18-919C-5C46C107C0CF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FF96-4E18-919C-5C46C107C0CF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FF96-4E18-919C-5C46C107C0CF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#,##0</c:formatCode>
                <c:ptCount val="25"/>
                <c:pt idx="0">
                  <c:v>4063733.6516999998</c:v>
                </c:pt>
                <c:pt idx="1">
                  <c:v>1364609.68695</c:v>
                </c:pt>
                <c:pt idx="2">
                  <c:v>901735.57571999996</c:v>
                </c:pt>
                <c:pt idx="3">
                  <c:v>694740.07354999997</c:v>
                </c:pt>
                <c:pt idx="4">
                  <c:v>1137929.3294200001</c:v>
                </c:pt>
                <c:pt idx="5">
                  <c:v>159943.21958</c:v>
                </c:pt>
                <c:pt idx="6">
                  <c:v>500977.92241</c:v>
                </c:pt>
                <c:pt idx="7">
                  <c:v>62105.793239999999</c:v>
                </c:pt>
                <c:pt idx="8">
                  <c:v>1347680.65818</c:v>
                </c:pt>
                <c:pt idx="9">
                  <c:v>3002980.5501799998</c:v>
                </c:pt>
                <c:pt idx="10">
                  <c:v>3788960.0902</c:v>
                </c:pt>
                <c:pt idx="11">
                  <c:v>758505.19498999999</c:v>
                </c:pt>
                <c:pt idx="12">
                  <c:v>1295177.0073500001</c:v>
                </c:pt>
                <c:pt idx="13">
                  <c:v>10169983.78833</c:v>
                </c:pt>
                <c:pt idx="14">
                  <c:v>8790127.7939899992</c:v>
                </c:pt>
                <c:pt idx="15">
                  <c:v>12992955.29232</c:v>
                </c:pt>
                <c:pt idx="16">
                  <c:v>641907.93617</c:v>
                </c:pt>
                <c:pt idx="17">
                  <c:v>5698331.4216499999</c:v>
                </c:pt>
                <c:pt idx="18">
                  <c:v>4023991.7346399999</c:v>
                </c:pt>
                <c:pt idx="19">
                  <c:v>4511505.5970299998</c:v>
                </c:pt>
                <c:pt idx="20">
                  <c:v>7021033.2490100004</c:v>
                </c:pt>
                <c:pt idx="21">
                  <c:v>2069710.3931199999</c:v>
                </c:pt>
                <c:pt idx="22">
                  <c:v>1955787.8484400001</c:v>
                </c:pt>
                <c:pt idx="23">
                  <c:v>1062673.4954200001</c:v>
                </c:pt>
                <c:pt idx="24">
                  <c:v>52643.493049999997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F96-4E18-919C-5C46C107C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51994096"/>
        <c:axId val="-1051993008"/>
        <c:axId val="0"/>
      </c:bar3DChart>
      <c:catAx>
        <c:axId val="-1051994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19930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05199300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0519940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25</xdr:col>
      <xdr:colOff>297295</xdr:colOff>
      <xdr:row>36</xdr:row>
      <xdr:rowOff>64655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3</xdr:row>
      <xdr:rowOff>0</xdr:rowOff>
    </xdr:from>
    <xdr:to>
      <xdr:col>38</xdr:col>
      <xdr:colOff>358775</xdr:colOff>
      <xdr:row>40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0</xdr:colOff>
      <xdr:row>3</xdr:row>
      <xdr:rowOff>0</xdr:rowOff>
    </xdr:from>
    <xdr:to>
      <xdr:col>54</xdr:col>
      <xdr:colOff>419100</xdr:colOff>
      <xdr:row>41</xdr:row>
      <xdr:rowOff>196850</xdr:rowOff>
    </xdr:to>
    <xdr:graphicFrame macro="">
      <xdr:nvGraphicFramePr>
        <xdr:cNvPr id="9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nuralsurmen/Desktop/TIM_30.06.2020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M_31.07.2020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11282129.462610001</v>
          </cell>
        </row>
        <row r="6">
          <cell r="A6" t="str">
            <v>.     A. BİTKİSEL ÜRÜNLER</v>
          </cell>
          <cell r="N6">
            <v>7661437.7378900014</v>
          </cell>
        </row>
        <row r="7">
          <cell r="A7" t="str">
            <v xml:space="preserve"> Hububat, Bakliyat, Yağlı Tohumlar ve Mamulleri </v>
          </cell>
          <cell r="N7">
            <v>3474021.65509</v>
          </cell>
        </row>
        <row r="8">
          <cell r="A8" t="str">
            <v xml:space="preserve"> Yaş Meyve ve Sebze  </v>
          </cell>
          <cell r="N8">
            <v>1179199.05779</v>
          </cell>
        </row>
        <row r="9">
          <cell r="A9" t="str">
            <v xml:space="preserve"> Meyve Sebze Mamulleri </v>
          </cell>
          <cell r="N9">
            <v>778236.60716000001</v>
          </cell>
        </row>
        <row r="10">
          <cell r="A10" t="str">
            <v xml:space="preserve"> Kuru Meyve ve Mamulleri  </v>
          </cell>
          <cell r="N10">
            <v>604603.40665000002</v>
          </cell>
        </row>
        <row r="11">
          <cell r="A11" t="str">
            <v xml:space="preserve"> Fındık ve Mamulleri </v>
          </cell>
          <cell r="N11">
            <v>1002227.59843</v>
          </cell>
        </row>
        <row r="12">
          <cell r="A12" t="str">
            <v xml:space="preserve"> Zeytin ve Zeytinyağı </v>
          </cell>
          <cell r="N12">
            <v>140878.06129000001</v>
          </cell>
        </row>
        <row r="13">
          <cell r="A13" t="str">
            <v xml:space="preserve"> Tütün </v>
          </cell>
          <cell r="N13">
            <v>426264.80275999999</v>
          </cell>
        </row>
        <row r="14">
          <cell r="A14" t="str">
            <v xml:space="preserve"> Süs Bitkileri ve Mam.</v>
          </cell>
          <cell r="N14">
            <v>56006.548719999999</v>
          </cell>
        </row>
        <row r="15">
          <cell r="A15" t="str">
            <v>.     B. HAYVANSAL ÜRÜNLER</v>
          </cell>
          <cell r="N15">
            <v>1129080.1447999999</v>
          </cell>
        </row>
        <row r="16">
          <cell r="A16" t="str">
            <v xml:space="preserve"> Su Ürünleri ve Hayvansal Mamuller</v>
          </cell>
          <cell r="N16">
            <v>1129080.1447999999</v>
          </cell>
        </row>
        <row r="17">
          <cell r="A17" t="str">
            <v>.     C. AĞAÇ VE ORMAN ÜRÜNLERİ</v>
          </cell>
          <cell r="N17">
            <v>2491611.5799199999</v>
          </cell>
        </row>
        <row r="18">
          <cell r="A18" t="str">
            <v xml:space="preserve"> Mobilya,Kağıt ve Orman Ürünleri</v>
          </cell>
          <cell r="N18">
            <v>2491611.5799199999</v>
          </cell>
        </row>
        <row r="19">
          <cell r="A19" t="str">
            <v>.II. SANAYİ</v>
          </cell>
          <cell r="N19">
            <v>55884066.000170007</v>
          </cell>
        </row>
        <row r="20">
          <cell r="A20" t="str">
            <v>.     A. TARIMA DAYALI İŞLENMİŞ ÜRÜNLER</v>
          </cell>
          <cell r="N20">
            <v>4811454.5850200001</v>
          </cell>
        </row>
        <row r="21">
          <cell r="A21" t="str">
            <v xml:space="preserve"> Tekstil ve Hammaddeleri</v>
          </cell>
          <cell r="N21">
            <v>3134252.5922900001</v>
          </cell>
        </row>
        <row r="22">
          <cell r="A22" t="str">
            <v xml:space="preserve"> Deri ve Deri Mamulleri </v>
          </cell>
          <cell r="N22">
            <v>630548.66858000006</v>
          </cell>
        </row>
        <row r="23">
          <cell r="A23" t="str">
            <v xml:space="preserve"> Halı </v>
          </cell>
          <cell r="N23">
            <v>1046653.32415</v>
          </cell>
        </row>
        <row r="24">
          <cell r="A24" t="str">
            <v>.     B. KİMYEVİ MADDELER VE MAMÜLLERİ</v>
          </cell>
          <cell r="N24">
            <v>8624526.1992400009</v>
          </cell>
        </row>
        <row r="25">
          <cell r="A25" t="str">
            <v xml:space="preserve"> Kimyevi Maddeler ve Mamulleri  </v>
          </cell>
          <cell r="N25">
            <v>8624526.1992400009</v>
          </cell>
        </row>
        <row r="26">
          <cell r="A26" t="str">
            <v>.     C. SANAYİ MAMULLERİ</v>
          </cell>
          <cell r="N26">
            <v>42448085.21591001</v>
          </cell>
        </row>
        <row r="27">
          <cell r="A27" t="str">
            <v xml:space="preserve"> Hazırgiyim ve Konfeksiyon </v>
          </cell>
          <cell r="N27">
            <v>6987196.4898600001</v>
          </cell>
        </row>
        <row r="28">
          <cell r="A28" t="str">
            <v xml:space="preserve"> Otomotiv Endüstrisi</v>
          </cell>
          <cell r="N28">
            <v>10793833.79465</v>
          </cell>
        </row>
        <row r="29">
          <cell r="A29" t="str">
            <v xml:space="preserve"> Gemi ve Yat</v>
          </cell>
          <cell r="N29">
            <v>500575.09855</v>
          </cell>
        </row>
        <row r="30">
          <cell r="A30" t="str">
            <v xml:space="preserve"> Elektrik Elektronik</v>
          </cell>
          <cell r="N30">
            <v>4711724.8938899999</v>
          </cell>
        </row>
        <row r="31">
          <cell r="A31" t="str">
            <v xml:space="preserve"> Makine ve Aksamları</v>
          </cell>
          <cell r="N31">
            <v>3357249.40081</v>
          </cell>
        </row>
        <row r="32">
          <cell r="A32" t="str">
            <v xml:space="preserve"> Demir ve Demir Dışı Metaller </v>
          </cell>
          <cell r="N32">
            <v>3758062.23532</v>
          </cell>
        </row>
        <row r="33">
          <cell r="A33" t="str">
            <v xml:space="preserve"> Çelik</v>
          </cell>
          <cell r="N33">
            <v>5974318.6800100002</v>
          </cell>
        </row>
        <row r="34">
          <cell r="A34" t="str">
            <v xml:space="preserve"> Çimento Cam Seramik ve Toprak Ürünleri</v>
          </cell>
          <cell r="N34">
            <v>1718660.5440400001</v>
          </cell>
        </row>
        <row r="35">
          <cell r="A35" t="str">
            <v xml:space="preserve"> Mücevher</v>
          </cell>
          <cell r="N35">
            <v>1609644.1623199999</v>
          </cell>
        </row>
        <row r="36">
          <cell r="A36" t="str">
            <v xml:space="preserve"> Savunma ve Havacılık Sanayii</v>
          </cell>
          <cell r="N36">
            <v>922970.48722999997</v>
          </cell>
        </row>
        <row r="37">
          <cell r="A37" t="str">
            <v xml:space="preserve"> İklimlendirme Sanayii</v>
          </cell>
          <cell r="N37">
            <v>2070727.6885599999</v>
          </cell>
        </row>
        <row r="38">
          <cell r="A38" t="str">
            <v xml:space="preserve"> Diğer Sanayi Ürünleri</v>
          </cell>
          <cell r="N38">
            <v>43121.740669999999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13236436.460929999</v>
          </cell>
        </row>
        <row r="6">
          <cell r="A6" t="str">
            <v>.     A. BİTKİSEL ÜRÜNLER</v>
          </cell>
          <cell r="N6">
            <v>8885775.2525699995</v>
          </cell>
        </row>
        <row r="7">
          <cell r="A7" t="str">
            <v xml:space="preserve"> Hububat, Bakliyat, Yağlı Tohumlar ve Mamulleri </v>
          </cell>
          <cell r="N7">
            <v>4063733.6516999998</v>
          </cell>
        </row>
        <row r="8">
          <cell r="A8" t="str">
            <v xml:space="preserve"> Yaş Meyve ve Sebze  </v>
          </cell>
          <cell r="N8">
            <v>1364609.68695</v>
          </cell>
        </row>
        <row r="9">
          <cell r="A9" t="str">
            <v xml:space="preserve"> Meyve Sebze Mamulleri </v>
          </cell>
          <cell r="N9">
            <v>901735.57571999996</v>
          </cell>
        </row>
        <row r="10">
          <cell r="A10" t="str">
            <v xml:space="preserve"> Kuru Meyve ve Mamulleri  </v>
          </cell>
          <cell r="N10">
            <v>694740.07354999997</v>
          </cell>
        </row>
        <row r="11">
          <cell r="A11" t="str">
            <v xml:space="preserve"> Fındık ve Mamulleri </v>
          </cell>
          <cell r="N11">
            <v>1137929.3294200001</v>
          </cell>
        </row>
        <row r="12">
          <cell r="A12" t="str">
            <v xml:space="preserve"> Zeytin ve Zeytinyağı </v>
          </cell>
          <cell r="N12">
            <v>159943.21958</v>
          </cell>
        </row>
        <row r="13">
          <cell r="A13" t="str">
            <v xml:space="preserve"> Tütün </v>
          </cell>
          <cell r="N13">
            <v>500977.92241</v>
          </cell>
        </row>
        <row r="14">
          <cell r="A14" t="str">
            <v xml:space="preserve"> Süs Bitkileri ve Mam.</v>
          </cell>
          <cell r="N14">
            <v>62105.793239999999</v>
          </cell>
        </row>
        <row r="15">
          <cell r="A15" t="str">
            <v>.     B. HAYVANSAL ÜRÜNLER</v>
          </cell>
          <cell r="N15">
            <v>1347680.65818</v>
          </cell>
        </row>
        <row r="16">
          <cell r="A16" t="str">
            <v xml:space="preserve"> Su Ürünleri ve Hayvansal Mamuller</v>
          </cell>
          <cell r="N16">
            <v>1347680.65818</v>
          </cell>
        </row>
        <row r="17">
          <cell r="A17" t="str">
            <v>.     C. AĞAÇ VE ORMAN ÜRÜNLERİ</v>
          </cell>
          <cell r="N17">
            <v>3002980.5501799998</v>
          </cell>
        </row>
        <row r="18">
          <cell r="A18" t="str">
            <v xml:space="preserve"> Mobilya,Kağıt ve Orman Ürünleri</v>
          </cell>
          <cell r="N18">
            <v>3002980.5501799998</v>
          </cell>
        </row>
        <row r="19">
          <cell r="A19" t="str">
            <v>.II. SANAYİ</v>
          </cell>
          <cell r="N19">
            <v>67319766.873630002</v>
          </cell>
        </row>
        <row r="20">
          <cell r="A20" t="str">
            <v>.     A. TARIMA DAYALI İŞLENMİŞ ÜRÜNLER</v>
          </cell>
          <cell r="N20">
            <v>5842642.2925400008</v>
          </cell>
        </row>
        <row r="21">
          <cell r="A21" t="str">
            <v xml:space="preserve"> Tekstil ve Hammaddeleri</v>
          </cell>
          <cell r="N21">
            <v>3788960.0902</v>
          </cell>
        </row>
        <row r="22">
          <cell r="A22" t="str">
            <v xml:space="preserve"> Deri ve Deri Mamulleri </v>
          </cell>
          <cell r="N22">
            <v>758505.19498999999</v>
          </cell>
        </row>
        <row r="23">
          <cell r="A23" t="str">
            <v xml:space="preserve"> Halı </v>
          </cell>
          <cell r="N23">
            <v>1295177.0073500001</v>
          </cell>
        </row>
        <row r="24">
          <cell r="A24" t="str">
            <v>.     B. KİMYEVİ MADDELER VE MAMÜLLERİ</v>
          </cell>
          <cell r="N24">
            <v>10169983.78833</v>
          </cell>
        </row>
        <row r="25">
          <cell r="A25" t="str">
            <v xml:space="preserve"> Kimyevi Maddeler ve Mamulleri  </v>
          </cell>
          <cell r="N25">
            <v>10169983.78833</v>
          </cell>
        </row>
        <row r="26">
          <cell r="A26" t="str">
            <v>.     C. SANAYİ MAMULLERİ</v>
          </cell>
          <cell r="N26">
            <v>51307140.79276</v>
          </cell>
        </row>
        <row r="27">
          <cell r="A27" t="str">
            <v xml:space="preserve"> Hazırgiyim ve Konfeksiyon </v>
          </cell>
          <cell r="N27">
            <v>8790127.7939899992</v>
          </cell>
        </row>
        <row r="28">
          <cell r="A28" t="str">
            <v xml:space="preserve"> Otomotiv Endüstrisi</v>
          </cell>
          <cell r="N28">
            <v>12992955.29232</v>
          </cell>
        </row>
        <row r="29">
          <cell r="A29" t="str">
            <v xml:space="preserve"> Gemi ve Yat</v>
          </cell>
          <cell r="N29">
            <v>641907.93617</v>
          </cell>
        </row>
        <row r="30">
          <cell r="A30" t="str">
            <v xml:space="preserve"> Elektrik Elektronik</v>
          </cell>
          <cell r="N30">
            <v>5698331.4216499999</v>
          </cell>
        </row>
        <row r="31">
          <cell r="A31" t="str">
            <v xml:space="preserve"> Makine ve Aksamları</v>
          </cell>
          <cell r="N31">
            <v>4023991.7346399999</v>
          </cell>
        </row>
        <row r="32">
          <cell r="A32" t="str">
            <v xml:space="preserve"> Demir ve Demir Dışı Metaller </v>
          </cell>
          <cell r="N32">
            <v>4511505.5970299998</v>
          </cell>
        </row>
        <row r="33">
          <cell r="A33" t="str">
            <v xml:space="preserve"> Çelik</v>
          </cell>
          <cell r="N33">
            <v>7021033.2490100004</v>
          </cell>
        </row>
        <row r="34">
          <cell r="A34" t="str">
            <v xml:space="preserve"> Çimento Cam Seramik ve Toprak Ürünleri</v>
          </cell>
          <cell r="N34">
            <v>2069710.3931199999</v>
          </cell>
        </row>
        <row r="35">
          <cell r="A35" t="str">
            <v xml:space="preserve"> Mücevher</v>
          </cell>
          <cell r="N35">
            <v>1955787.8484400001</v>
          </cell>
        </row>
        <row r="36">
          <cell r="A36" t="str">
            <v xml:space="preserve"> Savunma ve Havacılık Sanayii</v>
          </cell>
          <cell r="N36">
            <v>1062673.4954200001</v>
          </cell>
        </row>
        <row r="37">
          <cell r="A37" t="str">
            <v xml:space="preserve"> İklimlendirme Sanayii</v>
          </cell>
          <cell r="N37">
            <v>2486472.53792</v>
          </cell>
        </row>
        <row r="38">
          <cell r="A38" t="str">
            <v xml:space="preserve"> Diğer Sanayi Ürünleri</v>
          </cell>
          <cell r="N38">
            <v>52643.493049999997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topLeftCell="A47" zoomScale="40" zoomScaleNormal="40" workbookViewId="0">
      <selection activeCell="A49" sqref="A49:C87"/>
    </sheetView>
  </sheetViews>
  <sheetFormatPr defaultRowHeight="12.5" x14ac:dyDescent="0.25"/>
  <cols>
    <col min="1" max="1" width="48.81640625" style="36" customWidth="1"/>
    <col min="2" max="3" width="11.90625" style="36" bestFit="1" customWidth="1"/>
    <col min="4" max="4" width="11.90625" style="2" bestFit="1" customWidth="1"/>
    <col min="5" max="6" width="11" style="2" customWidth="1"/>
    <col min="7" max="8" width="11.90625" style="2" bestFit="1" customWidth="1"/>
    <col min="9" max="9" width="12.1796875" style="2" customWidth="1"/>
    <col min="10" max="13" width="11" style="2" customWidth="1"/>
    <col min="14" max="14" width="12.81640625" style="2" customWidth="1"/>
    <col min="15" max="15" width="11.54296875" customWidth="1"/>
    <col min="16" max="16" width="14.1796875" customWidth="1"/>
  </cols>
  <sheetData>
    <row r="1" spans="1:16" ht="13" x14ac:dyDescent="0.3">
      <c r="A1" s="1" t="s">
        <v>0</v>
      </c>
      <c r="B1" s="52" t="s">
        <v>115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6" ht="15" customHeight="1" x14ac:dyDescent="0.2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16" ht="13.5" thickBot="1" x14ac:dyDescent="0.35">
      <c r="A3" s="3"/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</row>
    <row r="4" spans="1:16" s="10" customFormat="1" ht="16" customHeight="1" thickBot="1" x14ac:dyDescent="0.4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8" t="s">
        <v>14</v>
      </c>
      <c r="O4" s="9"/>
    </row>
    <row r="5" spans="1:16" ht="16" customHeight="1" thickTop="1" x14ac:dyDescent="0.3">
      <c r="A5" s="11" t="s">
        <v>15</v>
      </c>
      <c r="B5" s="12">
        <f t="shared" ref="B5:N5" si="0">B6+B15+B17</f>
        <v>2043443.1542200004</v>
      </c>
      <c r="C5" s="12">
        <f t="shared" si="0"/>
        <v>1939743.3491800001</v>
      </c>
      <c r="D5" s="12">
        <f t="shared" si="0"/>
        <v>2032999.2675899998</v>
      </c>
      <c r="E5" s="12">
        <f t="shared" si="0"/>
        <v>1764346.4772600001</v>
      </c>
      <c r="F5" s="12">
        <f t="shared" si="0"/>
        <v>1576649.1042900002</v>
      </c>
      <c r="G5" s="12">
        <f t="shared" si="0"/>
        <v>1918883.4301999998</v>
      </c>
      <c r="H5" s="12">
        <f t="shared" si="0"/>
        <v>1960371.6781899999</v>
      </c>
      <c r="I5" s="12"/>
      <c r="J5" s="12"/>
      <c r="K5" s="12"/>
      <c r="L5" s="12"/>
      <c r="M5" s="12"/>
      <c r="N5" s="13">
        <f t="shared" si="0"/>
        <v>13236436.460929999</v>
      </c>
      <c r="O5" s="5"/>
    </row>
    <row r="6" spans="1:16" s="18" customFormat="1" ht="16" customHeight="1" x14ac:dyDescent="0.3">
      <c r="A6" s="14" t="s">
        <v>16</v>
      </c>
      <c r="B6" s="15">
        <f t="shared" ref="B6:N6" si="1">B7+B8+B9+B10+B11+B12+B13+B14</f>
        <v>1381926.7229600002</v>
      </c>
      <c r="C6" s="15">
        <f t="shared" si="1"/>
        <v>1285412.5435900001</v>
      </c>
      <c r="D6" s="15">
        <f t="shared" si="1"/>
        <v>1423869.1157099998</v>
      </c>
      <c r="E6" s="15">
        <f t="shared" si="1"/>
        <v>1241088.6063200003</v>
      </c>
      <c r="F6" s="15">
        <f t="shared" si="1"/>
        <v>1048971.1501800001</v>
      </c>
      <c r="G6" s="15">
        <f t="shared" si="1"/>
        <v>1276273.74816</v>
      </c>
      <c r="H6" s="15">
        <f t="shared" si="1"/>
        <v>1228233.3656500001</v>
      </c>
      <c r="I6" s="15"/>
      <c r="J6" s="15"/>
      <c r="K6" s="15"/>
      <c r="L6" s="15"/>
      <c r="M6" s="15"/>
      <c r="N6" s="16">
        <f t="shared" si="1"/>
        <v>8885775.2525699995</v>
      </c>
      <c r="O6" s="17"/>
    </row>
    <row r="7" spans="1:16" ht="16" customHeight="1" x14ac:dyDescent="0.25">
      <c r="A7" s="19" t="s">
        <v>17</v>
      </c>
      <c r="B7" s="20">
        <v>583442.31481000001</v>
      </c>
      <c r="C7" s="20">
        <v>593148.29726999998</v>
      </c>
      <c r="D7" s="20">
        <v>631921.80810999998</v>
      </c>
      <c r="E7" s="20">
        <v>593966.51849000005</v>
      </c>
      <c r="F7" s="20">
        <v>498727.05734</v>
      </c>
      <c r="G7" s="20">
        <v>572025.49268000002</v>
      </c>
      <c r="H7" s="20">
        <v>590502.16299999994</v>
      </c>
      <c r="I7" s="20"/>
      <c r="J7" s="20"/>
      <c r="K7" s="20"/>
      <c r="L7" s="20"/>
      <c r="M7" s="20"/>
      <c r="N7" s="21">
        <v>4063733.6516999998</v>
      </c>
      <c r="O7" s="5"/>
    </row>
    <row r="8" spans="1:16" ht="16" customHeight="1" x14ac:dyDescent="0.25">
      <c r="A8" s="19" t="s">
        <v>18</v>
      </c>
      <c r="B8" s="20">
        <v>255343.69042</v>
      </c>
      <c r="C8" s="20">
        <v>203441.53275000001</v>
      </c>
      <c r="D8" s="20">
        <v>178247.00474999999</v>
      </c>
      <c r="E8" s="20">
        <v>118409.60548</v>
      </c>
      <c r="F8" s="20">
        <v>158703.19016999999</v>
      </c>
      <c r="G8" s="20">
        <v>264295.56446999998</v>
      </c>
      <c r="H8" s="20">
        <v>186169.09891</v>
      </c>
      <c r="I8" s="20"/>
      <c r="J8" s="20"/>
      <c r="K8" s="20"/>
      <c r="L8" s="20"/>
      <c r="M8" s="20"/>
      <c r="N8" s="21">
        <v>1364609.68695</v>
      </c>
      <c r="O8" s="5"/>
    </row>
    <row r="9" spans="1:16" ht="16" customHeight="1" x14ac:dyDescent="0.25">
      <c r="A9" s="19" t="s">
        <v>19</v>
      </c>
      <c r="B9" s="20">
        <v>131870.22687000001</v>
      </c>
      <c r="C9" s="20">
        <v>126851.92189</v>
      </c>
      <c r="D9" s="20">
        <v>162227.32131999999</v>
      </c>
      <c r="E9" s="20">
        <v>143791.04024</v>
      </c>
      <c r="F9" s="20">
        <v>100100.09378</v>
      </c>
      <c r="G9" s="20">
        <v>112633.40039</v>
      </c>
      <c r="H9" s="20">
        <v>124261.57123</v>
      </c>
      <c r="I9" s="20"/>
      <c r="J9" s="20"/>
      <c r="K9" s="20"/>
      <c r="L9" s="20"/>
      <c r="M9" s="20"/>
      <c r="N9" s="21">
        <v>901735.57571999996</v>
      </c>
      <c r="O9" s="5"/>
    </row>
    <row r="10" spans="1:16" ht="16" customHeight="1" x14ac:dyDescent="0.25">
      <c r="A10" s="19" t="s">
        <v>20</v>
      </c>
      <c r="B10" s="20">
        <v>113207.44742</v>
      </c>
      <c r="C10" s="20">
        <v>100301.6303</v>
      </c>
      <c r="D10" s="20">
        <v>123205.53456</v>
      </c>
      <c r="E10" s="20">
        <v>103927.92369</v>
      </c>
      <c r="F10" s="20">
        <v>74317.107980000001</v>
      </c>
      <c r="G10" s="20">
        <v>89506.193650000001</v>
      </c>
      <c r="H10" s="20">
        <v>90274.235950000002</v>
      </c>
      <c r="I10" s="20"/>
      <c r="J10" s="20"/>
      <c r="K10" s="20"/>
      <c r="L10" s="20"/>
      <c r="M10" s="20"/>
      <c r="N10" s="21">
        <v>694740.07354999997</v>
      </c>
      <c r="O10" s="5"/>
    </row>
    <row r="11" spans="1:16" ht="16" customHeight="1" x14ac:dyDescent="0.25">
      <c r="A11" s="19" t="s">
        <v>21</v>
      </c>
      <c r="B11" s="20">
        <v>183456.01676</v>
      </c>
      <c r="C11" s="20">
        <v>163226.82138000001</v>
      </c>
      <c r="D11" s="20">
        <v>207894.46038999999</v>
      </c>
      <c r="E11" s="20">
        <v>197469.49324000001</v>
      </c>
      <c r="F11" s="20">
        <v>120631.06891</v>
      </c>
      <c r="G11" s="20">
        <v>128203.85999</v>
      </c>
      <c r="H11" s="20">
        <v>137047.60875000001</v>
      </c>
      <c r="I11" s="20"/>
      <c r="J11" s="20"/>
      <c r="K11" s="20"/>
      <c r="L11" s="20"/>
      <c r="M11" s="20"/>
      <c r="N11" s="21">
        <v>1137929.3294200001</v>
      </c>
      <c r="O11" s="5"/>
    </row>
    <row r="12" spans="1:16" ht="16" customHeight="1" x14ac:dyDescent="0.25">
      <c r="A12" s="19" t="s">
        <v>22</v>
      </c>
      <c r="B12" s="20">
        <v>24451.569380000001</v>
      </c>
      <c r="C12" s="20">
        <v>24726.651860000002</v>
      </c>
      <c r="D12" s="20">
        <v>29417.449779999999</v>
      </c>
      <c r="E12" s="20">
        <v>23301.29163</v>
      </c>
      <c r="F12" s="20">
        <v>19919.669020000001</v>
      </c>
      <c r="G12" s="20">
        <v>19021.400140000002</v>
      </c>
      <c r="H12" s="20">
        <v>19105.18777</v>
      </c>
      <c r="I12" s="20"/>
      <c r="J12" s="20"/>
      <c r="K12" s="20"/>
      <c r="L12" s="20"/>
      <c r="M12" s="20"/>
      <c r="N12" s="21">
        <v>159943.21958</v>
      </c>
      <c r="O12" s="5"/>
    </row>
    <row r="13" spans="1:16" ht="16" customHeight="1" x14ac:dyDescent="0.25">
      <c r="A13" s="19" t="s">
        <v>23</v>
      </c>
      <c r="B13" s="20">
        <v>79131.446320000003</v>
      </c>
      <c r="C13" s="20">
        <v>60671.367539999999</v>
      </c>
      <c r="D13" s="20">
        <v>78806.017680000004</v>
      </c>
      <c r="E13" s="20">
        <v>53409.438990000002</v>
      </c>
      <c r="F13" s="20">
        <v>69658.718049999996</v>
      </c>
      <c r="G13" s="20">
        <v>84526.764179999998</v>
      </c>
      <c r="H13" s="20">
        <v>74774.169649999996</v>
      </c>
      <c r="I13" s="20"/>
      <c r="J13" s="20"/>
      <c r="K13" s="20"/>
      <c r="L13" s="20"/>
      <c r="M13" s="20"/>
      <c r="N13" s="21">
        <v>500977.92241</v>
      </c>
      <c r="O13" s="5"/>
    </row>
    <row r="14" spans="1:16" ht="16" customHeight="1" x14ac:dyDescent="0.25">
      <c r="A14" s="19" t="s">
        <v>24</v>
      </c>
      <c r="B14" s="20">
        <v>11024.010979999999</v>
      </c>
      <c r="C14" s="20">
        <v>13044.320599999999</v>
      </c>
      <c r="D14" s="20">
        <v>12149.519120000001</v>
      </c>
      <c r="E14" s="20">
        <v>6813.2945600000003</v>
      </c>
      <c r="F14" s="20">
        <v>6914.2449299999998</v>
      </c>
      <c r="G14" s="20">
        <v>6061.0726599999998</v>
      </c>
      <c r="H14" s="20">
        <v>6099.3303900000001</v>
      </c>
      <c r="I14" s="20"/>
      <c r="J14" s="20"/>
      <c r="K14" s="20"/>
      <c r="L14" s="20"/>
      <c r="M14" s="20"/>
      <c r="N14" s="21">
        <v>62105.793239999999</v>
      </c>
      <c r="O14" s="5"/>
    </row>
    <row r="15" spans="1:16" s="18" customFormat="1" ht="16" customHeight="1" x14ac:dyDescent="0.3">
      <c r="A15" s="14" t="s">
        <v>25</v>
      </c>
      <c r="B15" s="15">
        <f t="shared" ref="B15:N15" si="2">B16</f>
        <v>208704.15538000001</v>
      </c>
      <c r="C15" s="15">
        <f t="shared" si="2"/>
        <v>209590.38469000001</v>
      </c>
      <c r="D15" s="15">
        <f t="shared" si="2"/>
        <v>182298.30562999999</v>
      </c>
      <c r="E15" s="15">
        <f t="shared" si="2"/>
        <v>183100.29196999999</v>
      </c>
      <c r="F15" s="15">
        <f t="shared" si="2"/>
        <v>160817.47617000001</v>
      </c>
      <c r="G15" s="15">
        <f t="shared" si="2"/>
        <v>183429.89569</v>
      </c>
      <c r="H15" s="15">
        <f t="shared" si="2"/>
        <v>219740.14864999999</v>
      </c>
      <c r="I15" s="15"/>
      <c r="J15" s="15"/>
      <c r="K15" s="15"/>
      <c r="L15" s="15"/>
      <c r="M15" s="15"/>
      <c r="N15" s="16">
        <f t="shared" si="2"/>
        <v>1347680.65818</v>
      </c>
      <c r="O15" s="17"/>
    </row>
    <row r="16" spans="1:16" s="18" customFormat="1" ht="16" customHeight="1" x14ac:dyDescent="0.3">
      <c r="A16" s="19" t="s">
        <v>26</v>
      </c>
      <c r="B16" s="22">
        <v>208704.15538000001</v>
      </c>
      <c r="C16" s="22">
        <v>209590.38469000001</v>
      </c>
      <c r="D16" s="22">
        <v>182298.30562999999</v>
      </c>
      <c r="E16" s="22">
        <v>183100.29196999999</v>
      </c>
      <c r="F16" s="22">
        <v>160817.47617000001</v>
      </c>
      <c r="G16" s="22">
        <v>183429.89569</v>
      </c>
      <c r="H16" s="22">
        <v>219740.14864999999</v>
      </c>
      <c r="I16" s="22"/>
      <c r="J16" s="22"/>
      <c r="K16" s="22"/>
      <c r="L16" s="22"/>
      <c r="M16" s="22"/>
      <c r="N16" s="21">
        <v>1347680.65818</v>
      </c>
      <c r="O16" s="17"/>
    </row>
    <row r="17" spans="1:15" s="18" customFormat="1" ht="16" customHeight="1" x14ac:dyDescent="0.3">
      <c r="A17" s="14" t="s">
        <v>27</v>
      </c>
      <c r="B17" s="15">
        <f t="shared" ref="B17:N17" si="3">B18</f>
        <v>452812.27587999997</v>
      </c>
      <c r="C17" s="15">
        <f t="shared" si="3"/>
        <v>444740.42090000003</v>
      </c>
      <c r="D17" s="15">
        <f t="shared" si="3"/>
        <v>426831.84625</v>
      </c>
      <c r="E17" s="15">
        <f t="shared" si="3"/>
        <v>340157.57896999997</v>
      </c>
      <c r="F17" s="15">
        <f t="shared" si="3"/>
        <v>366860.47794000001</v>
      </c>
      <c r="G17" s="15">
        <f t="shared" si="3"/>
        <v>459179.78635000001</v>
      </c>
      <c r="H17" s="15">
        <f t="shared" si="3"/>
        <v>512398.16389000003</v>
      </c>
      <c r="I17" s="15"/>
      <c r="J17" s="15"/>
      <c r="K17" s="15"/>
      <c r="L17" s="15"/>
      <c r="M17" s="15"/>
      <c r="N17" s="16">
        <f t="shared" si="3"/>
        <v>3002980.5501799998</v>
      </c>
      <c r="O17" s="17"/>
    </row>
    <row r="18" spans="1:15" s="18" customFormat="1" ht="16" customHeight="1" x14ac:dyDescent="0.3">
      <c r="A18" s="19" t="s">
        <v>28</v>
      </c>
      <c r="B18" s="22">
        <v>452812.27587999997</v>
      </c>
      <c r="C18" s="22">
        <v>444740.42090000003</v>
      </c>
      <c r="D18" s="22">
        <v>426831.84625</v>
      </c>
      <c r="E18" s="22">
        <v>340157.57896999997</v>
      </c>
      <c r="F18" s="22">
        <v>366860.47794000001</v>
      </c>
      <c r="G18" s="22">
        <v>459179.78635000001</v>
      </c>
      <c r="H18" s="22">
        <v>512398.16389000003</v>
      </c>
      <c r="I18" s="22"/>
      <c r="J18" s="22"/>
      <c r="K18" s="22"/>
      <c r="L18" s="22"/>
      <c r="M18" s="22"/>
      <c r="N18" s="21">
        <v>3002980.5501799998</v>
      </c>
      <c r="O18" s="17"/>
    </row>
    <row r="19" spans="1:15" s="24" customFormat="1" ht="16" customHeight="1" x14ac:dyDescent="0.35">
      <c r="A19" s="11" t="s">
        <v>29</v>
      </c>
      <c r="B19" s="15">
        <f t="shared" ref="B19:N19" si="4">B20+B24+B26</f>
        <v>11111943.971660001</v>
      </c>
      <c r="C19" s="15">
        <f t="shared" si="4"/>
        <v>11130202.634439999</v>
      </c>
      <c r="D19" s="15">
        <f t="shared" si="4"/>
        <v>10016022.981510002</v>
      </c>
      <c r="E19" s="15">
        <f t="shared" si="4"/>
        <v>6232313.2259500008</v>
      </c>
      <c r="F19" s="15">
        <f t="shared" si="4"/>
        <v>7109532.7593399994</v>
      </c>
      <c r="G19" s="15">
        <f t="shared" si="4"/>
        <v>10224619.29291</v>
      </c>
      <c r="H19" s="15">
        <f t="shared" si="4"/>
        <v>11495132.007819999</v>
      </c>
      <c r="I19" s="15"/>
      <c r="J19" s="15"/>
      <c r="K19" s="15"/>
      <c r="L19" s="15"/>
      <c r="M19" s="15"/>
      <c r="N19" s="16">
        <f t="shared" si="4"/>
        <v>67319766.873630002</v>
      </c>
      <c r="O19" s="23"/>
    </row>
    <row r="20" spans="1:15" s="26" customFormat="1" ht="16" customHeight="1" x14ac:dyDescent="0.35">
      <c r="A20" s="14" t="s">
        <v>30</v>
      </c>
      <c r="B20" s="15">
        <f t="shared" ref="B20:N20" si="5">B21+B22+B23</f>
        <v>1027133.56123</v>
      </c>
      <c r="C20" s="15">
        <f t="shared" si="5"/>
        <v>1014197.5048199999</v>
      </c>
      <c r="D20" s="15">
        <f t="shared" si="5"/>
        <v>934565.86433000001</v>
      </c>
      <c r="E20" s="15">
        <f t="shared" si="5"/>
        <v>435652.23234999995</v>
      </c>
      <c r="F20" s="15">
        <f t="shared" si="5"/>
        <v>547221.86152000003</v>
      </c>
      <c r="G20" s="15">
        <f t="shared" si="5"/>
        <v>850357.98361</v>
      </c>
      <c r="H20" s="15">
        <f t="shared" si="5"/>
        <v>1033513.28468</v>
      </c>
      <c r="I20" s="15"/>
      <c r="J20" s="15"/>
      <c r="K20" s="15"/>
      <c r="L20" s="15"/>
      <c r="M20" s="15"/>
      <c r="N20" s="16">
        <f t="shared" si="5"/>
        <v>5842642.2925400008</v>
      </c>
      <c r="O20" s="25"/>
    </row>
    <row r="21" spans="1:15" ht="16" customHeight="1" x14ac:dyDescent="0.25">
      <c r="A21" s="19" t="s">
        <v>31</v>
      </c>
      <c r="B21" s="20">
        <v>673063.70898</v>
      </c>
      <c r="C21" s="20">
        <v>646022.93290999997</v>
      </c>
      <c r="D21" s="20">
        <v>584796.87667000003</v>
      </c>
      <c r="E21" s="20">
        <v>306338.90717999998</v>
      </c>
      <c r="F21" s="20">
        <v>368661.89885</v>
      </c>
      <c r="G21" s="20">
        <v>554026.51936000003</v>
      </c>
      <c r="H21" s="20">
        <v>656049.24624999997</v>
      </c>
      <c r="I21" s="20"/>
      <c r="J21" s="20"/>
      <c r="K21" s="20"/>
      <c r="L21" s="20"/>
      <c r="M21" s="20"/>
      <c r="N21" s="21">
        <v>3788960.0902</v>
      </c>
      <c r="O21" s="5"/>
    </row>
    <row r="22" spans="1:15" ht="16" customHeight="1" x14ac:dyDescent="0.25">
      <c r="A22" s="19" t="s">
        <v>32</v>
      </c>
      <c r="B22" s="20">
        <v>132630.57998000001</v>
      </c>
      <c r="C22" s="20">
        <v>151379.61658999999</v>
      </c>
      <c r="D22" s="20">
        <v>129860.88563999999</v>
      </c>
      <c r="E22" s="20">
        <v>53788.095050000004</v>
      </c>
      <c r="F22" s="20">
        <v>61266.518060000002</v>
      </c>
      <c r="G22" s="20">
        <v>101200.36783</v>
      </c>
      <c r="H22" s="20">
        <v>128379.13184</v>
      </c>
      <c r="I22" s="20"/>
      <c r="J22" s="20"/>
      <c r="K22" s="20"/>
      <c r="L22" s="20"/>
      <c r="M22" s="20"/>
      <c r="N22" s="21">
        <v>758505.19498999999</v>
      </c>
      <c r="O22" s="5"/>
    </row>
    <row r="23" spans="1:15" ht="16" customHeight="1" x14ac:dyDescent="0.25">
      <c r="A23" s="19" t="s">
        <v>33</v>
      </c>
      <c r="B23" s="20">
        <v>221439.27226999999</v>
      </c>
      <c r="C23" s="20">
        <v>216794.95532000001</v>
      </c>
      <c r="D23" s="20">
        <v>219908.10201999999</v>
      </c>
      <c r="E23" s="20">
        <v>75525.230119999993</v>
      </c>
      <c r="F23" s="20">
        <v>117293.44461000001</v>
      </c>
      <c r="G23" s="20">
        <v>195131.09641999999</v>
      </c>
      <c r="H23" s="20">
        <v>249084.90659</v>
      </c>
      <c r="I23" s="20"/>
      <c r="J23" s="20"/>
      <c r="K23" s="20"/>
      <c r="L23" s="20"/>
      <c r="M23" s="20"/>
      <c r="N23" s="21">
        <v>1295177.0073500001</v>
      </c>
      <c r="O23" s="5"/>
    </row>
    <row r="24" spans="1:15" s="26" customFormat="1" ht="16" customHeight="1" x14ac:dyDescent="0.35">
      <c r="A24" s="14" t="s">
        <v>34</v>
      </c>
      <c r="B24" s="15">
        <f t="shared" ref="B24:N24" si="6">B25</f>
        <v>1685916.8248099999</v>
      </c>
      <c r="C24" s="15">
        <f t="shared" si="6"/>
        <v>1490949.9119899999</v>
      </c>
      <c r="D24" s="15">
        <f t="shared" si="6"/>
        <v>1540168.2262899999</v>
      </c>
      <c r="E24" s="15">
        <f t="shared" si="6"/>
        <v>1272495.15121</v>
      </c>
      <c r="F24" s="15">
        <f t="shared" si="6"/>
        <v>1175254.2383600001</v>
      </c>
      <c r="G24" s="15">
        <f t="shared" si="6"/>
        <v>1422671.6578899999</v>
      </c>
      <c r="H24" s="15">
        <f t="shared" si="6"/>
        <v>1582527.7777799999</v>
      </c>
      <c r="I24" s="15"/>
      <c r="J24" s="15"/>
      <c r="K24" s="15"/>
      <c r="L24" s="15"/>
      <c r="M24" s="15"/>
      <c r="N24" s="16">
        <f t="shared" si="6"/>
        <v>10169983.78833</v>
      </c>
      <c r="O24" s="25"/>
    </row>
    <row r="25" spans="1:15" s="26" customFormat="1" ht="16" customHeight="1" x14ac:dyDescent="0.35">
      <c r="A25" s="19" t="s">
        <v>35</v>
      </c>
      <c r="B25" s="22">
        <v>1685916.8248099999</v>
      </c>
      <c r="C25" s="22">
        <v>1490949.9119899999</v>
      </c>
      <c r="D25" s="22">
        <v>1540168.2262899999</v>
      </c>
      <c r="E25" s="22">
        <v>1272495.15121</v>
      </c>
      <c r="F25" s="22">
        <v>1175254.2383600001</v>
      </c>
      <c r="G25" s="22">
        <v>1422671.6578899999</v>
      </c>
      <c r="H25" s="22">
        <v>1582527.7777799999</v>
      </c>
      <c r="I25" s="22"/>
      <c r="J25" s="22"/>
      <c r="K25" s="22"/>
      <c r="L25" s="22"/>
      <c r="M25" s="22"/>
      <c r="N25" s="21">
        <v>10169983.78833</v>
      </c>
      <c r="O25" s="25"/>
    </row>
    <row r="26" spans="1:15" s="26" customFormat="1" ht="16" customHeight="1" x14ac:dyDescent="0.35">
      <c r="A26" s="14" t="s">
        <v>36</v>
      </c>
      <c r="B26" s="15">
        <f t="shared" ref="B26:N26" si="7">B27+B28+B29+B30+B31+B32+B33+B34+B35+B36+B37+B38</f>
        <v>8398893.585620001</v>
      </c>
      <c r="C26" s="15">
        <f t="shared" si="7"/>
        <v>8625055.2176299989</v>
      </c>
      <c r="D26" s="15">
        <f t="shared" si="7"/>
        <v>7541288.8908900013</v>
      </c>
      <c r="E26" s="15">
        <f t="shared" si="7"/>
        <v>4524165.8423900008</v>
      </c>
      <c r="F26" s="15">
        <f t="shared" si="7"/>
        <v>5387056.6594599998</v>
      </c>
      <c r="G26" s="15">
        <f t="shared" si="7"/>
        <v>7951589.6514100004</v>
      </c>
      <c r="H26" s="15">
        <f t="shared" si="7"/>
        <v>8879090.9453599993</v>
      </c>
      <c r="I26" s="15"/>
      <c r="J26" s="15"/>
      <c r="K26" s="15"/>
      <c r="L26" s="15"/>
      <c r="M26" s="15"/>
      <c r="N26" s="16">
        <f t="shared" si="7"/>
        <v>51307140.79276</v>
      </c>
      <c r="O26" s="25"/>
    </row>
    <row r="27" spans="1:15" ht="16" customHeight="1" x14ac:dyDescent="0.25">
      <c r="A27" s="19" t="s">
        <v>37</v>
      </c>
      <c r="B27" s="20">
        <v>1488877.28522</v>
      </c>
      <c r="C27" s="20">
        <v>1517077.9789199999</v>
      </c>
      <c r="D27" s="20">
        <v>1209001.8384799999</v>
      </c>
      <c r="E27" s="20">
        <v>573385.20901999995</v>
      </c>
      <c r="F27" s="20">
        <v>836838.34170999995</v>
      </c>
      <c r="G27" s="20">
        <v>1352102.5325</v>
      </c>
      <c r="H27" s="20">
        <v>1812844.6081399999</v>
      </c>
      <c r="I27" s="20"/>
      <c r="J27" s="20"/>
      <c r="K27" s="20"/>
      <c r="L27" s="20"/>
      <c r="M27" s="20"/>
      <c r="N27" s="21">
        <v>8790127.7939899992</v>
      </c>
      <c r="O27" s="5"/>
    </row>
    <row r="28" spans="1:15" ht="16" customHeight="1" x14ac:dyDescent="0.25">
      <c r="A28" s="19" t="s">
        <v>38</v>
      </c>
      <c r="B28" s="20">
        <v>2398238.5827299999</v>
      </c>
      <c r="C28" s="20">
        <v>2519106.7121700002</v>
      </c>
      <c r="D28" s="20">
        <v>2060801.73291</v>
      </c>
      <c r="E28" s="20">
        <v>596360.30834999995</v>
      </c>
      <c r="F28" s="20">
        <v>1202551.0793399999</v>
      </c>
      <c r="G28" s="20">
        <v>2014485.62448</v>
      </c>
      <c r="H28" s="20">
        <v>2201411.2523400001</v>
      </c>
      <c r="I28" s="20"/>
      <c r="J28" s="20"/>
      <c r="K28" s="20"/>
      <c r="L28" s="20"/>
      <c r="M28" s="20"/>
      <c r="N28" s="21">
        <v>12992955.29232</v>
      </c>
      <c r="O28" s="5"/>
    </row>
    <row r="29" spans="1:15" ht="16" customHeight="1" x14ac:dyDescent="0.25">
      <c r="A29" s="19" t="s">
        <v>39</v>
      </c>
      <c r="B29" s="20">
        <v>108751.99489</v>
      </c>
      <c r="C29" s="20">
        <v>147559.76540999999</v>
      </c>
      <c r="D29" s="20">
        <v>68797.787249999994</v>
      </c>
      <c r="E29" s="20">
        <v>28953.63925</v>
      </c>
      <c r="F29" s="20">
        <v>58162.571049999999</v>
      </c>
      <c r="G29" s="20">
        <v>88349.340700000001</v>
      </c>
      <c r="H29" s="20">
        <v>141332.83762000001</v>
      </c>
      <c r="I29" s="20"/>
      <c r="J29" s="20"/>
      <c r="K29" s="20"/>
      <c r="L29" s="20"/>
      <c r="M29" s="20"/>
      <c r="N29" s="21">
        <v>641907.93617</v>
      </c>
      <c r="O29" s="5"/>
    </row>
    <row r="30" spans="1:15" ht="16" customHeight="1" x14ac:dyDescent="0.25">
      <c r="A30" s="19" t="s">
        <v>40</v>
      </c>
      <c r="B30" s="20">
        <v>823272.04287999996</v>
      </c>
      <c r="C30" s="20">
        <v>863340.00023999996</v>
      </c>
      <c r="D30" s="20">
        <v>831100.03670000006</v>
      </c>
      <c r="E30" s="20">
        <v>619717.68726999999</v>
      </c>
      <c r="F30" s="20">
        <v>670882.34961000003</v>
      </c>
      <c r="G30" s="20">
        <v>902087.86141000001</v>
      </c>
      <c r="H30" s="20">
        <v>987931.44354000001</v>
      </c>
      <c r="I30" s="20"/>
      <c r="J30" s="20"/>
      <c r="K30" s="20"/>
      <c r="L30" s="20"/>
      <c r="M30" s="20"/>
      <c r="N30" s="21">
        <v>5698331.4216499999</v>
      </c>
      <c r="O30" s="5"/>
    </row>
    <row r="31" spans="1:15" ht="16" customHeight="1" x14ac:dyDescent="0.25">
      <c r="A31" s="19" t="s">
        <v>41</v>
      </c>
      <c r="B31" s="20">
        <v>624124.69013</v>
      </c>
      <c r="C31" s="20">
        <v>633564.87413000001</v>
      </c>
      <c r="D31" s="20">
        <v>625607.44252000004</v>
      </c>
      <c r="E31" s="20">
        <v>455537.82246</v>
      </c>
      <c r="F31" s="20">
        <v>430994.10385999997</v>
      </c>
      <c r="G31" s="20">
        <v>585894.38629000005</v>
      </c>
      <c r="H31" s="20">
        <v>668268.41524999996</v>
      </c>
      <c r="I31" s="20"/>
      <c r="J31" s="20"/>
      <c r="K31" s="20"/>
      <c r="L31" s="20"/>
      <c r="M31" s="20"/>
      <c r="N31" s="21">
        <v>4023991.7346399999</v>
      </c>
      <c r="O31" s="5"/>
    </row>
    <row r="32" spans="1:15" ht="16" customHeight="1" x14ac:dyDescent="0.25">
      <c r="A32" s="19" t="s">
        <v>42</v>
      </c>
      <c r="B32" s="20">
        <v>702074.44221000001</v>
      </c>
      <c r="C32" s="20">
        <v>689495.03559999994</v>
      </c>
      <c r="D32" s="20">
        <v>671565.62008999998</v>
      </c>
      <c r="E32" s="20">
        <v>518064.85492000001</v>
      </c>
      <c r="F32" s="20">
        <v>498593.46161</v>
      </c>
      <c r="G32" s="20">
        <v>676583.65</v>
      </c>
      <c r="H32" s="20">
        <v>755128.53260000004</v>
      </c>
      <c r="I32" s="20"/>
      <c r="J32" s="20"/>
      <c r="K32" s="20"/>
      <c r="L32" s="20"/>
      <c r="M32" s="20"/>
      <c r="N32" s="21">
        <v>4511505.5970299998</v>
      </c>
      <c r="O32" s="5"/>
    </row>
    <row r="33" spans="1:15" ht="16" customHeight="1" x14ac:dyDescent="0.25">
      <c r="A33" s="19" t="s">
        <v>43</v>
      </c>
      <c r="B33" s="20">
        <v>1138814.0193700001</v>
      </c>
      <c r="C33" s="20">
        <v>1003819.1816</v>
      </c>
      <c r="D33" s="20">
        <v>983657.68261000002</v>
      </c>
      <c r="E33" s="20">
        <v>901587.28451000003</v>
      </c>
      <c r="F33" s="20">
        <v>816782.00702999998</v>
      </c>
      <c r="G33" s="20">
        <v>1128618.4519</v>
      </c>
      <c r="H33" s="20">
        <v>1047754.62199</v>
      </c>
      <c r="I33" s="20"/>
      <c r="J33" s="20"/>
      <c r="K33" s="20"/>
      <c r="L33" s="20"/>
      <c r="M33" s="20"/>
      <c r="N33" s="21">
        <v>7021033.2490100004</v>
      </c>
      <c r="O33" s="5"/>
    </row>
    <row r="34" spans="1:15" ht="16" customHeight="1" x14ac:dyDescent="0.25">
      <c r="A34" s="19" t="s">
        <v>44</v>
      </c>
      <c r="B34" s="20">
        <v>287897.91946</v>
      </c>
      <c r="C34" s="20">
        <v>309031.03129999997</v>
      </c>
      <c r="D34" s="20">
        <v>316642.27740000002</v>
      </c>
      <c r="E34" s="20">
        <v>231484.36614999999</v>
      </c>
      <c r="F34" s="20">
        <v>250128.82243</v>
      </c>
      <c r="G34" s="20">
        <v>322879.78655999998</v>
      </c>
      <c r="H34" s="20">
        <v>351646.18982000003</v>
      </c>
      <c r="I34" s="20"/>
      <c r="J34" s="20"/>
      <c r="K34" s="20"/>
      <c r="L34" s="20"/>
      <c r="M34" s="20"/>
      <c r="N34" s="21">
        <v>2069710.3931199999</v>
      </c>
      <c r="O34" s="5"/>
    </row>
    <row r="35" spans="1:15" ht="16" customHeight="1" x14ac:dyDescent="0.25">
      <c r="A35" s="19" t="s">
        <v>45</v>
      </c>
      <c r="B35" s="20">
        <v>291805.19397999998</v>
      </c>
      <c r="C35" s="20">
        <v>372076.94951000001</v>
      </c>
      <c r="D35" s="20">
        <v>229282.16561</v>
      </c>
      <c r="E35" s="20">
        <v>145571.75638000001</v>
      </c>
      <c r="F35" s="20">
        <v>225387.82094999999</v>
      </c>
      <c r="G35" s="20">
        <v>345019.86352999997</v>
      </c>
      <c r="H35" s="20">
        <v>346644.09847999999</v>
      </c>
      <c r="I35" s="20"/>
      <c r="J35" s="20"/>
      <c r="K35" s="20"/>
      <c r="L35" s="20"/>
      <c r="M35" s="20"/>
      <c r="N35" s="21">
        <v>1955787.8484400001</v>
      </c>
      <c r="O35" s="5"/>
    </row>
    <row r="36" spans="1:15" s="24" customFormat="1" ht="16" customHeight="1" x14ac:dyDescent="0.35">
      <c r="A36" s="19" t="s">
        <v>46</v>
      </c>
      <c r="B36" s="20">
        <v>166930.19342</v>
      </c>
      <c r="C36" s="20">
        <v>173879.66149999999</v>
      </c>
      <c r="D36" s="20">
        <v>141712.14645999999</v>
      </c>
      <c r="E36" s="20">
        <v>160675.06228000001</v>
      </c>
      <c r="F36" s="20">
        <v>112407.95722</v>
      </c>
      <c r="G36" s="20">
        <v>167276.37640000001</v>
      </c>
      <c r="H36" s="20">
        <v>139792.09813999999</v>
      </c>
      <c r="I36" s="20"/>
      <c r="J36" s="20"/>
      <c r="K36" s="20"/>
      <c r="L36" s="20"/>
      <c r="M36" s="20"/>
      <c r="N36" s="21">
        <v>1062673.4954200001</v>
      </c>
      <c r="O36" s="23"/>
    </row>
    <row r="37" spans="1:15" s="24" customFormat="1" ht="16" customHeight="1" x14ac:dyDescent="0.35">
      <c r="A37" s="19" t="s">
        <v>47</v>
      </c>
      <c r="B37" s="20">
        <v>360978.74036</v>
      </c>
      <c r="C37" s="20">
        <v>387530.90668999997</v>
      </c>
      <c r="D37" s="20">
        <v>396095.33755</v>
      </c>
      <c r="E37" s="20">
        <v>286903.29651999997</v>
      </c>
      <c r="F37" s="20">
        <v>278203.79947000003</v>
      </c>
      <c r="G37" s="20">
        <v>359946.24621999997</v>
      </c>
      <c r="H37" s="20">
        <v>416814.21110999997</v>
      </c>
      <c r="I37" s="20"/>
      <c r="J37" s="20"/>
      <c r="K37" s="20"/>
      <c r="L37" s="20"/>
      <c r="M37" s="20"/>
      <c r="N37" s="21">
        <v>2486472.53792</v>
      </c>
      <c r="O37" s="23"/>
    </row>
    <row r="38" spans="1:15" s="24" customFormat="1" ht="16" customHeight="1" x14ac:dyDescent="0.35">
      <c r="A38" s="19" t="s">
        <v>48</v>
      </c>
      <c r="B38" s="20">
        <v>7128.4809699999996</v>
      </c>
      <c r="C38" s="20">
        <v>8573.1205599999994</v>
      </c>
      <c r="D38" s="20">
        <v>7024.8233099999998</v>
      </c>
      <c r="E38" s="20">
        <v>5924.5552799999996</v>
      </c>
      <c r="F38" s="20">
        <v>6124.3451800000003</v>
      </c>
      <c r="G38" s="20">
        <v>8345.5314199999993</v>
      </c>
      <c r="H38" s="20">
        <v>9522.6363299999994</v>
      </c>
      <c r="I38" s="20"/>
      <c r="J38" s="20"/>
      <c r="K38" s="20"/>
      <c r="L38" s="20"/>
      <c r="M38" s="20"/>
      <c r="N38" s="21">
        <v>52643.493049999997</v>
      </c>
      <c r="O38" s="23"/>
    </row>
    <row r="39" spans="1:15" s="24" customFormat="1" ht="16" customHeight="1" x14ac:dyDescent="0.35">
      <c r="A39" s="14" t="s">
        <v>49</v>
      </c>
      <c r="B39" s="27">
        <f t="shared" ref="B39:N39" si="8">B41</f>
        <v>329222.73914000002</v>
      </c>
      <c r="C39" s="27">
        <f t="shared" si="8"/>
        <v>282616.80103999999</v>
      </c>
      <c r="D39" s="27">
        <f t="shared" si="8"/>
        <v>324523.80460999999</v>
      </c>
      <c r="E39" s="27">
        <f t="shared" si="8"/>
        <v>328792.85178000003</v>
      </c>
      <c r="F39" s="27">
        <f t="shared" si="8"/>
        <v>272512.25795</v>
      </c>
      <c r="G39" s="27">
        <f t="shared" si="8"/>
        <v>312638.96143999998</v>
      </c>
      <c r="H39" s="27">
        <f t="shared" si="8"/>
        <v>372759.40753000003</v>
      </c>
      <c r="I39" s="27"/>
      <c r="J39" s="27"/>
      <c r="K39" s="27"/>
      <c r="L39" s="27"/>
      <c r="M39" s="27"/>
      <c r="N39" s="16">
        <f t="shared" si="8"/>
        <v>2223066.8234899999</v>
      </c>
      <c r="O39" s="23"/>
    </row>
    <row r="40" spans="1:15" s="24" customFormat="1" ht="16" customHeight="1" x14ac:dyDescent="0.35">
      <c r="A40" s="14" t="s">
        <v>50</v>
      </c>
      <c r="B40" s="15">
        <f t="shared" ref="B40:N40" si="9">B41</f>
        <v>329222.73914000002</v>
      </c>
      <c r="C40" s="15">
        <f t="shared" si="9"/>
        <v>282616.80103999999</v>
      </c>
      <c r="D40" s="15">
        <f t="shared" si="9"/>
        <v>324523.80460999999</v>
      </c>
      <c r="E40" s="15">
        <f t="shared" si="9"/>
        <v>328792.85178000003</v>
      </c>
      <c r="F40" s="15">
        <f t="shared" si="9"/>
        <v>272512.25795</v>
      </c>
      <c r="G40" s="15">
        <f t="shared" si="9"/>
        <v>312638.96143999998</v>
      </c>
      <c r="H40" s="15">
        <f t="shared" si="9"/>
        <v>372759.40753000003</v>
      </c>
      <c r="I40" s="15"/>
      <c r="J40" s="15"/>
      <c r="K40" s="15"/>
      <c r="L40" s="15"/>
      <c r="M40" s="15"/>
      <c r="N40" s="16">
        <f t="shared" si="9"/>
        <v>2223066.8234899999</v>
      </c>
      <c r="O40" s="23"/>
    </row>
    <row r="41" spans="1:15" s="24" customFormat="1" ht="16" customHeight="1" thickBot="1" x14ac:dyDescent="0.4">
      <c r="A41" s="19" t="s">
        <v>51</v>
      </c>
      <c r="B41" s="20">
        <v>329222.73914000002</v>
      </c>
      <c r="C41" s="20">
        <v>282616.80103999999</v>
      </c>
      <c r="D41" s="20">
        <v>324523.80460999999</v>
      </c>
      <c r="E41" s="20">
        <v>328792.85178000003</v>
      </c>
      <c r="F41" s="20">
        <v>272512.25795</v>
      </c>
      <c r="G41" s="20">
        <v>312638.96143999998</v>
      </c>
      <c r="H41" s="20">
        <v>372759.40753000003</v>
      </c>
      <c r="I41" s="20"/>
      <c r="J41" s="20"/>
      <c r="K41" s="20"/>
      <c r="L41" s="20"/>
      <c r="M41" s="20"/>
      <c r="N41" s="28">
        <v>2223066.8234899999</v>
      </c>
      <c r="O41" s="23"/>
    </row>
    <row r="42" spans="1:15" s="32" customFormat="1" ht="16" customHeight="1" thickBot="1" x14ac:dyDescent="0.4">
      <c r="A42" s="29" t="s">
        <v>52</v>
      </c>
      <c r="B42" s="30">
        <f t="shared" ref="B42:N42" si="10">B5+B19+B39</f>
        <v>13484609.865020001</v>
      </c>
      <c r="C42" s="30">
        <f t="shared" si="10"/>
        <v>13352562.784659998</v>
      </c>
      <c r="D42" s="30">
        <f t="shared" si="10"/>
        <v>12373546.053710002</v>
      </c>
      <c r="E42" s="30">
        <f t="shared" si="10"/>
        <v>8325452.554990001</v>
      </c>
      <c r="F42" s="30">
        <f t="shared" si="10"/>
        <v>8958694.121580001</v>
      </c>
      <c r="G42" s="30">
        <f t="shared" si="10"/>
        <v>12456141.68455</v>
      </c>
      <c r="H42" s="30">
        <f t="shared" si="10"/>
        <v>13828263.09354</v>
      </c>
      <c r="I42" s="30"/>
      <c r="J42" s="30"/>
      <c r="K42" s="30"/>
      <c r="L42" s="30"/>
      <c r="M42" s="30"/>
      <c r="N42" s="30">
        <f t="shared" si="10"/>
        <v>82779270.158050001</v>
      </c>
      <c r="O42" s="31"/>
    </row>
    <row r="43" spans="1:15" ht="14.15" customHeight="1" x14ac:dyDescent="0.25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5"/>
    </row>
    <row r="44" spans="1:15" ht="14.15" customHeight="1" x14ac:dyDescent="0.3">
      <c r="A44" s="35"/>
      <c r="C44" s="34"/>
      <c r="D44" s="34"/>
      <c r="E44" s="34"/>
      <c r="F44" s="34"/>
      <c r="G44" s="34"/>
      <c r="H44" s="34"/>
      <c r="I44"/>
      <c r="J44"/>
      <c r="K44"/>
      <c r="L44"/>
      <c r="M44"/>
      <c r="N44"/>
      <c r="O44" s="34"/>
    </row>
    <row r="45" spans="1:15" ht="32.25" customHeight="1" x14ac:dyDescent="0.3">
      <c r="A45" s="37"/>
      <c r="B45" s="38"/>
      <c r="C45" s="39"/>
      <c r="D45" s="39"/>
      <c r="E45" s="39"/>
      <c r="F45" s="39"/>
      <c r="G45" s="39"/>
      <c r="H45" s="39"/>
      <c r="I45" s="39"/>
      <c r="J45"/>
      <c r="K45"/>
      <c r="L45"/>
      <c r="M45"/>
      <c r="N45" s="40"/>
      <c r="O45" s="41"/>
    </row>
    <row r="46" spans="1:15" ht="14.15" customHeight="1" x14ac:dyDescent="0.25">
      <c r="C46" s="34"/>
      <c r="D46" s="34"/>
      <c r="E46" s="34"/>
      <c r="F46" s="34"/>
      <c r="G46" s="34"/>
      <c r="H46" s="34"/>
      <c r="I46"/>
      <c r="J46"/>
      <c r="K46"/>
      <c r="L46"/>
      <c r="M46"/>
      <c r="N46"/>
      <c r="O46" s="34"/>
    </row>
    <row r="47" spans="1:15" ht="14.15" customHeight="1" x14ac:dyDescent="0.25">
      <c r="A47" s="47"/>
      <c r="B47" s="47"/>
      <c r="C47" s="48"/>
      <c r="D47" s="34"/>
      <c r="E47" s="34"/>
      <c r="F47" s="34"/>
      <c r="G47" s="34"/>
      <c r="H47" s="34"/>
      <c r="I47"/>
      <c r="J47"/>
      <c r="K47"/>
      <c r="L47"/>
      <c r="M47"/>
      <c r="N47"/>
      <c r="O47" s="34"/>
    </row>
    <row r="48" spans="1:15" ht="14.15" customHeight="1" x14ac:dyDescent="0.25">
      <c r="A48" s="47"/>
      <c r="B48" s="47"/>
      <c r="C48" s="48"/>
      <c r="D48" s="34"/>
      <c r="E48" s="34"/>
      <c r="F48" s="34"/>
      <c r="G48" s="34"/>
      <c r="H48" s="34"/>
      <c r="I48"/>
      <c r="J48"/>
      <c r="K48"/>
      <c r="L48"/>
      <c r="M48"/>
      <c r="N48"/>
      <c r="O48" s="34"/>
    </row>
    <row r="49" spans="1:15" ht="14.15" customHeight="1" x14ac:dyDescent="0.3">
      <c r="A49" s="49" t="s">
        <v>53</v>
      </c>
      <c r="B49" s="49"/>
      <c r="C49" s="48"/>
      <c r="D49" s="34"/>
      <c r="E49" s="34"/>
      <c r="F49" s="34"/>
      <c r="G49" s="34"/>
      <c r="H49" s="34"/>
      <c r="I49"/>
      <c r="J49"/>
      <c r="K49"/>
      <c r="L49"/>
      <c r="M49"/>
      <c r="N49"/>
      <c r="O49" s="34"/>
    </row>
    <row r="50" spans="1:15" ht="14.15" customHeight="1" x14ac:dyDescent="0.3">
      <c r="A50" s="49"/>
      <c r="B50" s="49"/>
      <c r="C50" s="48"/>
      <c r="D50" s="34"/>
      <c r="E50" s="34"/>
      <c r="F50" s="34"/>
      <c r="G50" s="34"/>
      <c r="H50" s="34"/>
      <c r="I50"/>
      <c r="J50"/>
      <c r="K50"/>
      <c r="L50"/>
      <c r="M50"/>
      <c r="N50"/>
      <c r="O50" s="34"/>
    </row>
    <row r="51" spans="1:15" ht="17.149999999999999" customHeight="1" x14ac:dyDescent="0.25">
      <c r="A51" s="55" t="s">
        <v>15</v>
      </c>
      <c r="B51" s="55"/>
      <c r="C51" s="50"/>
      <c r="D51" s="34"/>
      <c r="E51" s="34"/>
      <c r="F51" s="34"/>
      <c r="G51" s="34"/>
      <c r="H51" s="34"/>
      <c r="I51"/>
      <c r="J51"/>
      <c r="K51"/>
      <c r="L51"/>
      <c r="M51"/>
      <c r="N51"/>
      <c r="O51" s="34"/>
    </row>
    <row r="52" spans="1:15" ht="17.149999999999999" customHeight="1" x14ac:dyDescent="0.25">
      <c r="A52" s="56" t="s">
        <v>78</v>
      </c>
      <c r="B52" s="56"/>
      <c r="C52" s="51"/>
      <c r="D52" s="34"/>
      <c r="E52" s="34"/>
      <c r="F52" s="34"/>
      <c r="G52" s="34"/>
      <c r="H52" s="34"/>
      <c r="I52"/>
      <c r="J52"/>
      <c r="K52"/>
      <c r="L52"/>
      <c r="M52"/>
      <c r="N52"/>
      <c r="O52" s="34"/>
    </row>
    <row r="53" spans="1:15" ht="17.149999999999999" customHeight="1" x14ac:dyDescent="0.25">
      <c r="A53" s="57" t="s">
        <v>79</v>
      </c>
      <c r="B53" s="57"/>
      <c r="C53" s="50" t="s">
        <v>54</v>
      </c>
      <c r="D53" s="34"/>
      <c r="E53" s="34"/>
      <c r="F53" s="34"/>
      <c r="G53" s="34"/>
      <c r="H53" s="34"/>
      <c r="I53"/>
      <c r="J53"/>
      <c r="K53"/>
      <c r="L53"/>
      <c r="M53"/>
      <c r="N53"/>
      <c r="O53" s="34"/>
    </row>
    <row r="54" spans="1:15" ht="17.149999999999999" customHeight="1" x14ac:dyDescent="0.25">
      <c r="A54" s="58" t="s">
        <v>80</v>
      </c>
      <c r="B54" s="58"/>
      <c r="C54" s="51" t="s">
        <v>55</v>
      </c>
      <c r="D54" s="34"/>
      <c r="E54" s="34"/>
      <c r="F54" s="34"/>
      <c r="G54" s="34"/>
      <c r="H54" s="34"/>
      <c r="I54"/>
      <c r="J54"/>
      <c r="K54"/>
      <c r="L54"/>
      <c r="M54"/>
      <c r="N54"/>
      <c r="O54" s="34"/>
    </row>
    <row r="55" spans="1:15" ht="17.149999999999999" customHeight="1" x14ac:dyDescent="0.25">
      <c r="A55" s="57" t="s">
        <v>81</v>
      </c>
      <c r="B55" s="57"/>
      <c r="C55" s="50" t="s">
        <v>56</v>
      </c>
      <c r="D55" s="34"/>
      <c r="E55" s="34"/>
      <c r="F55" s="34"/>
      <c r="G55" s="34"/>
      <c r="H55" s="34"/>
      <c r="I55"/>
      <c r="J55"/>
      <c r="K55"/>
      <c r="L55"/>
      <c r="M55"/>
      <c r="N55"/>
      <c r="O55" s="34"/>
    </row>
    <row r="56" spans="1:15" ht="17.149999999999999" customHeight="1" x14ac:dyDescent="0.25">
      <c r="A56" s="58" t="s">
        <v>82</v>
      </c>
      <c r="B56" s="58"/>
      <c r="C56" s="51" t="s">
        <v>57</v>
      </c>
      <c r="D56" s="34"/>
      <c r="E56" s="34"/>
      <c r="F56" s="34"/>
      <c r="G56" s="34"/>
      <c r="H56" s="34"/>
      <c r="I56"/>
      <c r="J56"/>
      <c r="K56"/>
      <c r="L56"/>
      <c r="M56"/>
      <c r="N56"/>
      <c r="O56" s="34"/>
    </row>
    <row r="57" spans="1:15" ht="17.149999999999999" customHeight="1" x14ac:dyDescent="0.25">
      <c r="A57" s="57" t="s">
        <v>83</v>
      </c>
      <c r="B57" s="57"/>
      <c r="C57" s="50" t="s">
        <v>58</v>
      </c>
      <c r="D57" s="34"/>
      <c r="E57" s="34"/>
      <c r="F57" s="34"/>
      <c r="G57" s="34"/>
      <c r="H57" s="34"/>
      <c r="I57"/>
      <c r="J57"/>
      <c r="K57"/>
      <c r="L57"/>
      <c r="M57"/>
      <c r="N57"/>
      <c r="O57" s="34"/>
    </row>
    <row r="58" spans="1:15" ht="17.149999999999999" customHeight="1" x14ac:dyDescent="0.25">
      <c r="A58" s="58" t="s">
        <v>84</v>
      </c>
      <c r="B58" s="58"/>
      <c r="C58" s="51" t="s">
        <v>59</v>
      </c>
      <c r="D58" s="34"/>
      <c r="E58" s="34"/>
      <c r="F58" s="34"/>
      <c r="G58" s="34"/>
      <c r="H58" s="34"/>
      <c r="I58"/>
      <c r="J58"/>
      <c r="K58"/>
      <c r="L58"/>
      <c r="M58"/>
      <c r="N58"/>
      <c r="O58" s="34"/>
    </row>
    <row r="59" spans="1:15" ht="17.149999999999999" customHeight="1" x14ac:dyDescent="0.25">
      <c r="A59" s="57" t="s">
        <v>85</v>
      </c>
      <c r="B59" s="57"/>
      <c r="C59" s="50" t="s">
        <v>60</v>
      </c>
      <c r="D59" s="34"/>
      <c r="E59" s="34"/>
      <c r="F59" s="34"/>
      <c r="G59" s="34"/>
      <c r="H59" s="34"/>
      <c r="I59"/>
      <c r="J59"/>
      <c r="K59"/>
      <c r="L59"/>
      <c r="M59"/>
      <c r="N59"/>
      <c r="O59" s="34"/>
    </row>
    <row r="60" spans="1:15" ht="17.149999999999999" customHeight="1" x14ac:dyDescent="0.25">
      <c r="A60" s="58" t="s">
        <v>86</v>
      </c>
      <c r="B60" s="58"/>
      <c r="C60" s="51" t="s">
        <v>61</v>
      </c>
      <c r="D60" s="34"/>
      <c r="E60" s="34"/>
      <c r="F60" s="34"/>
      <c r="G60" s="34"/>
      <c r="H60" s="34"/>
      <c r="I60"/>
      <c r="J60"/>
      <c r="K60"/>
      <c r="L60"/>
      <c r="M60"/>
      <c r="N60"/>
      <c r="O60" s="34"/>
    </row>
    <row r="61" spans="1:15" ht="17.149999999999999" customHeight="1" x14ac:dyDescent="0.25">
      <c r="A61" s="55" t="s">
        <v>87</v>
      </c>
      <c r="B61" s="55"/>
      <c r="C61" s="50"/>
      <c r="D61" s="34"/>
      <c r="E61" s="34"/>
      <c r="F61" s="34"/>
      <c r="G61" s="34"/>
      <c r="H61" s="34"/>
      <c r="I61"/>
      <c r="J61"/>
      <c r="K61"/>
      <c r="L61"/>
      <c r="M61"/>
      <c r="N61"/>
      <c r="O61" s="34"/>
    </row>
    <row r="62" spans="1:15" ht="17.149999999999999" customHeight="1" x14ac:dyDescent="0.25">
      <c r="A62" s="58" t="s">
        <v>88</v>
      </c>
      <c r="B62" s="58"/>
      <c r="C62" s="51" t="s">
        <v>62</v>
      </c>
      <c r="D62" s="34"/>
      <c r="E62" s="34"/>
      <c r="F62" s="34"/>
      <c r="G62" s="34"/>
      <c r="H62" s="34"/>
      <c r="I62"/>
      <c r="J62"/>
      <c r="K62"/>
      <c r="L62"/>
      <c r="M62"/>
      <c r="N62"/>
      <c r="O62" s="34"/>
    </row>
    <row r="63" spans="1:15" ht="17.149999999999999" customHeight="1" x14ac:dyDescent="0.25">
      <c r="A63" s="55" t="s">
        <v>89</v>
      </c>
      <c r="B63" s="55"/>
      <c r="C63" s="50"/>
      <c r="D63" s="34"/>
      <c r="E63" s="34"/>
      <c r="F63" s="34"/>
      <c r="G63" s="34"/>
      <c r="H63" s="34"/>
      <c r="I63"/>
      <c r="J63"/>
      <c r="K63"/>
      <c r="L63"/>
      <c r="M63"/>
      <c r="N63"/>
      <c r="O63" s="34"/>
    </row>
    <row r="64" spans="1:15" ht="17.149999999999999" customHeight="1" x14ac:dyDescent="0.25">
      <c r="A64" s="58" t="s">
        <v>90</v>
      </c>
      <c r="B64" s="58"/>
      <c r="C64" s="51" t="s">
        <v>63</v>
      </c>
      <c r="D64" s="34"/>
      <c r="E64" s="34"/>
      <c r="F64" s="34"/>
      <c r="G64" s="34"/>
      <c r="H64" s="34"/>
      <c r="I64"/>
      <c r="J64"/>
      <c r="K64"/>
      <c r="L64"/>
      <c r="M64"/>
      <c r="N64"/>
      <c r="O64" s="34"/>
    </row>
    <row r="65" spans="1:15" ht="17.149999999999999" customHeight="1" x14ac:dyDescent="0.25">
      <c r="A65" s="55" t="s">
        <v>29</v>
      </c>
      <c r="B65" s="55"/>
      <c r="C65" s="50"/>
      <c r="D65" s="34"/>
      <c r="E65" s="34"/>
      <c r="F65" s="34"/>
      <c r="G65" s="34"/>
      <c r="H65" s="34"/>
      <c r="I65"/>
      <c r="J65"/>
      <c r="K65"/>
      <c r="L65"/>
      <c r="M65"/>
      <c r="N65"/>
      <c r="O65" s="34"/>
    </row>
    <row r="66" spans="1:15" ht="17.149999999999999" customHeight="1" x14ac:dyDescent="0.25">
      <c r="A66" s="56" t="s">
        <v>91</v>
      </c>
      <c r="B66" s="56"/>
      <c r="C66" s="51"/>
      <c r="D66" s="34"/>
      <c r="E66" s="34"/>
      <c r="F66" s="34"/>
      <c r="G66" s="34"/>
      <c r="H66" s="34"/>
      <c r="I66"/>
      <c r="J66"/>
      <c r="K66"/>
      <c r="L66"/>
      <c r="M66"/>
      <c r="N66"/>
      <c r="O66" s="34"/>
    </row>
    <row r="67" spans="1:15" ht="17.149999999999999" customHeight="1" x14ac:dyDescent="0.25">
      <c r="A67" s="57" t="s">
        <v>92</v>
      </c>
      <c r="B67" s="57"/>
      <c r="C67" s="50" t="s">
        <v>64</v>
      </c>
      <c r="D67" s="34"/>
      <c r="E67" s="34"/>
      <c r="F67" s="34"/>
      <c r="G67" s="34"/>
      <c r="H67" s="34"/>
      <c r="I67"/>
      <c r="J67"/>
      <c r="K67"/>
      <c r="L67"/>
      <c r="M67"/>
      <c r="N67"/>
      <c r="O67" s="34"/>
    </row>
    <row r="68" spans="1:15" ht="17.149999999999999" customHeight="1" x14ac:dyDescent="0.25">
      <c r="A68" s="58" t="s">
        <v>93</v>
      </c>
      <c r="B68" s="58"/>
      <c r="C68" s="51" t="s">
        <v>65</v>
      </c>
      <c r="D68" s="34"/>
      <c r="E68" s="34"/>
      <c r="F68" s="34"/>
      <c r="G68" s="34"/>
      <c r="H68" s="34"/>
      <c r="I68"/>
      <c r="J68"/>
      <c r="K68"/>
      <c r="L68"/>
      <c r="M68"/>
      <c r="N68"/>
      <c r="O68" s="34"/>
    </row>
    <row r="69" spans="1:15" ht="17.149999999999999" customHeight="1" x14ac:dyDescent="0.25">
      <c r="A69" s="57" t="s">
        <v>94</v>
      </c>
      <c r="B69" s="57"/>
      <c r="C69" s="50" t="s">
        <v>66</v>
      </c>
      <c r="D69" s="34"/>
      <c r="E69" s="34"/>
      <c r="F69" s="34"/>
      <c r="G69" s="34"/>
      <c r="H69" s="34"/>
      <c r="I69"/>
      <c r="J69"/>
      <c r="K69"/>
      <c r="L69"/>
      <c r="M69"/>
      <c r="N69"/>
      <c r="O69" s="34"/>
    </row>
    <row r="70" spans="1:15" ht="17.149999999999999" customHeight="1" x14ac:dyDescent="0.25">
      <c r="A70" s="56" t="s">
        <v>95</v>
      </c>
      <c r="B70" s="56"/>
      <c r="C70" s="51"/>
      <c r="D70" s="34"/>
      <c r="E70" s="34"/>
      <c r="F70" s="34"/>
      <c r="G70" s="34"/>
      <c r="H70" s="34"/>
      <c r="I70"/>
      <c r="J70"/>
      <c r="K70"/>
      <c r="L70"/>
      <c r="M70"/>
      <c r="N70"/>
      <c r="O70" s="34"/>
    </row>
    <row r="71" spans="1:15" ht="17.149999999999999" customHeight="1" x14ac:dyDescent="0.25">
      <c r="A71" s="57" t="s">
        <v>96</v>
      </c>
      <c r="B71" s="57"/>
      <c r="C71" s="50" t="s">
        <v>67</v>
      </c>
      <c r="D71" s="34"/>
      <c r="E71" s="34"/>
      <c r="F71" s="34"/>
      <c r="G71" s="34"/>
      <c r="H71" s="34"/>
      <c r="I71"/>
      <c r="J71"/>
      <c r="K71"/>
      <c r="L71"/>
      <c r="M71"/>
      <c r="N71"/>
      <c r="O71" s="34"/>
    </row>
    <row r="72" spans="1:15" ht="17.149999999999999" customHeight="1" x14ac:dyDescent="0.25">
      <c r="A72" s="56" t="s">
        <v>97</v>
      </c>
      <c r="B72" s="56"/>
      <c r="C72" s="51"/>
      <c r="D72" s="34"/>
      <c r="E72" s="34"/>
      <c r="F72" s="34"/>
      <c r="G72" s="34"/>
      <c r="H72" s="34"/>
      <c r="I72"/>
      <c r="J72"/>
      <c r="K72"/>
      <c r="L72"/>
      <c r="M72"/>
      <c r="N72"/>
      <c r="O72" s="34"/>
    </row>
    <row r="73" spans="1:15" ht="17.149999999999999" customHeight="1" x14ac:dyDescent="0.25">
      <c r="A73" s="57" t="s">
        <v>98</v>
      </c>
      <c r="B73" s="57"/>
      <c r="C73" s="50" t="s">
        <v>68</v>
      </c>
      <c r="D73" s="34"/>
      <c r="E73" s="34"/>
      <c r="F73" s="34"/>
      <c r="G73" s="34"/>
      <c r="H73" s="34"/>
      <c r="I73"/>
      <c r="J73"/>
      <c r="K73"/>
      <c r="L73"/>
      <c r="M73"/>
      <c r="N73"/>
      <c r="O73" s="34"/>
    </row>
    <row r="74" spans="1:15" ht="17.149999999999999" customHeight="1" x14ac:dyDescent="0.25">
      <c r="A74" s="58" t="s">
        <v>99</v>
      </c>
      <c r="B74" s="58"/>
      <c r="C74" s="51" t="s">
        <v>69</v>
      </c>
      <c r="D74" s="34"/>
      <c r="E74" s="34"/>
      <c r="F74" s="34"/>
      <c r="G74" s="34"/>
      <c r="H74" s="34"/>
      <c r="I74"/>
      <c r="J74"/>
      <c r="K74"/>
      <c r="L74"/>
      <c r="M74"/>
      <c r="N74"/>
      <c r="O74" s="34"/>
    </row>
    <row r="75" spans="1:15" ht="17.149999999999999" customHeight="1" x14ac:dyDescent="0.25">
      <c r="A75" s="57" t="s">
        <v>100</v>
      </c>
      <c r="B75" s="57"/>
      <c r="C75" s="50" t="s">
        <v>70</v>
      </c>
      <c r="D75" s="34"/>
      <c r="E75" s="34"/>
      <c r="F75" s="34"/>
      <c r="G75" s="34"/>
      <c r="H75" s="34"/>
      <c r="I75"/>
      <c r="J75"/>
      <c r="K75"/>
      <c r="L75"/>
      <c r="M75"/>
      <c r="N75"/>
      <c r="O75" s="34"/>
    </row>
    <row r="76" spans="1:15" ht="17.149999999999999" customHeight="1" x14ac:dyDescent="0.35">
      <c r="A76" s="58" t="s">
        <v>101</v>
      </c>
      <c r="B76" s="58"/>
      <c r="C76" s="51" t="s">
        <v>71</v>
      </c>
      <c r="D76" s="42"/>
      <c r="E76" s="43"/>
      <c r="F76" s="44"/>
    </row>
    <row r="77" spans="1:15" ht="17.149999999999999" customHeight="1" x14ac:dyDescent="0.35">
      <c r="A77" s="57" t="s">
        <v>102</v>
      </c>
      <c r="B77" s="57"/>
      <c r="C77" s="50" t="s">
        <v>72</v>
      </c>
      <c r="D77" s="42"/>
      <c r="E77" s="43"/>
      <c r="F77" s="44"/>
    </row>
    <row r="78" spans="1:15" ht="17.149999999999999" customHeight="1" x14ac:dyDescent="0.35">
      <c r="A78" s="58" t="s">
        <v>103</v>
      </c>
      <c r="B78" s="58"/>
      <c r="C78" s="51" t="s">
        <v>73</v>
      </c>
      <c r="D78" s="42"/>
      <c r="E78" s="43"/>
      <c r="F78" s="44"/>
    </row>
    <row r="79" spans="1:15" ht="17.149999999999999" customHeight="1" x14ac:dyDescent="0.35">
      <c r="A79" s="57" t="s">
        <v>104</v>
      </c>
      <c r="B79" s="57"/>
      <c r="C79" s="50" t="s">
        <v>74</v>
      </c>
      <c r="D79" s="42"/>
      <c r="E79" s="43"/>
      <c r="F79" s="44"/>
    </row>
    <row r="80" spans="1:15" ht="15" customHeight="1" x14ac:dyDescent="0.35">
      <c r="A80" s="58" t="s">
        <v>105</v>
      </c>
      <c r="B80" s="58"/>
      <c r="C80" s="51" t="s">
        <v>75</v>
      </c>
      <c r="D80" s="45"/>
      <c r="E80" s="46"/>
      <c r="F80" s="46"/>
    </row>
    <row r="81" spans="1:6" ht="15.5" x14ac:dyDescent="0.35">
      <c r="A81" s="57" t="s">
        <v>106</v>
      </c>
      <c r="B81" s="57"/>
      <c r="C81" s="50" t="s">
        <v>76</v>
      </c>
      <c r="D81" s="46"/>
      <c r="E81" s="46"/>
      <c r="F81" s="46"/>
    </row>
    <row r="82" spans="1:6" x14ac:dyDescent="0.25">
      <c r="A82" s="58" t="s">
        <v>107</v>
      </c>
      <c r="B82" s="58"/>
      <c r="C82" s="51" t="s">
        <v>77</v>
      </c>
    </row>
    <row r="83" spans="1:6" x14ac:dyDescent="0.25">
      <c r="A83" s="57" t="s">
        <v>108</v>
      </c>
      <c r="B83" s="57"/>
      <c r="C83" s="50" t="s">
        <v>109</v>
      </c>
    </row>
    <row r="84" spans="1:6" x14ac:dyDescent="0.25">
      <c r="A84" s="58" t="s">
        <v>110</v>
      </c>
      <c r="B84" s="58"/>
      <c r="C84" s="51" t="s">
        <v>111</v>
      </c>
    </row>
    <row r="85" spans="1:6" x14ac:dyDescent="0.25">
      <c r="A85" s="55" t="s">
        <v>49</v>
      </c>
      <c r="B85" s="55"/>
      <c r="C85" s="50"/>
    </row>
    <row r="86" spans="1:6" x14ac:dyDescent="0.25">
      <c r="A86" s="56" t="s">
        <v>112</v>
      </c>
      <c r="B86" s="56"/>
      <c r="C86" s="51"/>
    </row>
    <row r="87" spans="1:6" x14ac:dyDescent="0.25">
      <c r="A87" s="57" t="s">
        <v>113</v>
      </c>
      <c r="B87" s="57"/>
      <c r="C87" s="50" t="s">
        <v>114</v>
      </c>
    </row>
  </sheetData>
  <mergeCells count="39">
    <mergeCell ref="B1:M1"/>
    <mergeCell ref="A2:P2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Onural Sürmen</cp:lastModifiedBy>
  <dcterms:created xsi:type="dcterms:W3CDTF">2019-09-04T07:02:32Z</dcterms:created>
  <dcterms:modified xsi:type="dcterms:W3CDTF">2020-08-01T22:49:07Z</dcterms:modified>
</cp:coreProperties>
</file>