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im-fsvr01\share\KURUMSAL ILETISIM\GENEL\İHRACAT RAKAMLARI SİTE DOSYALARI\İhracat Rakamları TR\2020\8. Ağustos 2020\"/>
    </mc:Choice>
  </mc:AlternateContent>
  <bookViews>
    <workbookView xWindow="0" yWindow="0" windowWidth="19200" windowHeight="7060"/>
  </bookViews>
  <sheets>
    <sheet name="SEKTOR" sheetId="1" r:id="rId1"/>
  </sheet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K5" i="1"/>
  <c r="B6" i="1"/>
  <c r="B5" i="1" s="1"/>
  <c r="C6" i="1"/>
  <c r="D6" i="1"/>
  <c r="D5" i="1" s="1"/>
  <c r="E6" i="1"/>
  <c r="E5" i="1" s="1"/>
  <c r="E42" i="1" s="1"/>
  <c r="F6" i="1"/>
  <c r="F5" i="1" s="1"/>
  <c r="G6" i="1"/>
  <c r="H6" i="1"/>
  <c r="H5" i="1" s="1"/>
  <c r="I6" i="1"/>
  <c r="J6" i="1"/>
  <c r="J5" i="1" s="1"/>
  <c r="K6" i="1"/>
  <c r="L6" i="1"/>
  <c r="L5" i="1" s="1"/>
  <c r="M6" i="1"/>
  <c r="M5" i="1" s="1"/>
  <c r="M42" i="1" s="1"/>
  <c r="N6" i="1"/>
  <c r="N5" i="1" s="1"/>
  <c r="B15" i="1"/>
  <c r="C15" i="1"/>
  <c r="D15" i="1"/>
  <c r="E15" i="1"/>
  <c r="F15" i="1"/>
  <c r="G15" i="1"/>
  <c r="G5" i="1" s="1"/>
  <c r="G42" i="1" s="1"/>
  <c r="H15" i="1"/>
  <c r="I15" i="1"/>
  <c r="I5" i="1" s="1"/>
  <c r="I42" i="1" s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G19" i="1"/>
  <c r="B20" i="1"/>
  <c r="B19" i="1" s="1"/>
  <c r="C20" i="1"/>
  <c r="D20" i="1"/>
  <c r="D19" i="1" s="1"/>
  <c r="E20" i="1"/>
  <c r="F20" i="1"/>
  <c r="F19" i="1" s="1"/>
  <c r="G20" i="1"/>
  <c r="H20" i="1"/>
  <c r="H19" i="1" s="1"/>
  <c r="I20" i="1"/>
  <c r="I19" i="1" s="1"/>
  <c r="J20" i="1"/>
  <c r="J19" i="1" s="1"/>
  <c r="K20" i="1"/>
  <c r="L20" i="1"/>
  <c r="L19" i="1" s="1"/>
  <c r="M20" i="1"/>
  <c r="N20" i="1"/>
  <c r="N19" i="1" s="1"/>
  <c r="B24" i="1"/>
  <c r="C24" i="1"/>
  <c r="C19" i="1" s="1"/>
  <c r="D24" i="1"/>
  <c r="E24" i="1"/>
  <c r="E19" i="1" s="1"/>
  <c r="F24" i="1"/>
  <c r="G24" i="1"/>
  <c r="H24" i="1"/>
  <c r="I24" i="1"/>
  <c r="J24" i="1"/>
  <c r="K24" i="1"/>
  <c r="K19" i="1" s="1"/>
  <c r="L24" i="1"/>
  <c r="M24" i="1"/>
  <c r="M19" i="1" s="1"/>
  <c r="N24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N42" i="1" l="1"/>
  <c r="F42" i="1"/>
  <c r="L42" i="1"/>
  <c r="D42" i="1"/>
  <c r="J42" i="1"/>
  <c r="B42" i="1"/>
  <c r="K42" i="1"/>
  <c r="H42" i="1"/>
  <c r="C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<sst xmlns="http://schemas.openxmlformats.org/spreadsheetml/2006/main" count="120" uniqueCount="116">
  <si>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</si>
  <si>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</si>
  <si>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</si>
  <si>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</si>
  <si>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</si>
  <si>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</si>
  <si>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</si>
  <si>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</si>
  <si>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</si>
  <si>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</si>
  <si>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</si>
  <si>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</si>
  <si>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</si>
  <si>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</si>
  <si>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</si>
  <si>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</si>
  <si>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</si>
  <si>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</si>
  <si>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</si>
  <si>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</si>
  <si>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</si>
  <si>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</si>
  <si>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</si>
  <si>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</si>
  <si>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</si>
  <si>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</si>
  <si>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</si>
  <si>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</si>
  <si>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</si>
  <si>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</si>
  <si>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</si>
  <si>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</si>
  <si>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</si>
  <si>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</si>
  <si>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</si>
  <si>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</si>
  <si>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</si>
  <si>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</si>
  <si>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</si>
  <si>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</si>
  <si>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</si>
  <si>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</si>
  <si>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</si>
  <si>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</si>
  <si>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</si>
  <si>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</si>
  <si>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</si>
  <si>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</si>
  <si>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</si>
  <si>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</si>
  <si>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</si>
  <si>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</si>
  <si>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</si>
  <si>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</si>
  <si>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</si>
  <si>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</si>
  <si>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</si>
  <si>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</si>
  <si>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</si>
  <si>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</si>
  <si>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</si>
  <si>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</si>
  <si>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</si>
  <si>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</si>
  <si>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</si>
  <si>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</si>
  <si>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</si>
  <si>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</si>
  <si>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</si>
  <si>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</si>
  <si>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</si>
  <si>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</si>
  <si>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</si>
  <si>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</si>
  <si>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</si>
  <si>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</si>
  <si>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</si>
  <si>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</si>
  <si>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</si>
  <si>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</si>
  <si>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</si>
  <si>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</si>
  <si>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</si>
  <si>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</si>
  <si>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</si>
  <si>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</si>
  <si>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</si>
  <si>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</si>
  <si>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</si>
  <si>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</si>
  <si>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</si>
  <si>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</si>
  <si>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</si>
  <si>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</si>
  <si>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</si>
  <si>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</si>
  <si>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</si>
  <si>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</si>
  <si>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</si>
  <si>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</si>
  <si>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</si>
  <si>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</si>
  <si>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</si>
  <si>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</si>
  <si>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</si>
  <si>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</si>
  <si>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</si>
  <si>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</si>
  <si>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</si>
  <si>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</si>
  <si>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</si>
  <si>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</si>
  <si>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</si>
  <si>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</si>
  <si>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</si>
  <si>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31.08.2020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</si>
</sst>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29-446A-90A4-C19B9E08164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129-446A-90A4-C19B9E08164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129-446A-90A4-C19B9E08164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14915739.739290003</c:v>
                </c:pt>
                <c:pt idx="1">
                  <c:v>76668148.374390006</c:v>
                </c:pt>
                <c:pt idx="2">
                  <c:v>2841727.1088200002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9-446A-90A4-C19B9E08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7472"/>
        <c:axId val="434465840"/>
        <c:axId val="0"/>
      </c:bar3DChart>
      <c:catAx>
        <c:axId val="43446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4465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446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34467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52-4E95-8029-F1599F98B96D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52-4E95-8029-F1599F98B96D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52-4E95-8029-F1599F98B96D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52-4E95-8029-F1599F98B96D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52-4E95-8029-F1599F98B96D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52-4E95-8029-F1599F98B96D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9958228.6944100019</c:v>
                </c:pt>
                <c:pt idx="1">
                  <c:v>1527414.46132</c:v>
                </c:pt>
                <c:pt idx="2">
                  <c:v>3430096.5835600002</c:v>
                </c:pt>
                <c:pt idx="3">
                  <c:v>6713691.6535600005</c:v>
                </c:pt>
                <c:pt idx="4">
                  <c:v>11492274.50952</c:v>
                </c:pt>
                <c:pt idx="5">
                  <c:v>58462182.211309999</c:v>
                </c:pt>
                <c:pt idx="6">
                  <c:v>2841727.1088200002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52-4E95-8029-F1599F98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8016"/>
        <c:axId val="434458224"/>
        <c:axId val="0"/>
      </c:bar3DChart>
      <c:catAx>
        <c:axId val="43446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4458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4458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3446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70-4C71-8818-81E701680567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70-4C71-8818-81E701680567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B70-4C71-8818-81E701680567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B70-4C71-8818-81E701680567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B70-4C71-8818-81E701680567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B70-4C71-8818-81E70168056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B70-4C71-8818-81E701680567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B70-4C71-8818-81E701680567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B70-4C71-8818-81E701680567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B70-4C71-8818-81E701680567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B70-4C71-8818-81E701680567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B70-4C71-8818-81E701680567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B70-4C71-8818-81E701680567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FB70-4C71-8818-81E701680567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FB70-4C71-8818-81E701680567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FB70-4C71-8818-81E701680567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FB70-4C71-8818-81E701680567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FB70-4C71-8818-81E701680567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FB70-4C71-8818-81E701680567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FB70-4C71-8818-81E701680567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4607115.9998399997</c:v>
                </c:pt>
                <c:pt idx="1">
                  <c:v>1494080.6387799999</c:v>
                </c:pt>
                <c:pt idx="2">
                  <c:v>1032401.4127099999</c:v>
                </c:pt>
                <c:pt idx="3">
                  <c:v>779445.43886999995</c:v>
                </c:pt>
                <c:pt idx="4">
                  <c:v>1230038.5533199999</c:v>
                </c:pt>
                <c:pt idx="5">
                  <c:v>174912.33791999999</c:v>
                </c:pt>
                <c:pt idx="6">
                  <c:v>572077.92860999994</c:v>
                </c:pt>
                <c:pt idx="7">
                  <c:v>68156.384359999996</c:v>
                </c:pt>
                <c:pt idx="8">
                  <c:v>1527414.46132</c:v>
                </c:pt>
                <c:pt idx="9">
                  <c:v>3430096.5835600002</c:v>
                </c:pt>
                <c:pt idx="10">
                  <c:v>4356812.9143300001</c:v>
                </c:pt>
                <c:pt idx="11">
                  <c:v>856472.98291999998</c:v>
                </c:pt>
                <c:pt idx="12">
                  <c:v>1500405.7563100001</c:v>
                </c:pt>
                <c:pt idx="13">
                  <c:v>11492274.50952</c:v>
                </c:pt>
                <c:pt idx="14">
                  <c:v>10330733.324030001</c:v>
                </c:pt>
                <c:pt idx="15">
                  <c:v>14536621.256789999</c:v>
                </c:pt>
                <c:pt idx="16">
                  <c:v>761936.19244000001</c:v>
                </c:pt>
                <c:pt idx="17">
                  <c:v>6543073.6508299997</c:v>
                </c:pt>
                <c:pt idx="18">
                  <c:v>4593672.2522499999</c:v>
                </c:pt>
                <c:pt idx="19">
                  <c:v>5126180.9496299997</c:v>
                </c:pt>
                <c:pt idx="20">
                  <c:v>7897198.2258400004</c:v>
                </c:pt>
                <c:pt idx="21">
                  <c:v>2388590.7469000001</c:v>
                </c:pt>
                <c:pt idx="22">
                  <c:v>2142155.2800199999</c:v>
                </c:pt>
                <c:pt idx="23">
                  <c:v>1239940.56776</c:v>
                </c:pt>
                <c:pt idx="24">
                  <c:v>60352.656000000003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70-4C71-8818-81E70168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463120"/>
        <c:axId val="434466384"/>
        <c:axId val="0"/>
      </c:bar3DChart>
      <c:catAx>
        <c:axId val="43446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4466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43446638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434463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85" zoomScaleNormal="85" workbookViewId="0"/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.6328125" style="2" customWidth="1"/>
    <col min="4" max="6" width="11" style="1" customWidth="1"/>
    <col min="7" max="8" width="11.453125" style="1" bestFit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5.9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5.9" customHeight="1" thickTop="1" x14ac:dyDescent="0.3">
      <c r="A5" s="43" t="s">
        <v>63</v>
      </c>
      <c r="B5" s="47">
        <f>B6+B15+B17</f>
        <v>2043231.1880600005</v>
      </c>
      <c r="C5" s="47">
        <f>C6+C15+C17</f>
        <v>1939654.94056</v>
      </c>
      <c r="D5" s="47">
        <f>D6+D15+D17</f>
        <v>2032854.8690599999</v>
      </c>
      <c r="E5" s="47">
        <f>E6+E15+E17</f>
        <v>1763831.29907</v>
      </c>
      <c r="F5" s="47">
        <f>F6+F15+F17</f>
        <v>1576498.7614500001</v>
      </c>
      <c r="G5" s="47">
        <f>G6+G15+G17</f>
        <v>1918377.2223</v>
      </c>
      <c r="H5" s="47">
        <f>H6+H15+H17</f>
        <v>1957248.52272</v>
      </c>
      <c r="I5" s="47">
        <f>I6+I15+I17</f>
        <v>1684042.9360700003</v>
      </c>
      <c r="J5" s="47">
        <f>J6+J15+J17</f>
        <v>0</v>
      </c>
      <c r="K5" s="47">
        <f>K6+K15+K17</f>
        <v>0</v>
      </c>
      <c r="L5" s="47">
        <f>L6+L15+L17</f>
        <v>0</v>
      </c>
      <c r="M5" s="47">
        <f>M6+M15+M17</f>
        <v>0</v>
      </c>
      <c r="N5" s="46">
        <f>N6+N15+N17</f>
        <v>14915739.739290003</v>
      </c>
      <c r="O5" s="24"/>
    </row>
    <row r="6" spans="1:16" s="44" customFormat="1" ht="15.9" customHeight="1" x14ac:dyDescent="0.3">
      <c r="A6" s="37" t="s">
        <v>99</v>
      </c>
      <c r="B6" s="36">
        <f>B7+B8+B9+B10+B11+B12+B13+B14</f>
        <v>1381727.3218000003</v>
      </c>
      <c r="C6" s="36">
        <f>C7+C8+C9+C10+C11+C12+C13+C14</f>
        <v>1285330.4709000001</v>
      </c>
      <c r="D6" s="36">
        <f>D7+D8+D9+D10+D11+D12+D13+D14</f>
        <v>1423737.5181799999</v>
      </c>
      <c r="E6" s="36">
        <f>E7+E8+E9+E10+E11+E12+E13+E14</f>
        <v>1240650.1249200001</v>
      </c>
      <c r="F6" s="36">
        <f>F7+F8+F9+F10+F11+F12+F13+F14</f>
        <v>1048852.5218500001</v>
      </c>
      <c r="G6" s="36">
        <f>G7+G8+G9+G10+G11+G12+G13+G14</f>
        <v>1275877.22859</v>
      </c>
      <c r="H6" s="36">
        <f>H7+H8+H9+H10+H11+H12+H13+H14</f>
        <v>1225902.71508</v>
      </c>
      <c r="I6" s="36">
        <f>I7+I8+I9+I10+I11+I12+I13+I14</f>
        <v>1076150.7930900003</v>
      </c>
      <c r="J6" s="36">
        <f>J7+J8+J9+J10+J11+J12+J13+J14</f>
        <v>0</v>
      </c>
      <c r="K6" s="36">
        <f>K7+K8+K9+K10+K11+K12+K13+K14</f>
        <v>0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9958228.6944100019</v>
      </c>
      <c r="O6" s="45"/>
    </row>
    <row r="7" spans="1:16" ht="15.9" customHeight="1" x14ac:dyDescent="0.25">
      <c r="A7" s="34" t="s">
        <v>98</v>
      </c>
      <c r="B7" s="33">
        <v>583442.31481000001</v>
      </c>
      <c r="C7" s="33">
        <v>593068.09433999995</v>
      </c>
      <c r="D7" s="33">
        <v>631887.30556000001</v>
      </c>
      <c r="E7" s="33">
        <v>593888.33848999999</v>
      </c>
      <c r="F7" s="33">
        <v>498726.54148999997</v>
      </c>
      <c r="G7" s="33">
        <v>571856.88560000004</v>
      </c>
      <c r="H7" s="33">
        <v>589189.83739999996</v>
      </c>
      <c r="I7" s="33">
        <v>545056.68215000001</v>
      </c>
      <c r="J7" s="33">
        <v>0</v>
      </c>
      <c r="K7" s="33">
        <v>0</v>
      </c>
      <c r="L7" s="33">
        <v>0</v>
      </c>
      <c r="M7" s="33">
        <v>0</v>
      </c>
      <c r="N7" s="39">
        <v>4607115.9998399997</v>
      </c>
      <c r="O7" s="24"/>
    </row>
    <row r="8" spans="1:16" ht="15.9" customHeight="1" x14ac:dyDescent="0.25">
      <c r="A8" s="34" t="s">
        <v>97</v>
      </c>
      <c r="B8" s="33">
        <v>255300.87912</v>
      </c>
      <c r="C8" s="33">
        <v>203439.25075000001</v>
      </c>
      <c r="D8" s="33">
        <v>178197.44112999999</v>
      </c>
      <c r="E8" s="33">
        <v>118399.59448</v>
      </c>
      <c r="F8" s="33">
        <v>158702.62062999999</v>
      </c>
      <c r="G8" s="33">
        <v>264239.37037999998</v>
      </c>
      <c r="H8" s="33">
        <v>185634.39214000001</v>
      </c>
      <c r="I8" s="33">
        <v>130167.09015</v>
      </c>
      <c r="J8" s="33">
        <v>0</v>
      </c>
      <c r="K8" s="33">
        <v>0</v>
      </c>
      <c r="L8" s="33">
        <v>0</v>
      </c>
      <c r="M8" s="33">
        <v>0</v>
      </c>
      <c r="N8" s="39">
        <v>1494080.6387799999</v>
      </c>
      <c r="O8" s="24"/>
    </row>
    <row r="9" spans="1:16" ht="15.9" customHeight="1" x14ac:dyDescent="0.25">
      <c r="A9" s="34" t="s">
        <v>96</v>
      </c>
      <c r="B9" s="33">
        <v>131870.22687000001</v>
      </c>
      <c r="C9" s="33">
        <v>126852.33413</v>
      </c>
      <c r="D9" s="33">
        <v>162230.07879999999</v>
      </c>
      <c r="E9" s="33">
        <v>143794.19901000001</v>
      </c>
      <c r="F9" s="33">
        <v>100057.20744</v>
      </c>
      <c r="G9" s="33">
        <v>112633.25799</v>
      </c>
      <c r="H9" s="33">
        <v>124209.10451999999</v>
      </c>
      <c r="I9" s="33">
        <v>130755.00395</v>
      </c>
      <c r="J9" s="33">
        <v>0</v>
      </c>
      <c r="K9" s="33">
        <v>0</v>
      </c>
      <c r="L9" s="33">
        <v>0</v>
      </c>
      <c r="M9" s="33">
        <v>0</v>
      </c>
      <c r="N9" s="39">
        <v>1032401.4127099999</v>
      </c>
      <c r="O9" s="24"/>
    </row>
    <row r="10" spans="1:16" ht="15.9" customHeight="1" x14ac:dyDescent="0.25">
      <c r="A10" s="34" t="s">
        <v>95</v>
      </c>
      <c r="B10" s="33">
        <v>113207.44742</v>
      </c>
      <c r="C10" s="33">
        <v>100301.6303</v>
      </c>
      <c r="D10" s="33">
        <v>123204.63456000001</v>
      </c>
      <c r="E10" s="33">
        <v>103725.17452</v>
      </c>
      <c r="F10" s="33">
        <v>74317.107980000001</v>
      </c>
      <c r="G10" s="33">
        <v>89506.193650000001</v>
      </c>
      <c r="H10" s="33">
        <v>90106.883679999999</v>
      </c>
      <c r="I10" s="33">
        <v>85076.366760000004</v>
      </c>
      <c r="J10" s="33">
        <v>0</v>
      </c>
      <c r="K10" s="33">
        <v>0</v>
      </c>
      <c r="L10" s="33">
        <v>0</v>
      </c>
      <c r="M10" s="33">
        <v>0</v>
      </c>
      <c r="N10" s="39">
        <v>779445.43886999995</v>
      </c>
      <c r="O10" s="24"/>
    </row>
    <row r="11" spans="1:16" ht="15.9" customHeight="1" x14ac:dyDescent="0.25">
      <c r="A11" s="34" t="s">
        <v>94</v>
      </c>
      <c r="B11" s="33">
        <v>183299.42689999999</v>
      </c>
      <c r="C11" s="33">
        <v>163226.82138000001</v>
      </c>
      <c r="D11" s="33">
        <v>207845.07154999999</v>
      </c>
      <c r="E11" s="33">
        <v>197318.79324</v>
      </c>
      <c r="F11" s="33">
        <v>120556.41231</v>
      </c>
      <c r="G11" s="33">
        <v>128032.28399</v>
      </c>
      <c r="H11" s="33">
        <v>136938.66110999999</v>
      </c>
      <c r="I11" s="33">
        <v>92821.082840000003</v>
      </c>
      <c r="J11" s="33">
        <v>0</v>
      </c>
      <c r="K11" s="33">
        <v>0</v>
      </c>
      <c r="L11" s="33">
        <v>0</v>
      </c>
      <c r="M11" s="33">
        <v>0</v>
      </c>
      <c r="N11" s="39">
        <v>1230038.5533199999</v>
      </c>
      <c r="O11" s="24"/>
    </row>
    <row r="12" spans="1:16" ht="15.9" customHeight="1" x14ac:dyDescent="0.25">
      <c r="A12" s="34" t="s">
        <v>93</v>
      </c>
      <c r="B12" s="33">
        <v>24451.569380000001</v>
      </c>
      <c r="C12" s="33">
        <v>24726.651860000002</v>
      </c>
      <c r="D12" s="33">
        <v>29417.449779999999</v>
      </c>
      <c r="E12" s="33">
        <v>23301.29163</v>
      </c>
      <c r="F12" s="33">
        <v>19919.669020000001</v>
      </c>
      <c r="G12" s="33">
        <v>19021.400140000002</v>
      </c>
      <c r="H12" s="33">
        <v>19105.18777</v>
      </c>
      <c r="I12" s="33">
        <v>14969.118340000001</v>
      </c>
      <c r="J12" s="33">
        <v>0</v>
      </c>
      <c r="K12" s="33">
        <v>0</v>
      </c>
      <c r="L12" s="33">
        <v>0</v>
      </c>
      <c r="M12" s="33">
        <v>0</v>
      </c>
      <c r="N12" s="39">
        <v>174912.33791999999</v>
      </c>
      <c r="O12" s="24"/>
    </row>
    <row r="13" spans="1:16" ht="15.9" customHeight="1" x14ac:dyDescent="0.25">
      <c r="A13" s="34" t="s">
        <v>92</v>
      </c>
      <c r="B13" s="33">
        <v>79131.446320000003</v>
      </c>
      <c r="C13" s="33">
        <v>60671.367539999999</v>
      </c>
      <c r="D13" s="33">
        <v>78806.017680000004</v>
      </c>
      <c r="E13" s="33">
        <v>53409.438990000002</v>
      </c>
      <c r="F13" s="33">
        <v>69658.718049999996</v>
      </c>
      <c r="G13" s="33">
        <v>84526.764179999998</v>
      </c>
      <c r="H13" s="33">
        <v>74619.318069999994</v>
      </c>
      <c r="I13" s="33">
        <v>71254.857780000006</v>
      </c>
      <c r="J13" s="33">
        <v>0</v>
      </c>
      <c r="K13" s="33">
        <v>0</v>
      </c>
      <c r="L13" s="33">
        <v>0</v>
      </c>
      <c r="M13" s="33">
        <v>0</v>
      </c>
      <c r="N13" s="39">
        <v>572077.92860999994</v>
      </c>
      <c r="O13" s="24"/>
    </row>
    <row r="14" spans="1:16" ht="15.9" customHeight="1" x14ac:dyDescent="0.25">
      <c r="A14" s="34" t="s">
        <v>91</v>
      </c>
      <c r="B14" s="33">
        <v>11024.010979999999</v>
      </c>
      <c r="C14" s="33">
        <v>13044.320599999999</v>
      </c>
      <c r="D14" s="33">
        <v>12149.519120000001</v>
      </c>
      <c r="E14" s="33">
        <v>6813.2945600000003</v>
      </c>
      <c r="F14" s="33">
        <v>6914.2449299999998</v>
      </c>
      <c r="G14" s="33">
        <v>6061.0726599999998</v>
      </c>
      <c r="H14" s="33">
        <v>6099.3303900000001</v>
      </c>
      <c r="I14" s="33">
        <v>6050.59112</v>
      </c>
      <c r="J14" s="33">
        <v>0</v>
      </c>
      <c r="K14" s="33">
        <v>0</v>
      </c>
      <c r="L14" s="33">
        <v>0</v>
      </c>
      <c r="M14" s="33">
        <v>0</v>
      </c>
      <c r="N14" s="39">
        <v>68156.384359999996</v>
      </c>
      <c r="O14" s="24"/>
    </row>
    <row r="15" spans="1:16" s="44" customFormat="1" ht="15.9" customHeight="1" x14ac:dyDescent="0.3">
      <c r="A15" s="37" t="s">
        <v>90</v>
      </c>
      <c r="B15" s="36">
        <f>B16</f>
        <v>208704.15538000001</v>
      </c>
      <c r="C15" s="36">
        <f>C16</f>
        <v>209590.38469000001</v>
      </c>
      <c r="D15" s="36">
        <f>D16</f>
        <v>182298.30562999999</v>
      </c>
      <c r="E15" s="36">
        <f>E16</f>
        <v>183028.29196999999</v>
      </c>
      <c r="F15" s="36">
        <f>F16</f>
        <v>160817.47617000001</v>
      </c>
      <c r="G15" s="36">
        <f>G16</f>
        <v>183409.19568999999</v>
      </c>
      <c r="H15" s="36">
        <f>H16</f>
        <v>219299.57936999999</v>
      </c>
      <c r="I15" s="36">
        <f>I16</f>
        <v>180267.07242000001</v>
      </c>
      <c r="J15" s="36">
        <f>J16</f>
        <v>0</v>
      </c>
      <c r="K15" s="36">
        <f>K16</f>
        <v>0</v>
      </c>
      <c r="L15" s="36">
        <f>L16</f>
        <v>0</v>
      </c>
      <c r="M15" s="36">
        <f>M16</f>
        <v>0</v>
      </c>
      <c r="N15" s="35">
        <f>N16</f>
        <v>1527414.46132</v>
      </c>
      <c r="O15" s="45"/>
    </row>
    <row r="16" spans="1:16" s="44" customFormat="1" ht="15.9" customHeight="1" x14ac:dyDescent="0.3">
      <c r="A16" s="34" t="s">
        <v>89</v>
      </c>
      <c r="B16" s="42">
        <v>208704.15538000001</v>
      </c>
      <c r="C16" s="42">
        <v>209590.38469000001</v>
      </c>
      <c r="D16" s="42">
        <v>182298.30562999999</v>
      </c>
      <c r="E16" s="42">
        <v>183028.29196999999</v>
      </c>
      <c r="F16" s="42">
        <v>160817.47617000001</v>
      </c>
      <c r="G16" s="42">
        <v>183409.19568999999</v>
      </c>
      <c r="H16" s="42">
        <v>219299.57936999999</v>
      </c>
      <c r="I16" s="42">
        <v>180267.07242000001</v>
      </c>
      <c r="J16" s="42">
        <v>0</v>
      </c>
      <c r="K16" s="42">
        <v>0</v>
      </c>
      <c r="L16" s="42">
        <v>0</v>
      </c>
      <c r="M16" s="42">
        <v>0</v>
      </c>
      <c r="N16" s="39">
        <v>1527414.46132</v>
      </c>
      <c r="O16" s="45"/>
    </row>
    <row r="17" spans="1:15" s="44" customFormat="1" ht="15.9" customHeight="1" x14ac:dyDescent="0.3">
      <c r="A17" s="37" t="s">
        <v>88</v>
      </c>
      <c r="B17" s="36">
        <f>B18</f>
        <v>452799.71088000003</v>
      </c>
      <c r="C17" s="36">
        <f>C18</f>
        <v>444734.08497000003</v>
      </c>
      <c r="D17" s="36">
        <f>D18</f>
        <v>426819.04525000002</v>
      </c>
      <c r="E17" s="36">
        <f>E18</f>
        <v>340152.88218000002</v>
      </c>
      <c r="F17" s="36">
        <f>F18</f>
        <v>366828.76342999999</v>
      </c>
      <c r="G17" s="36">
        <f>G18</f>
        <v>459090.79801999999</v>
      </c>
      <c r="H17" s="36">
        <f>H18</f>
        <v>512046.22827000002</v>
      </c>
      <c r="I17" s="36">
        <f>I18</f>
        <v>427625.07056000002</v>
      </c>
      <c r="J17" s="36">
        <f>J18</f>
        <v>0</v>
      </c>
      <c r="K17" s="36">
        <f>K18</f>
        <v>0</v>
      </c>
      <c r="L17" s="36">
        <f>L18</f>
        <v>0</v>
      </c>
      <c r="M17" s="36">
        <f>M18</f>
        <v>0</v>
      </c>
      <c r="N17" s="35">
        <f>N18</f>
        <v>3430096.5835600002</v>
      </c>
      <c r="O17" s="45"/>
    </row>
    <row r="18" spans="1:15" s="44" customFormat="1" ht="15.9" customHeight="1" x14ac:dyDescent="0.3">
      <c r="A18" s="34" t="s">
        <v>87</v>
      </c>
      <c r="B18" s="42">
        <v>452799.71088000003</v>
      </c>
      <c r="C18" s="42">
        <v>444734.08497000003</v>
      </c>
      <c r="D18" s="42">
        <v>426819.04525000002</v>
      </c>
      <c r="E18" s="42">
        <v>340152.88218000002</v>
      </c>
      <c r="F18" s="42">
        <v>366828.76342999999</v>
      </c>
      <c r="G18" s="42">
        <v>459090.79801999999</v>
      </c>
      <c r="H18" s="42">
        <v>512046.22827000002</v>
      </c>
      <c r="I18" s="42">
        <v>427625.07056000002</v>
      </c>
      <c r="J18" s="42">
        <v>0</v>
      </c>
      <c r="K18" s="42">
        <v>0</v>
      </c>
      <c r="L18" s="42">
        <v>0</v>
      </c>
      <c r="M18" s="42">
        <v>0</v>
      </c>
      <c r="N18" s="39">
        <v>3430096.5835600002</v>
      </c>
      <c r="O18" s="45"/>
    </row>
    <row r="19" spans="1:15" s="30" customFormat="1" ht="15.9" customHeight="1" x14ac:dyDescent="0.35">
      <c r="A19" s="43" t="s">
        <v>39</v>
      </c>
      <c r="B19" s="36">
        <f>B20+B24+B26</f>
        <v>11105558.954480002</v>
      </c>
      <c r="C19" s="36">
        <f>C20+C24+C26</f>
        <v>11129064.592769999</v>
      </c>
      <c r="D19" s="36">
        <f>D20+D24+D26</f>
        <v>9972753.4638400003</v>
      </c>
      <c r="E19" s="36">
        <f>E20+E24+E26</f>
        <v>6227258.2873800006</v>
      </c>
      <c r="F19" s="36">
        <f>F20+F24+F26</f>
        <v>7105287.1487099994</v>
      </c>
      <c r="G19" s="36">
        <f>G20+G24+G26</f>
        <v>10220472.748569999</v>
      </c>
      <c r="H19" s="36">
        <f>H20+H24+H26</f>
        <v>11482211.943170002</v>
      </c>
      <c r="I19" s="36">
        <f>I20+I24+I26</f>
        <v>9425541.2354700007</v>
      </c>
      <c r="J19" s="36">
        <f>J20+J24+J26</f>
        <v>0</v>
      </c>
      <c r="K19" s="36">
        <f>K20+K24+K26</f>
        <v>0</v>
      </c>
      <c r="L19" s="36">
        <f>L20+L24+L26</f>
        <v>0</v>
      </c>
      <c r="M19" s="36">
        <f>M20+M24+M26</f>
        <v>0</v>
      </c>
      <c r="N19" s="35">
        <f>N20+N24+N26</f>
        <v>76668148.374390006</v>
      </c>
      <c r="O19" s="31"/>
    </row>
    <row r="20" spans="1:15" s="40" customFormat="1" ht="15.9" customHeight="1" x14ac:dyDescent="0.35">
      <c r="A20" s="37" t="s">
        <v>86</v>
      </c>
      <c r="B20" s="36">
        <f>B21+B22+B23</f>
        <v>1027102.28937</v>
      </c>
      <c r="C20" s="36">
        <f>C21+C22+C23</f>
        <v>1014108.00044</v>
      </c>
      <c r="D20" s="36">
        <f>D21+D22+D23</f>
        <v>934352.87121000001</v>
      </c>
      <c r="E20" s="36">
        <f>E21+E22+E23</f>
        <v>435584.02565000003</v>
      </c>
      <c r="F20" s="36">
        <f>F21+F22+F23</f>
        <v>547077.38595999999</v>
      </c>
      <c r="G20" s="36">
        <f>G21+G22+G23</f>
        <v>849922.12329999998</v>
      </c>
      <c r="H20" s="36">
        <f>H21+H22+H23</f>
        <v>1032656.4633899999</v>
      </c>
      <c r="I20" s="36">
        <f>I21+I22+I23</f>
        <v>872888.49423999991</v>
      </c>
      <c r="J20" s="36">
        <f>J21+J22+J23</f>
        <v>0</v>
      </c>
      <c r="K20" s="36">
        <f>K21+K22+K23</f>
        <v>0</v>
      </c>
      <c r="L20" s="36">
        <f>L21+L22+L23</f>
        <v>0</v>
      </c>
      <c r="M20" s="36">
        <f>M21+M22+M23</f>
        <v>0</v>
      </c>
      <c r="N20" s="35">
        <f>N21+N22+N23</f>
        <v>6713691.6535600005</v>
      </c>
      <c r="O20" s="41"/>
    </row>
    <row r="21" spans="1:15" ht="15.9" customHeight="1" x14ac:dyDescent="0.25">
      <c r="A21" s="34" t="s">
        <v>85</v>
      </c>
      <c r="B21" s="33">
        <v>673034.49829999998</v>
      </c>
      <c r="C21" s="33">
        <v>645969.37075999996</v>
      </c>
      <c r="D21" s="33">
        <v>584605.40075000003</v>
      </c>
      <c r="E21" s="33">
        <v>306315.22878</v>
      </c>
      <c r="F21" s="33">
        <v>368603.07295</v>
      </c>
      <c r="G21" s="33">
        <v>553579.07394999999</v>
      </c>
      <c r="H21" s="33">
        <v>655695.77099999995</v>
      </c>
      <c r="I21" s="33">
        <v>569010.49783999997</v>
      </c>
      <c r="J21" s="33">
        <v>0</v>
      </c>
      <c r="K21" s="33">
        <v>0</v>
      </c>
      <c r="L21" s="33">
        <v>0</v>
      </c>
      <c r="M21" s="33">
        <v>0</v>
      </c>
      <c r="N21" s="39">
        <v>4356812.9143300001</v>
      </c>
      <c r="O21" s="24"/>
    </row>
    <row r="22" spans="1:15" ht="15.9" customHeight="1" x14ac:dyDescent="0.25">
      <c r="A22" s="34" t="s">
        <v>84</v>
      </c>
      <c r="B22" s="33">
        <v>132630.57998000001</v>
      </c>
      <c r="C22" s="33">
        <v>151346.22435999999</v>
      </c>
      <c r="D22" s="33">
        <v>129846.17844</v>
      </c>
      <c r="E22" s="33">
        <v>53788.095050000004</v>
      </c>
      <c r="F22" s="33">
        <v>61266.518060000002</v>
      </c>
      <c r="G22" s="33">
        <v>101214.57537000001</v>
      </c>
      <c r="H22" s="33">
        <v>128077.62243</v>
      </c>
      <c r="I22" s="33">
        <v>98303.189230000004</v>
      </c>
      <c r="J22" s="33">
        <v>0</v>
      </c>
      <c r="K22" s="33">
        <v>0</v>
      </c>
      <c r="L22" s="33">
        <v>0</v>
      </c>
      <c r="M22" s="33">
        <v>0</v>
      </c>
      <c r="N22" s="39">
        <v>856472.98291999998</v>
      </c>
      <c r="O22" s="24"/>
    </row>
    <row r="23" spans="1:15" ht="15.9" customHeight="1" x14ac:dyDescent="0.25">
      <c r="A23" s="34" t="s">
        <v>83</v>
      </c>
      <c r="B23" s="33">
        <v>221437.21109</v>
      </c>
      <c r="C23" s="33">
        <v>216792.40531999999</v>
      </c>
      <c r="D23" s="33">
        <v>219901.29201999999</v>
      </c>
      <c r="E23" s="33">
        <v>75480.701820000002</v>
      </c>
      <c r="F23" s="33">
        <v>117207.79495</v>
      </c>
      <c r="G23" s="33">
        <v>195128.47398000001</v>
      </c>
      <c r="H23" s="33">
        <v>248883.06995999999</v>
      </c>
      <c r="I23" s="33">
        <v>205574.80716999999</v>
      </c>
      <c r="J23" s="33">
        <v>0</v>
      </c>
      <c r="K23" s="33">
        <v>0</v>
      </c>
      <c r="L23" s="33">
        <v>0</v>
      </c>
      <c r="M23" s="33">
        <v>0</v>
      </c>
      <c r="N23" s="39">
        <v>1500405.7563100001</v>
      </c>
      <c r="O23" s="24"/>
    </row>
    <row r="24" spans="1:15" s="40" customFormat="1" ht="15.9" customHeight="1" x14ac:dyDescent="0.35">
      <c r="A24" s="37" t="s">
        <v>82</v>
      </c>
      <c r="B24" s="36">
        <f>B25</f>
        <v>1680232.38702</v>
      </c>
      <c r="C24" s="36">
        <f>C25</f>
        <v>1490912.1625699999</v>
      </c>
      <c r="D24" s="36">
        <f>D25</f>
        <v>1500845.2237199999</v>
      </c>
      <c r="E24" s="36">
        <f>E25</f>
        <v>1268374.00871</v>
      </c>
      <c r="F24" s="36">
        <f>F25</f>
        <v>1173759.0689999999</v>
      </c>
      <c r="G24" s="36">
        <f>G25</f>
        <v>1422059.4880299999</v>
      </c>
      <c r="H24" s="36">
        <f>H25</f>
        <v>1581149.88714</v>
      </c>
      <c r="I24" s="36">
        <f>I25</f>
        <v>1374942.28333</v>
      </c>
      <c r="J24" s="36">
        <f>J25</f>
        <v>0</v>
      </c>
      <c r="K24" s="36">
        <f>K25</f>
        <v>0</v>
      </c>
      <c r="L24" s="36">
        <f>L25</f>
        <v>0</v>
      </c>
      <c r="M24" s="36">
        <f>M25</f>
        <v>0</v>
      </c>
      <c r="N24" s="35">
        <f>N25</f>
        <v>11492274.50952</v>
      </c>
      <c r="O24" s="41"/>
    </row>
    <row r="25" spans="1:15" s="40" customFormat="1" ht="15.9" customHeight="1" x14ac:dyDescent="0.35">
      <c r="A25" s="34" t="s">
        <v>81</v>
      </c>
      <c r="B25" s="42">
        <v>1680232.38702</v>
      </c>
      <c r="C25" s="42">
        <v>1490912.1625699999</v>
      </c>
      <c r="D25" s="42">
        <v>1500845.2237199999</v>
      </c>
      <c r="E25" s="42">
        <v>1268374.00871</v>
      </c>
      <c r="F25" s="42">
        <v>1173759.0689999999</v>
      </c>
      <c r="G25" s="42">
        <v>1422059.4880299999</v>
      </c>
      <c r="H25" s="42">
        <v>1581149.88714</v>
      </c>
      <c r="I25" s="42">
        <v>1374942.28333</v>
      </c>
      <c r="J25" s="42">
        <v>0</v>
      </c>
      <c r="K25" s="42">
        <v>0</v>
      </c>
      <c r="L25" s="42">
        <v>0</v>
      </c>
      <c r="M25" s="42">
        <v>0</v>
      </c>
      <c r="N25" s="39">
        <v>11492274.50952</v>
      </c>
      <c r="O25" s="41"/>
    </row>
    <row r="26" spans="1:15" s="40" customFormat="1" ht="15.9" customHeight="1" x14ac:dyDescent="0.35">
      <c r="A26" s="37" t="s">
        <v>80</v>
      </c>
      <c r="B26" s="36">
        <f>B27+B28+B29+B30+B31+B32+B33+B34+B35+B36+B37+B38</f>
        <v>8398224.278090002</v>
      </c>
      <c r="C26" s="36">
        <f>C27+C28+C29+C30+C31+C32+C33+C34+C35+C36+C37+C38</f>
        <v>8624044.4297599997</v>
      </c>
      <c r="D26" s="36">
        <f>D27+D28+D29+D30+D31+D32+D33+D34+D35+D36+D37+D38</f>
        <v>7537555.3689099997</v>
      </c>
      <c r="E26" s="36">
        <f>E27+E28+E29+E30+E31+E32+E33+E34+E35+E36+E37+E38</f>
        <v>4523300.2530200006</v>
      </c>
      <c r="F26" s="36">
        <f>F27+F28+F29+F30+F31+F32+F33+F34+F35+F36+F37+F38</f>
        <v>5384450.6937499996</v>
      </c>
      <c r="G26" s="36">
        <f>G27+G28+G29+G30+G31+G32+G33+G34+G35+G36+G37+G38</f>
        <v>7948491.1372400001</v>
      </c>
      <c r="H26" s="36">
        <f>H27+H28+H29+H30+H31+H32+H33+H34+H35+H36+H37+H38</f>
        <v>8868405.5926400013</v>
      </c>
      <c r="I26" s="36">
        <f>I27+I28+I29+I30+I31+I32+I33+I34+I35+I36+I37+I38</f>
        <v>7177710.4578999998</v>
      </c>
      <c r="J26" s="36">
        <f>J27+J28+J29+J30+J31+J32+J33+J34+J35+J36+J37+J38</f>
        <v>0</v>
      </c>
      <c r="K26" s="36">
        <f>K27+K28+K29+K30+K31+K32+K33+K34+K35+K36+K37+K38</f>
        <v>0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58462182.211309999</v>
      </c>
      <c r="O26" s="41"/>
    </row>
    <row r="27" spans="1:15" ht="15.9" customHeight="1" x14ac:dyDescent="0.25">
      <c r="A27" s="34" t="s">
        <v>79</v>
      </c>
      <c r="B27" s="33">
        <v>1488869.52293</v>
      </c>
      <c r="C27" s="33">
        <v>1517051.97361</v>
      </c>
      <c r="D27" s="33">
        <v>1208340.54483</v>
      </c>
      <c r="E27" s="33">
        <v>573474.44819000002</v>
      </c>
      <c r="F27" s="33">
        <v>836638.40064999997</v>
      </c>
      <c r="G27" s="33">
        <v>1350466.1791099999</v>
      </c>
      <c r="H27" s="33">
        <v>1810160.9670299999</v>
      </c>
      <c r="I27" s="33">
        <v>1545731.2876800001</v>
      </c>
      <c r="J27" s="33">
        <v>0</v>
      </c>
      <c r="K27" s="33">
        <v>0</v>
      </c>
      <c r="L27" s="33">
        <v>0</v>
      </c>
      <c r="M27" s="33">
        <v>0</v>
      </c>
      <c r="N27" s="39">
        <v>10330733.324030001</v>
      </c>
      <c r="O27" s="24"/>
    </row>
    <row r="28" spans="1:15" ht="15.9" customHeight="1" x14ac:dyDescent="0.25">
      <c r="A28" s="34" t="s">
        <v>78</v>
      </c>
      <c r="B28" s="33">
        <v>2398238.5827299999</v>
      </c>
      <c r="C28" s="33">
        <v>2519095.6891299998</v>
      </c>
      <c r="D28" s="33">
        <v>2060727.83714</v>
      </c>
      <c r="E28" s="33">
        <v>596301.28405999998</v>
      </c>
      <c r="F28" s="33">
        <v>1202431.60097</v>
      </c>
      <c r="G28" s="33">
        <v>2014413.3291</v>
      </c>
      <c r="H28" s="33">
        <v>2200704.67111</v>
      </c>
      <c r="I28" s="33">
        <v>1544708.2625500001</v>
      </c>
      <c r="J28" s="33">
        <v>0</v>
      </c>
      <c r="K28" s="33">
        <v>0</v>
      </c>
      <c r="L28" s="33">
        <v>0</v>
      </c>
      <c r="M28" s="33">
        <v>0</v>
      </c>
      <c r="N28" s="39">
        <v>14536621.256789999</v>
      </c>
      <c r="O28" s="24"/>
    </row>
    <row r="29" spans="1:15" ht="15.9" customHeight="1" x14ac:dyDescent="0.25">
      <c r="A29" s="34" t="s">
        <v>77</v>
      </c>
      <c r="B29" s="33">
        <v>108751.99489</v>
      </c>
      <c r="C29" s="33">
        <v>147559.76540999999</v>
      </c>
      <c r="D29" s="33">
        <v>68797.787249999994</v>
      </c>
      <c r="E29" s="33">
        <v>28953.63925</v>
      </c>
      <c r="F29" s="33">
        <v>58162.571049999999</v>
      </c>
      <c r="G29" s="33">
        <v>88349.340700000001</v>
      </c>
      <c r="H29" s="33">
        <v>141332.83762000001</v>
      </c>
      <c r="I29" s="33">
        <v>120028.25627</v>
      </c>
      <c r="J29" s="33">
        <v>0</v>
      </c>
      <c r="K29" s="33">
        <v>0</v>
      </c>
      <c r="L29" s="33">
        <v>0</v>
      </c>
      <c r="M29" s="33">
        <v>0</v>
      </c>
      <c r="N29" s="39">
        <v>761936.19244000001</v>
      </c>
      <c r="O29" s="24"/>
    </row>
    <row r="30" spans="1:15" ht="15.9" customHeight="1" x14ac:dyDescent="0.25">
      <c r="A30" s="34" t="s">
        <v>76</v>
      </c>
      <c r="B30" s="33">
        <v>822619.07741000003</v>
      </c>
      <c r="C30" s="33">
        <v>862525.65180999995</v>
      </c>
      <c r="D30" s="33">
        <v>828967.91211999999</v>
      </c>
      <c r="E30" s="33">
        <v>619392.38755999994</v>
      </c>
      <c r="F30" s="33">
        <v>669007.32982999994</v>
      </c>
      <c r="G30" s="33">
        <v>901606.44742999994</v>
      </c>
      <c r="H30" s="33">
        <v>986054.47571000003</v>
      </c>
      <c r="I30" s="33">
        <v>852900.36895999999</v>
      </c>
      <c r="J30" s="33">
        <v>0</v>
      </c>
      <c r="K30" s="33">
        <v>0</v>
      </c>
      <c r="L30" s="33">
        <v>0</v>
      </c>
      <c r="M30" s="33">
        <v>0</v>
      </c>
      <c r="N30" s="39">
        <v>6543073.6508299997</v>
      </c>
      <c r="O30" s="24"/>
    </row>
    <row r="31" spans="1:15" ht="15.9" customHeight="1" x14ac:dyDescent="0.25">
      <c r="A31" s="34" t="s">
        <v>75</v>
      </c>
      <c r="B31" s="33">
        <v>624124.69013</v>
      </c>
      <c r="C31" s="33">
        <v>633563.53431000002</v>
      </c>
      <c r="D31" s="33">
        <v>625490.20163000003</v>
      </c>
      <c r="E31" s="33">
        <v>455535.18284000002</v>
      </c>
      <c r="F31" s="33">
        <v>430959.03482</v>
      </c>
      <c r="G31" s="33">
        <v>585470.16743999999</v>
      </c>
      <c r="H31" s="33">
        <v>666283.25167000003</v>
      </c>
      <c r="I31" s="33">
        <v>572246.18940999999</v>
      </c>
      <c r="J31" s="33">
        <v>0</v>
      </c>
      <c r="K31" s="33">
        <v>0</v>
      </c>
      <c r="L31" s="33">
        <v>0</v>
      </c>
      <c r="M31" s="33">
        <v>0</v>
      </c>
      <c r="N31" s="39">
        <v>4593672.2522499999</v>
      </c>
      <c r="O31" s="24"/>
    </row>
    <row r="32" spans="1:15" ht="15.9" customHeight="1" x14ac:dyDescent="0.25">
      <c r="A32" s="34" t="s">
        <v>74</v>
      </c>
      <c r="B32" s="33">
        <v>702073.91725000006</v>
      </c>
      <c r="C32" s="33">
        <v>689494.92090999999</v>
      </c>
      <c r="D32" s="33">
        <v>671349.52914</v>
      </c>
      <c r="E32" s="33">
        <v>517949.98972999997</v>
      </c>
      <c r="F32" s="33">
        <v>498375.51574</v>
      </c>
      <c r="G32" s="33">
        <v>676489.93873000005</v>
      </c>
      <c r="H32" s="33">
        <v>754714.96499999997</v>
      </c>
      <c r="I32" s="33">
        <v>615732.17313000001</v>
      </c>
      <c r="J32" s="33">
        <v>0</v>
      </c>
      <c r="K32" s="33">
        <v>0</v>
      </c>
      <c r="L32" s="33">
        <v>0</v>
      </c>
      <c r="M32" s="33">
        <v>0</v>
      </c>
      <c r="N32" s="39">
        <v>5126180.9496299997</v>
      </c>
      <c r="O32" s="24"/>
    </row>
    <row r="33" spans="1:15" ht="15.9" customHeight="1" x14ac:dyDescent="0.25">
      <c r="A33" s="34" t="s">
        <v>73</v>
      </c>
      <c r="B33" s="33">
        <v>1138806.83396</v>
      </c>
      <c r="C33" s="33">
        <v>1003715.7813799999</v>
      </c>
      <c r="D33" s="33">
        <v>983304.97953000001</v>
      </c>
      <c r="E33" s="33">
        <v>901160.66377999994</v>
      </c>
      <c r="F33" s="33">
        <v>816730.13731999998</v>
      </c>
      <c r="G33" s="33">
        <v>1128296.23795</v>
      </c>
      <c r="H33" s="33">
        <v>1046774.32985</v>
      </c>
      <c r="I33" s="33">
        <v>878409.26207000006</v>
      </c>
      <c r="J33" s="33">
        <v>0</v>
      </c>
      <c r="K33" s="33">
        <v>0</v>
      </c>
      <c r="L33" s="33">
        <v>0</v>
      </c>
      <c r="M33" s="33">
        <v>0</v>
      </c>
      <c r="N33" s="39">
        <v>7897198.2258400004</v>
      </c>
      <c r="O33" s="24"/>
    </row>
    <row r="34" spans="1:15" ht="15.9" customHeight="1" x14ac:dyDescent="0.25">
      <c r="A34" s="34" t="s">
        <v>72</v>
      </c>
      <c r="B34" s="33">
        <v>287897.05005999998</v>
      </c>
      <c r="C34" s="33">
        <v>309013.74599000002</v>
      </c>
      <c r="D34" s="33">
        <v>316520.52346</v>
      </c>
      <c r="E34" s="33">
        <v>231471.05153999999</v>
      </c>
      <c r="F34" s="33">
        <v>250121.04818000001</v>
      </c>
      <c r="G34" s="33">
        <v>322879.38572000002</v>
      </c>
      <c r="H34" s="33">
        <v>351074.69571</v>
      </c>
      <c r="I34" s="33">
        <v>319613.24624000001</v>
      </c>
      <c r="J34" s="33">
        <v>0</v>
      </c>
      <c r="K34" s="33">
        <v>0</v>
      </c>
      <c r="L34" s="33">
        <v>0</v>
      </c>
      <c r="M34" s="33">
        <v>0</v>
      </c>
      <c r="N34" s="39">
        <v>2388590.7469000001</v>
      </c>
      <c r="O34" s="24"/>
    </row>
    <row r="35" spans="1:15" ht="15.9" customHeight="1" x14ac:dyDescent="0.25">
      <c r="A35" s="34" t="s">
        <v>71</v>
      </c>
      <c r="B35" s="33">
        <v>291805.19397999998</v>
      </c>
      <c r="C35" s="33">
        <v>372039.90392000001</v>
      </c>
      <c r="D35" s="33">
        <v>229282.16561</v>
      </c>
      <c r="E35" s="33">
        <v>145571.75638000001</v>
      </c>
      <c r="F35" s="33">
        <v>225387.82094999999</v>
      </c>
      <c r="G35" s="33">
        <v>345019.83542999998</v>
      </c>
      <c r="H35" s="33">
        <v>345711.13118999999</v>
      </c>
      <c r="I35" s="33">
        <v>187337.47255999999</v>
      </c>
      <c r="J35" s="33">
        <v>0</v>
      </c>
      <c r="K35" s="33">
        <v>0</v>
      </c>
      <c r="L35" s="33">
        <v>0</v>
      </c>
      <c r="M35" s="33">
        <v>0</v>
      </c>
      <c r="N35" s="39">
        <v>2142155.2800199999</v>
      </c>
      <c r="O35" s="24"/>
    </row>
    <row r="36" spans="1:15" s="30" customFormat="1" ht="15.9" customHeight="1" x14ac:dyDescent="0.35">
      <c r="A36" s="34" t="s">
        <v>70</v>
      </c>
      <c r="B36" s="33">
        <v>166930.19342</v>
      </c>
      <c r="C36" s="33">
        <v>173879.66149999999</v>
      </c>
      <c r="D36" s="33">
        <v>141696.99794</v>
      </c>
      <c r="E36" s="33">
        <v>160675.06228000001</v>
      </c>
      <c r="F36" s="33">
        <v>112407.95722</v>
      </c>
      <c r="G36" s="33">
        <v>167276.37640000001</v>
      </c>
      <c r="H36" s="33">
        <v>139608.02239999999</v>
      </c>
      <c r="I36" s="33">
        <v>177466.2966</v>
      </c>
      <c r="J36" s="33">
        <v>0</v>
      </c>
      <c r="K36" s="33">
        <v>0</v>
      </c>
      <c r="L36" s="33">
        <v>0</v>
      </c>
      <c r="M36" s="33">
        <v>0</v>
      </c>
      <c r="N36" s="39">
        <v>1239940.56776</v>
      </c>
      <c r="O36" s="31"/>
    </row>
    <row r="37" spans="1:15" s="30" customFormat="1" ht="15.9" customHeight="1" x14ac:dyDescent="0.35">
      <c r="A37" s="34" t="s">
        <v>69</v>
      </c>
      <c r="B37" s="33">
        <v>360978.74036</v>
      </c>
      <c r="C37" s="33">
        <v>387530.68122999999</v>
      </c>
      <c r="D37" s="33">
        <v>396052.06695000001</v>
      </c>
      <c r="E37" s="33">
        <v>286890.23213000002</v>
      </c>
      <c r="F37" s="33">
        <v>278104.93183999998</v>
      </c>
      <c r="G37" s="33">
        <v>359878.36781000003</v>
      </c>
      <c r="H37" s="33">
        <v>416464.70302000002</v>
      </c>
      <c r="I37" s="33">
        <v>355827.38548</v>
      </c>
      <c r="J37" s="33">
        <v>0</v>
      </c>
      <c r="K37" s="33">
        <v>0</v>
      </c>
      <c r="L37" s="33">
        <v>0</v>
      </c>
      <c r="M37" s="33">
        <v>0</v>
      </c>
      <c r="N37" s="39">
        <v>2841727.1088200002</v>
      </c>
      <c r="O37" s="31"/>
    </row>
    <row r="38" spans="1:15" s="30" customFormat="1" ht="15.9" customHeight="1" x14ac:dyDescent="0.35">
      <c r="A38" s="34" t="s">
        <v>68</v>
      </c>
      <c r="B38" s="33">
        <v>7128.4809699999996</v>
      </c>
      <c r="C38" s="33">
        <v>8573.1205599999994</v>
      </c>
      <c r="D38" s="33">
        <v>7024.8233099999998</v>
      </c>
      <c r="E38" s="33">
        <v>5924.5552799999996</v>
      </c>
      <c r="F38" s="33">
        <v>6124.3451800000003</v>
      </c>
      <c r="G38" s="33">
        <v>8345.5314199999993</v>
      </c>
      <c r="H38" s="33">
        <v>9521.5423300000002</v>
      </c>
      <c r="I38" s="33">
        <v>7710.25695</v>
      </c>
      <c r="J38" s="33">
        <v>0</v>
      </c>
      <c r="K38" s="33">
        <v>0</v>
      </c>
      <c r="L38" s="33">
        <v>0</v>
      </c>
      <c r="M38" s="33">
        <v>0</v>
      </c>
      <c r="N38" s="39">
        <v>60352.656000000003</v>
      </c>
      <c r="O38" s="31"/>
    </row>
    <row r="39" spans="1:15" s="30" customFormat="1" ht="15.9" customHeight="1" x14ac:dyDescent="0.35">
      <c r="A39" s="37" t="s">
        <v>3</v>
      </c>
      <c r="B39" s="38">
        <f>B41</f>
        <v>329222.73914000002</v>
      </c>
      <c r="C39" s="38">
        <f>C41</f>
        <v>282564.32113</v>
      </c>
      <c r="D39" s="38">
        <f>D41</f>
        <v>324523.80460999999</v>
      </c>
      <c r="E39" s="38">
        <f>E41</f>
        <v>328937.50211</v>
      </c>
      <c r="F39" s="38">
        <f>F41</f>
        <v>272512.25795</v>
      </c>
      <c r="G39" s="38">
        <f>G41</f>
        <v>312624.43818</v>
      </c>
      <c r="H39" s="38">
        <f>H41</f>
        <v>372631.68515999999</v>
      </c>
      <c r="I39" s="38">
        <f>I41</f>
        <v>322676.01874000003</v>
      </c>
      <c r="J39" s="38">
        <f>J41</f>
        <v>0</v>
      </c>
      <c r="K39" s="38">
        <f>K41</f>
        <v>0</v>
      </c>
      <c r="L39" s="38">
        <f>L41</f>
        <v>0</v>
      </c>
      <c r="M39" s="38">
        <f>M41</f>
        <v>0</v>
      </c>
      <c r="N39" s="35">
        <f>N41</f>
        <v>2545692.7670200001</v>
      </c>
      <c r="O39" s="31"/>
    </row>
    <row r="40" spans="1:15" s="30" customFormat="1" ht="15.9" customHeight="1" x14ac:dyDescent="0.35">
      <c r="A40" s="37" t="s">
        <v>67</v>
      </c>
      <c r="B40" s="36">
        <f>B41</f>
        <v>329222.73914000002</v>
      </c>
      <c r="C40" s="36">
        <f>C41</f>
        <v>282564.32113</v>
      </c>
      <c r="D40" s="36">
        <f>D41</f>
        <v>324523.80460999999</v>
      </c>
      <c r="E40" s="36">
        <f>E41</f>
        <v>328937.50211</v>
      </c>
      <c r="F40" s="36">
        <f>F41</f>
        <v>272512.25795</v>
      </c>
      <c r="G40" s="36">
        <f>G41</f>
        <v>312624.43818</v>
      </c>
      <c r="H40" s="36">
        <f>H41</f>
        <v>372631.68515999999</v>
      </c>
      <c r="I40" s="36">
        <f>I41</f>
        <v>322676.01874000003</v>
      </c>
      <c r="J40" s="36">
        <f>J41</f>
        <v>0</v>
      </c>
      <c r="K40" s="36">
        <f>K41</f>
        <v>0</v>
      </c>
      <c r="L40" s="36">
        <f>L41</f>
        <v>0</v>
      </c>
      <c r="M40" s="36">
        <f>M41</f>
        <v>0</v>
      </c>
      <c r="N40" s="35">
        <f>N41</f>
        <v>2545692.7670200001</v>
      </c>
      <c r="O40" s="31"/>
    </row>
    <row r="41" spans="1:15" s="30" customFormat="1" ht="15.9" customHeight="1" thickBot="1" x14ac:dyDescent="0.4">
      <c r="A41" s="34" t="s">
        <v>66</v>
      </c>
      <c r="B41" s="33">
        <v>329222.73914000002</v>
      </c>
      <c r="C41" s="33">
        <v>282564.32113</v>
      </c>
      <c r="D41" s="33">
        <v>324523.80460999999</v>
      </c>
      <c r="E41" s="33">
        <v>328937.50211</v>
      </c>
      <c r="F41" s="33">
        <v>272512.25795</v>
      </c>
      <c r="G41" s="33">
        <v>312624.43818</v>
      </c>
      <c r="H41" s="33">
        <v>372631.68515999999</v>
      </c>
      <c r="I41" s="33">
        <v>322676.01874000003</v>
      </c>
      <c r="J41" s="33">
        <v>0</v>
      </c>
      <c r="K41" s="33">
        <v>0</v>
      </c>
      <c r="L41" s="33">
        <v>0</v>
      </c>
      <c r="M41" s="33">
        <v>0</v>
      </c>
      <c r="N41" s="32">
        <v>2545692.7670200001</v>
      </c>
      <c r="O41" s="31"/>
    </row>
    <row r="42" spans="1:15" s="26" customFormat="1" ht="15.9" customHeight="1" thickBot="1" x14ac:dyDescent="0.4">
      <c r="A42" s="29" t="s">
        <v>65</v>
      </c>
      <c r="B42" s="28">
        <f>B5+B19+B39</f>
        <v>13478012.881680002</v>
      </c>
      <c r="C42" s="28">
        <f>C5+C19+C39</f>
        <v>13351283.854459999</v>
      </c>
      <c r="D42" s="28">
        <f>D5+D19+D39</f>
        <v>12330132.137510002</v>
      </c>
      <c r="E42" s="28">
        <f>E5+E19+E39</f>
        <v>8320027.0885600001</v>
      </c>
      <c r="F42" s="28">
        <f>F5+F19+F39</f>
        <v>8954298.16811</v>
      </c>
      <c r="G42" s="28">
        <f>G5+G19+G39</f>
        <v>12451474.409049999</v>
      </c>
      <c r="H42" s="28">
        <f>H5+H19+H39</f>
        <v>13812092.151050001</v>
      </c>
      <c r="I42" s="28">
        <f>I5+I19+I39</f>
        <v>11432260.190280002</v>
      </c>
      <c r="J42" s="28">
        <f>J5+J19+J39</f>
        <v>0</v>
      </c>
      <c r="K42" s="28">
        <f>K5+K19+K39</f>
        <v>0</v>
      </c>
      <c r="L42" s="28">
        <f>L5+L19+L39</f>
        <v>0</v>
      </c>
      <c r="M42" s="28">
        <f>M5+M19+M39</f>
        <v>0</v>
      </c>
      <c r="N42" s="28">
        <f>N5+N19+N39</f>
        <v>94129580.880700007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2020-09-02T07:35:18Z</dcterms:created>
  <dcterms:modified xsi:type="dcterms:W3CDTF">2020-09-02T07:36:17Z</dcterms:modified>
</cp:coreProperties>
</file>