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Eylül 2020 İhracat Rakamları\"/>
    </mc:Choice>
  </mc:AlternateContent>
  <bookViews>
    <workbookView xWindow="0" yWindow="0" windowWidth="19200" windowHeight="7060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2" i="1" s="1"/>
  <c r="D5" i="1"/>
  <c r="D42" i="1" s="1"/>
  <c r="K5" i="1"/>
  <c r="L5" i="1"/>
  <c r="B6" i="1"/>
  <c r="B5" i="1" s="1"/>
  <c r="C6" i="1"/>
  <c r="D6" i="1"/>
  <c r="E6" i="1"/>
  <c r="E5" i="1" s="1"/>
  <c r="F6" i="1"/>
  <c r="F5" i="1" s="1"/>
  <c r="G6" i="1"/>
  <c r="G5" i="1" s="1"/>
  <c r="G42" i="1" s="1"/>
  <c r="H6" i="1"/>
  <c r="H5" i="1" s="1"/>
  <c r="H42" i="1" s="1"/>
  <c r="I6" i="1"/>
  <c r="I5" i="1" s="1"/>
  <c r="J6" i="1"/>
  <c r="J5" i="1" s="1"/>
  <c r="K6" i="1"/>
  <c r="L6" i="1"/>
  <c r="M6" i="1"/>
  <c r="M5" i="1" s="1"/>
  <c r="N6" i="1"/>
  <c r="N5" i="1" s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G19" i="1"/>
  <c r="H19" i="1"/>
  <c r="B20" i="1"/>
  <c r="B19" i="1" s="1"/>
  <c r="C20" i="1"/>
  <c r="C19" i="1" s="1"/>
  <c r="D20" i="1"/>
  <c r="D19" i="1" s="1"/>
  <c r="E20" i="1"/>
  <c r="E19" i="1" s="1"/>
  <c r="F20" i="1"/>
  <c r="F19" i="1" s="1"/>
  <c r="G20" i="1"/>
  <c r="H20" i="1"/>
  <c r="I20" i="1"/>
  <c r="I19" i="1" s="1"/>
  <c r="J20" i="1"/>
  <c r="J19" i="1" s="1"/>
  <c r="K20" i="1"/>
  <c r="K19" i="1" s="1"/>
  <c r="L20" i="1"/>
  <c r="L19" i="1" s="1"/>
  <c r="M20" i="1"/>
  <c r="M19" i="1" s="1"/>
  <c r="N20" i="1"/>
  <c r="N19" i="1" s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N42" i="1" l="1"/>
  <c r="F42" i="1"/>
  <c r="M42" i="1"/>
  <c r="E42" i="1"/>
  <c r="J42" i="1"/>
  <c r="B42" i="1"/>
  <c r="I42" i="1"/>
  <c r="L42" i="1"/>
  <c r="K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<sst xmlns="http://schemas.openxmlformats.org/spreadsheetml/2006/main" count="120" uniqueCount="116">
  <si>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</si>
  <si>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</si>
  <si>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</si>
  <si>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</si>
  <si>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</si>
  <si>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</si>
  <si>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</si>
  <si>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</si>
  <si>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</si>
  <si>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</si>
  <si>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</si>
  <si>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</si>
  <si>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</si>
  <si>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</si>
  <si>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</si>
  <si>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</si>
  <si>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</si>
  <si>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</si>
  <si>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</si>
  <si>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</si>
  <si>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</si>
  <si>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</si>
  <si>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</si>
  <si>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</si>
  <si>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</si>
  <si>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</si>
  <si>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</si>
  <si>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</si>
  <si>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</si>
  <si>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</si>
  <si>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</si>
  <si>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</si>
  <si>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</si>
  <si>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</si>
  <si>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</si>
  <si>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</si>
  <si>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</si>
  <si>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</si>
  <si>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</si>
  <si>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</si>
  <si>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</si>
  <si>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</si>
  <si>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</si>
  <si>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</si>
  <si>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</si>
  <si>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</si>
  <si>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</si>
  <si>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</si>
  <si>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</si>
  <si>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</si>
  <si>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</si>
  <si>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</si>
  <si>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</si>
  <si>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</si>
  <si>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</si>
  <si>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</si>
  <si>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</si>
  <si>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</si>
  <si>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</si>
  <si>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</si>
  <si>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</si>
  <si>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</si>
  <si>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</si>
  <si>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</si>
  <si>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</si>
  <si>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</si>
  <si>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</si>
  <si>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</si>
  <si>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</si>
  <si>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</si>
  <si>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</si>
  <si>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</si>
  <si>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</si>
  <si>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</si>
  <si>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</si>
  <si>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</si>
  <si>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</t>
  </si>
  <si>
    <t xml:space="preserve"> Gemi ve Yat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</si>
  <si>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</si>
  <si>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</si>
  <si>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</si>
  <si>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</si>
  <si>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</si>
  <si>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</si>
  <si>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</si>
  <si>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</si>
  <si>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</si>
  <si>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</si>
  <si>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</si>
  <si>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</si>
  <si>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</si>
  <si>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</si>
  <si>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</si>
  <si>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</si>
  <si>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</si>
  <si>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</si>
  <si>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</si>
  <si>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</si>
  <si>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</si>
  <si>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</si>
  <si>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</si>
  <si>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</si>
  <si>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</si>
  <si>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</si>
  <si>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</si>
  <si>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</si>
  <si>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</si>
  <si>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</si>
  <si>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</si>
  <si>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</si>
  <si>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</si>
  <si>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</si>
  <si>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</si>
  <si>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</si>
  <si>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</si>
  <si>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30.09.2020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</si>
</sst>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1FC-4559-B9D1-3E79170D12F5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1FC-4559-B9D1-3E79170D12F5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1FC-4559-B9D1-3E79170D12F5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17130354.68922</c:v>
                </c:pt>
                <c:pt idx="1">
                  <c:v>88921494.903620005</c:v>
                </c:pt>
                <c:pt idx="2">
                  <c:v>3278405.1237599999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FC-4559-B9D1-3E79170D1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42016352"/>
        <c:axId val="-1842010368"/>
        <c:axId val="0"/>
      </c:bar3DChart>
      <c:catAx>
        <c:axId val="-184201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420103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420103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420163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828-4FB3-A007-FE6ADE720AB5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828-4FB3-A007-FE6ADE720AB5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828-4FB3-A007-FE6ADE720AB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828-4FB3-A007-FE6ADE720AB5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828-4FB3-A007-FE6ADE720AB5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828-4FB3-A007-FE6ADE720AB5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11452599.56467</c:v>
                </c:pt>
                <c:pt idx="1">
                  <c:v>1734058.5438999999</c:v>
                </c:pt>
                <c:pt idx="2">
                  <c:v>3943696.5806499999</c:v>
                </c:pt>
                <c:pt idx="3">
                  <c:v>7803354.3417400001</c:v>
                </c:pt>
                <c:pt idx="4">
                  <c:v>13122588.9651</c:v>
                </c:pt>
                <c:pt idx="5">
                  <c:v>67995551.596780002</c:v>
                </c:pt>
                <c:pt idx="6">
                  <c:v>3278405.1237599999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28-4FB3-A007-FE6ADE72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30613104"/>
        <c:axId val="-1930611472"/>
        <c:axId val="0"/>
      </c:bar3DChart>
      <c:catAx>
        <c:axId val="-1930613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306114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30611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306131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26B-46A3-9835-D152157A5A99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26B-46A3-9835-D152157A5A99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26B-46A3-9835-D152157A5A99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26B-46A3-9835-D152157A5A99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26B-46A3-9835-D152157A5A99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26B-46A3-9835-D152157A5A99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26B-46A3-9835-D152157A5A99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26B-46A3-9835-D152157A5A99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26B-46A3-9835-D152157A5A99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26B-46A3-9835-D152157A5A99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26B-46A3-9835-D152157A5A99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26B-46A3-9835-D152157A5A99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26B-46A3-9835-D152157A5A99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26B-46A3-9835-D152157A5A99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26B-46A3-9835-D152157A5A99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26B-46A3-9835-D152157A5A99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26B-46A3-9835-D152157A5A99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26B-46A3-9835-D152157A5A99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26B-46A3-9835-D152157A5A99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26B-46A3-9835-D152157A5A99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5251072.7202500002</c:v>
                </c:pt>
                <c:pt idx="1">
                  <c:v>1691226.33647</c:v>
                </c:pt>
                <c:pt idx="2">
                  <c:v>1199120.9387999999</c:v>
                </c:pt>
                <c:pt idx="3">
                  <c:v>927738.85406000004</c:v>
                </c:pt>
                <c:pt idx="4">
                  <c:v>1450567.71211</c:v>
                </c:pt>
                <c:pt idx="5">
                  <c:v>193791.80137</c:v>
                </c:pt>
                <c:pt idx="6">
                  <c:v>662853.17989999999</c:v>
                </c:pt>
                <c:pt idx="7">
                  <c:v>76228.021710000001</c:v>
                </c:pt>
                <c:pt idx="8">
                  <c:v>1734058.5438999999</c:v>
                </c:pt>
                <c:pt idx="9">
                  <c:v>3943696.5806499999</c:v>
                </c:pt>
                <c:pt idx="10">
                  <c:v>5044370.07907</c:v>
                </c:pt>
                <c:pt idx="11">
                  <c:v>988097.89269000001</c:v>
                </c:pt>
                <c:pt idx="12">
                  <c:v>1770886.36998</c:v>
                </c:pt>
                <c:pt idx="13">
                  <c:v>13122588.9651</c:v>
                </c:pt>
                <c:pt idx="14">
                  <c:v>12123141.959869999</c:v>
                </c:pt>
                <c:pt idx="15">
                  <c:v>17140579.41877</c:v>
                </c:pt>
                <c:pt idx="16">
                  <c:v>921859.81466999999</c:v>
                </c:pt>
                <c:pt idx="17">
                  <c:v>7603913.2310600001</c:v>
                </c:pt>
                <c:pt idx="18">
                  <c:v>5280897.2388800001</c:v>
                </c:pt>
                <c:pt idx="19">
                  <c:v>5873409.4536800003</c:v>
                </c:pt>
                <c:pt idx="20">
                  <c:v>8991851.6684700008</c:v>
                </c:pt>
                <c:pt idx="21">
                  <c:v>2732217.6420800001</c:v>
                </c:pt>
                <c:pt idx="22">
                  <c:v>2456958.4396500001</c:v>
                </c:pt>
                <c:pt idx="23">
                  <c:v>1521396.3464500001</c:v>
                </c:pt>
                <c:pt idx="24">
                  <c:v>70921.259439999994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26B-46A3-9835-D152157A5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98073904"/>
        <c:axId val="-1698076624"/>
        <c:axId val="0"/>
      </c:bar3DChart>
      <c:catAx>
        <c:axId val="-1698073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980766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980766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980739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activeCell="F52" sqref="F52"/>
    </sheetView>
  </sheetViews>
  <sheetFormatPr defaultRowHeight="12.5" x14ac:dyDescent="0.25"/>
  <cols>
    <col min="1" max="1" width="48.7265625" style="2" customWidth="1"/>
    <col min="2" max="2" width="11.26953125" style="2" bestFit="1" customWidth="1"/>
    <col min="3" max="3" width="11" style="2" customWidth="1"/>
    <col min="4" max="8" width="11" style="1" customWidth="1"/>
    <col min="9" max="9" width="12.26953125" style="1" customWidth="1"/>
    <col min="10" max="13" width="11" style="1" customWidth="1"/>
    <col min="14" max="14" width="12.7265625" style="1" customWidth="1"/>
    <col min="15" max="15" width="11.54296875" customWidth="1"/>
    <col min="16" max="16" width="14.26953125" customWidth="1"/>
  </cols>
  <sheetData>
    <row r="1" spans="1:16" ht="13" x14ac:dyDescent="0.3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5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3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6" customHeight="1" thickBot="1" x14ac:dyDescent="0.4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6" customHeight="1" thickTop="1" x14ac:dyDescent="0.3">
      <c r="A5" s="43" t="s">
        <v>63</v>
      </c>
      <c r="B5" s="47">
        <f>B6+B15+B17</f>
        <v>2043229.2261400004</v>
      </c>
      <c r="C5" s="47">
        <f>C6+C15+C17</f>
        <v>1939648.05498</v>
      </c>
      <c r="D5" s="47">
        <f>D6+D15+D17</f>
        <v>2032577.31953</v>
      </c>
      <c r="E5" s="47">
        <f>E6+E15+E17</f>
        <v>1763660.47322</v>
      </c>
      <c r="F5" s="47">
        <f>F6+F15+F17</f>
        <v>1576257.4696</v>
      </c>
      <c r="G5" s="47">
        <f>G6+G15+G17</f>
        <v>1915619.3924</v>
      </c>
      <c r="H5" s="47">
        <f>H6+H15+H17</f>
        <v>1956370.36965</v>
      </c>
      <c r="I5" s="47">
        <f>I6+I15+I17</f>
        <v>1682294.9270200003</v>
      </c>
      <c r="J5" s="47">
        <f>J6+J15+J17</f>
        <v>2220697.4566799998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17130354.68922</v>
      </c>
      <c r="O5" s="24"/>
    </row>
    <row r="6" spans="1:16" s="44" customFormat="1" ht="16" customHeight="1" x14ac:dyDescent="0.3">
      <c r="A6" s="37" t="s">
        <v>99</v>
      </c>
      <c r="B6" s="36">
        <f>B7+B8+B9+B10+B11+B12+B13+B14</f>
        <v>1381725.3598800004</v>
      </c>
      <c r="C6" s="36">
        <f>C7+C8+C9+C10+C11+C12+C13+C14</f>
        <v>1285323.5853200001</v>
      </c>
      <c r="D6" s="36">
        <f>D7+D8+D9+D10+D11+D12+D13+D14</f>
        <v>1423461.9357700001</v>
      </c>
      <c r="E6" s="36">
        <f>E7+E8+E9+E10+E11+E12+E13+E14</f>
        <v>1240459.7793800002</v>
      </c>
      <c r="F6" s="36">
        <f>F7+F8+F9+F10+F11+F12+F13+F14</f>
        <v>1048638.54791</v>
      </c>
      <c r="G6" s="36">
        <f>G7+G8+G9+G10+G11+G12+G13+G14</f>
        <v>1273177.5345000001</v>
      </c>
      <c r="H6" s="36">
        <f>H7+H8+H9+H10+H11+H12+H13+H14</f>
        <v>1225518.97407</v>
      </c>
      <c r="I6" s="36">
        <f>I7+I8+I9+I10+I11+I12+I13+I14</f>
        <v>1074976.5109600001</v>
      </c>
      <c r="J6" s="36">
        <f>J7+J8+J9+J10+J11+J12+J13+J14</f>
        <v>1499317.3368800001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11452599.56467</v>
      </c>
      <c r="O6" s="45"/>
    </row>
    <row r="7" spans="1:16" ht="16" customHeight="1" x14ac:dyDescent="0.25">
      <c r="A7" s="34" t="s">
        <v>98</v>
      </c>
      <c r="B7" s="33">
        <v>583442.37517000001</v>
      </c>
      <c r="C7" s="33">
        <v>593066.11638000002</v>
      </c>
      <c r="D7" s="33">
        <v>631892.65699000005</v>
      </c>
      <c r="E7" s="33">
        <v>593891.56198</v>
      </c>
      <c r="F7" s="33">
        <v>498726.63191</v>
      </c>
      <c r="G7" s="33">
        <v>571571.06796999997</v>
      </c>
      <c r="H7" s="33">
        <v>589077.92880999995</v>
      </c>
      <c r="I7" s="33">
        <v>544582.20637000003</v>
      </c>
      <c r="J7" s="33">
        <v>644822.17466999998</v>
      </c>
      <c r="K7" s="33">
        <v>0</v>
      </c>
      <c r="L7" s="33">
        <v>0</v>
      </c>
      <c r="M7" s="33">
        <v>0</v>
      </c>
      <c r="N7" s="39">
        <v>5251072.7202500002</v>
      </c>
      <c r="O7" s="24"/>
    </row>
    <row r="8" spans="1:16" ht="16" customHeight="1" x14ac:dyDescent="0.25">
      <c r="A8" s="34" t="s">
        <v>97</v>
      </c>
      <c r="B8" s="33">
        <v>255300.87912</v>
      </c>
      <c r="C8" s="33">
        <v>203439.25075000001</v>
      </c>
      <c r="D8" s="33">
        <v>178181.04113</v>
      </c>
      <c r="E8" s="33">
        <v>118399.59448</v>
      </c>
      <c r="F8" s="33">
        <v>158686.71363000001</v>
      </c>
      <c r="G8" s="33">
        <v>264229.14428000001</v>
      </c>
      <c r="H8" s="33">
        <v>185587.92681</v>
      </c>
      <c r="I8" s="33">
        <v>129791.82823</v>
      </c>
      <c r="J8" s="33">
        <v>197609.95804</v>
      </c>
      <c r="K8" s="33">
        <v>0</v>
      </c>
      <c r="L8" s="33">
        <v>0</v>
      </c>
      <c r="M8" s="33">
        <v>0</v>
      </c>
      <c r="N8" s="39">
        <v>1691226.33647</v>
      </c>
      <c r="O8" s="24"/>
    </row>
    <row r="9" spans="1:16" ht="16" customHeight="1" x14ac:dyDescent="0.25">
      <c r="A9" s="34" t="s">
        <v>96</v>
      </c>
      <c r="B9" s="33">
        <v>131870.22687000001</v>
      </c>
      <c r="C9" s="33">
        <v>126847.42651</v>
      </c>
      <c r="D9" s="33">
        <v>162236.68635999999</v>
      </c>
      <c r="E9" s="33">
        <v>143660.27828999999</v>
      </c>
      <c r="F9" s="33">
        <v>100057.20744</v>
      </c>
      <c r="G9" s="33">
        <v>112625.53505000001</v>
      </c>
      <c r="H9" s="33">
        <v>124179.23366</v>
      </c>
      <c r="I9" s="33">
        <v>130639.10670999999</v>
      </c>
      <c r="J9" s="33">
        <v>167005.23791</v>
      </c>
      <c r="K9" s="33">
        <v>0</v>
      </c>
      <c r="L9" s="33">
        <v>0</v>
      </c>
      <c r="M9" s="33">
        <v>0</v>
      </c>
      <c r="N9" s="39">
        <v>1199120.9387999999</v>
      </c>
      <c r="O9" s="24"/>
    </row>
    <row r="10" spans="1:16" ht="16" customHeight="1" x14ac:dyDescent="0.25">
      <c r="A10" s="34" t="s">
        <v>95</v>
      </c>
      <c r="B10" s="33">
        <v>113205.42514000001</v>
      </c>
      <c r="C10" s="33">
        <v>100301.6303</v>
      </c>
      <c r="D10" s="33">
        <v>123200.01270000001</v>
      </c>
      <c r="E10" s="33">
        <v>103629.56789999999</v>
      </c>
      <c r="F10" s="33">
        <v>74238.944440000007</v>
      </c>
      <c r="G10" s="33">
        <v>89459.700299999997</v>
      </c>
      <c r="H10" s="33">
        <v>89937.245349999997</v>
      </c>
      <c r="I10" s="33">
        <v>85016.275779999996</v>
      </c>
      <c r="J10" s="33">
        <v>148750.05215</v>
      </c>
      <c r="K10" s="33">
        <v>0</v>
      </c>
      <c r="L10" s="33">
        <v>0</v>
      </c>
      <c r="M10" s="33">
        <v>0</v>
      </c>
      <c r="N10" s="39">
        <v>927738.85406000004</v>
      </c>
      <c r="O10" s="24"/>
    </row>
    <row r="11" spans="1:16" ht="16" customHeight="1" x14ac:dyDescent="0.25">
      <c r="A11" s="34" t="s">
        <v>94</v>
      </c>
      <c r="B11" s="33">
        <v>183299.42689999999</v>
      </c>
      <c r="C11" s="33">
        <v>163226.82138000001</v>
      </c>
      <c r="D11" s="33">
        <v>207578.55201000001</v>
      </c>
      <c r="E11" s="33">
        <v>197354.75154999999</v>
      </c>
      <c r="F11" s="33">
        <v>120436.41849</v>
      </c>
      <c r="G11" s="33">
        <v>125734.95612</v>
      </c>
      <c r="H11" s="33">
        <v>136942.58261000001</v>
      </c>
      <c r="I11" s="33">
        <v>92820.968280000001</v>
      </c>
      <c r="J11" s="33">
        <v>223173.23477000001</v>
      </c>
      <c r="K11" s="33">
        <v>0</v>
      </c>
      <c r="L11" s="33">
        <v>0</v>
      </c>
      <c r="M11" s="33">
        <v>0</v>
      </c>
      <c r="N11" s="39">
        <v>1450567.71211</v>
      </c>
      <c r="O11" s="24"/>
    </row>
    <row r="12" spans="1:16" ht="16" customHeight="1" x14ac:dyDescent="0.25">
      <c r="A12" s="34" t="s">
        <v>93</v>
      </c>
      <c r="B12" s="33">
        <v>24451.569380000001</v>
      </c>
      <c r="C12" s="33">
        <v>24726.651860000002</v>
      </c>
      <c r="D12" s="33">
        <v>29417.449779999999</v>
      </c>
      <c r="E12" s="33">
        <v>23301.29163</v>
      </c>
      <c r="F12" s="33">
        <v>19919.669020000001</v>
      </c>
      <c r="G12" s="33">
        <v>18969.29394</v>
      </c>
      <c r="H12" s="33">
        <v>19075.408370000001</v>
      </c>
      <c r="I12" s="33">
        <v>14848.67002</v>
      </c>
      <c r="J12" s="33">
        <v>19081.79737</v>
      </c>
      <c r="K12" s="33">
        <v>0</v>
      </c>
      <c r="L12" s="33">
        <v>0</v>
      </c>
      <c r="M12" s="33">
        <v>0</v>
      </c>
      <c r="N12" s="39">
        <v>193791.80137</v>
      </c>
      <c r="O12" s="24"/>
    </row>
    <row r="13" spans="1:16" ht="16" customHeight="1" x14ac:dyDescent="0.25">
      <c r="A13" s="34" t="s">
        <v>92</v>
      </c>
      <c r="B13" s="33">
        <v>79131.446320000003</v>
      </c>
      <c r="C13" s="33">
        <v>60671.367539999999</v>
      </c>
      <c r="D13" s="33">
        <v>78806.017680000004</v>
      </c>
      <c r="E13" s="33">
        <v>53409.438990000002</v>
      </c>
      <c r="F13" s="33">
        <v>69658.718049999996</v>
      </c>
      <c r="G13" s="33">
        <v>84526.764179999998</v>
      </c>
      <c r="H13" s="33">
        <v>74619.318069999994</v>
      </c>
      <c r="I13" s="33">
        <v>71254.857780000006</v>
      </c>
      <c r="J13" s="33">
        <v>90775.25129</v>
      </c>
      <c r="K13" s="33">
        <v>0</v>
      </c>
      <c r="L13" s="33">
        <v>0</v>
      </c>
      <c r="M13" s="33">
        <v>0</v>
      </c>
      <c r="N13" s="39">
        <v>662853.17989999999</v>
      </c>
      <c r="O13" s="24"/>
    </row>
    <row r="14" spans="1:16" ht="16" customHeight="1" x14ac:dyDescent="0.25">
      <c r="A14" s="34" t="s">
        <v>91</v>
      </c>
      <c r="B14" s="33">
        <v>11024.010979999999</v>
      </c>
      <c r="C14" s="33">
        <v>13044.320599999999</v>
      </c>
      <c r="D14" s="33">
        <v>12149.519120000001</v>
      </c>
      <c r="E14" s="33">
        <v>6813.2945600000003</v>
      </c>
      <c r="F14" s="33">
        <v>6914.2449299999998</v>
      </c>
      <c r="G14" s="33">
        <v>6061.0726599999998</v>
      </c>
      <c r="H14" s="33">
        <v>6099.3303900000001</v>
      </c>
      <c r="I14" s="33">
        <v>6022.5977899999998</v>
      </c>
      <c r="J14" s="33">
        <v>8099.6306800000002</v>
      </c>
      <c r="K14" s="33">
        <v>0</v>
      </c>
      <c r="L14" s="33">
        <v>0</v>
      </c>
      <c r="M14" s="33">
        <v>0</v>
      </c>
      <c r="N14" s="39">
        <v>76228.021710000001</v>
      </c>
      <c r="O14" s="24"/>
    </row>
    <row r="15" spans="1:16" s="44" customFormat="1" ht="16" customHeight="1" x14ac:dyDescent="0.3">
      <c r="A15" s="37" t="s">
        <v>90</v>
      </c>
      <c r="B15" s="36">
        <f>B16</f>
        <v>208704.15538000001</v>
      </c>
      <c r="C15" s="36">
        <f>C16</f>
        <v>209590.38469000001</v>
      </c>
      <c r="D15" s="36">
        <f>D16</f>
        <v>182293.10563000001</v>
      </c>
      <c r="E15" s="36">
        <f>E16</f>
        <v>183028.29897</v>
      </c>
      <c r="F15" s="36">
        <f>F16</f>
        <v>160819.63516999999</v>
      </c>
      <c r="G15" s="36">
        <f>G16</f>
        <v>183409.19568999999</v>
      </c>
      <c r="H15" s="36">
        <f>H16</f>
        <v>219029.87937000001</v>
      </c>
      <c r="I15" s="36">
        <f>I16</f>
        <v>180241.23269999999</v>
      </c>
      <c r="J15" s="36">
        <f>J16</f>
        <v>206942.6563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1734058.5438999999</v>
      </c>
      <c r="O15" s="45"/>
    </row>
    <row r="16" spans="1:16" s="44" customFormat="1" ht="16" customHeight="1" x14ac:dyDescent="0.3">
      <c r="A16" s="34" t="s">
        <v>89</v>
      </c>
      <c r="B16" s="42">
        <v>208704.15538000001</v>
      </c>
      <c r="C16" s="42">
        <v>209590.38469000001</v>
      </c>
      <c r="D16" s="42">
        <v>182293.10563000001</v>
      </c>
      <c r="E16" s="42">
        <v>183028.29897</v>
      </c>
      <c r="F16" s="42">
        <v>160819.63516999999</v>
      </c>
      <c r="G16" s="42">
        <v>183409.19568999999</v>
      </c>
      <c r="H16" s="42">
        <v>219029.87937000001</v>
      </c>
      <c r="I16" s="42">
        <v>180241.23269999999</v>
      </c>
      <c r="J16" s="42">
        <v>206942.6563</v>
      </c>
      <c r="K16" s="42">
        <v>0</v>
      </c>
      <c r="L16" s="42">
        <v>0</v>
      </c>
      <c r="M16" s="42">
        <v>0</v>
      </c>
      <c r="N16" s="39">
        <v>1734058.5438999999</v>
      </c>
      <c r="O16" s="45"/>
    </row>
    <row r="17" spans="1:15" s="44" customFormat="1" ht="16" customHeight="1" x14ac:dyDescent="0.3">
      <c r="A17" s="37" t="s">
        <v>88</v>
      </c>
      <c r="B17" s="36">
        <f>B18</f>
        <v>452799.71088000003</v>
      </c>
      <c r="C17" s="36">
        <f>C18</f>
        <v>444734.08497000003</v>
      </c>
      <c r="D17" s="36">
        <f>D18</f>
        <v>426822.27812999999</v>
      </c>
      <c r="E17" s="36">
        <f>E18</f>
        <v>340172.39487000002</v>
      </c>
      <c r="F17" s="36">
        <f>F18</f>
        <v>366799.28652000002</v>
      </c>
      <c r="G17" s="36">
        <f>G18</f>
        <v>459032.66220999998</v>
      </c>
      <c r="H17" s="36">
        <f>H18</f>
        <v>511821.51620999997</v>
      </c>
      <c r="I17" s="36">
        <f>I18</f>
        <v>427077.18336000002</v>
      </c>
      <c r="J17" s="36">
        <f>J18</f>
        <v>514437.46350000001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3943696.5806499999</v>
      </c>
      <c r="O17" s="45"/>
    </row>
    <row r="18" spans="1:15" s="44" customFormat="1" ht="16" customHeight="1" x14ac:dyDescent="0.3">
      <c r="A18" s="34" t="s">
        <v>87</v>
      </c>
      <c r="B18" s="42">
        <v>452799.71088000003</v>
      </c>
      <c r="C18" s="42">
        <v>444734.08497000003</v>
      </c>
      <c r="D18" s="42">
        <v>426822.27812999999</v>
      </c>
      <c r="E18" s="42">
        <v>340172.39487000002</v>
      </c>
      <c r="F18" s="42">
        <v>366799.28652000002</v>
      </c>
      <c r="G18" s="42">
        <v>459032.66220999998</v>
      </c>
      <c r="H18" s="42">
        <v>511821.51620999997</v>
      </c>
      <c r="I18" s="42">
        <v>427077.18336000002</v>
      </c>
      <c r="J18" s="42">
        <v>514437.46350000001</v>
      </c>
      <c r="K18" s="42">
        <v>0</v>
      </c>
      <c r="L18" s="42">
        <v>0</v>
      </c>
      <c r="M18" s="42">
        <v>0</v>
      </c>
      <c r="N18" s="39">
        <v>3943696.5806499999</v>
      </c>
      <c r="O18" s="45"/>
    </row>
    <row r="19" spans="1:15" s="30" customFormat="1" ht="16" customHeight="1" x14ac:dyDescent="0.35">
      <c r="A19" s="43" t="s">
        <v>39</v>
      </c>
      <c r="B19" s="36">
        <f>B20+B24+B26</f>
        <v>11103204.20796</v>
      </c>
      <c r="C19" s="36">
        <f>C20+C24+C26</f>
        <v>11128536.34007</v>
      </c>
      <c r="D19" s="36">
        <f>D20+D24+D26</f>
        <v>9973870.2652400006</v>
      </c>
      <c r="E19" s="36">
        <f>E20+E24+E26</f>
        <v>6227503.8352800002</v>
      </c>
      <c r="F19" s="36">
        <f>F20+F24+F26</f>
        <v>7103786.2388699986</v>
      </c>
      <c r="G19" s="36">
        <f>G20+G24+G26</f>
        <v>10218931.594080001</v>
      </c>
      <c r="H19" s="36">
        <f>H20+H24+H26</f>
        <v>11476819.195020001</v>
      </c>
      <c r="I19" s="36">
        <f>I20+I24+I26</f>
        <v>9410885.1963500008</v>
      </c>
      <c r="J19" s="36">
        <f>J20+J24+J26</f>
        <v>12277958.030750003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88921494.903620005</v>
      </c>
      <c r="O19" s="31"/>
    </row>
    <row r="20" spans="1:15" s="40" customFormat="1" ht="16" customHeight="1" x14ac:dyDescent="0.35">
      <c r="A20" s="37" t="s">
        <v>86</v>
      </c>
      <c r="B20" s="36">
        <f>B21+B22+B23</f>
        <v>1027101.76703</v>
      </c>
      <c r="C20" s="36">
        <f>C21+C22+C23</f>
        <v>1014059.6720300001</v>
      </c>
      <c r="D20" s="36">
        <f>D21+D22+D23</f>
        <v>934887.12974999996</v>
      </c>
      <c r="E20" s="36">
        <f>E21+E22+E23</f>
        <v>435757.43059</v>
      </c>
      <c r="F20" s="36">
        <f>F21+F22+F23</f>
        <v>547068.81099000003</v>
      </c>
      <c r="G20" s="36">
        <f>G21+G22+G23</f>
        <v>849887.07011000009</v>
      </c>
      <c r="H20" s="36">
        <f>H21+H22+H23</f>
        <v>1032322.9114900001</v>
      </c>
      <c r="I20" s="36">
        <f>I21+I22+I23</f>
        <v>872025.78145999997</v>
      </c>
      <c r="J20" s="36">
        <f>J21+J22+J23</f>
        <v>1090243.76829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7803354.3417400001</v>
      </c>
      <c r="O20" s="41"/>
    </row>
    <row r="21" spans="1:15" ht="16" customHeight="1" x14ac:dyDescent="0.25">
      <c r="A21" s="34" t="s">
        <v>85</v>
      </c>
      <c r="B21" s="33">
        <v>673033.97595999995</v>
      </c>
      <c r="C21" s="33">
        <v>645922.13346000004</v>
      </c>
      <c r="D21" s="33">
        <v>584725.85754</v>
      </c>
      <c r="E21" s="33">
        <v>306373.31849999999</v>
      </c>
      <c r="F21" s="33">
        <v>368593.12692000001</v>
      </c>
      <c r="G21" s="33">
        <v>553567.00725000002</v>
      </c>
      <c r="H21" s="33">
        <v>655454.46663000004</v>
      </c>
      <c r="I21" s="33">
        <v>568354.35014</v>
      </c>
      <c r="J21" s="33">
        <v>688345.84267000004</v>
      </c>
      <c r="K21" s="33">
        <v>0</v>
      </c>
      <c r="L21" s="33">
        <v>0</v>
      </c>
      <c r="M21" s="33">
        <v>0</v>
      </c>
      <c r="N21" s="39">
        <v>5044370.07907</v>
      </c>
      <c r="O21" s="24"/>
    </row>
    <row r="22" spans="1:15" ht="16" customHeight="1" x14ac:dyDescent="0.25">
      <c r="A22" s="34" t="s">
        <v>84</v>
      </c>
      <c r="B22" s="33">
        <v>132630.57998000001</v>
      </c>
      <c r="C22" s="33">
        <v>151345.13325000001</v>
      </c>
      <c r="D22" s="33">
        <v>130258.88021</v>
      </c>
      <c r="E22" s="33">
        <v>53901.273150000001</v>
      </c>
      <c r="F22" s="33">
        <v>61267.88912</v>
      </c>
      <c r="G22" s="33">
        <v>101193.41396000001</v>
      </c>
      <c r="H22" s="33">
        <v>127985.3749</v>
      </c>
      <c r="I22" s="33">
        <v>98141.049140000003</v>
      </c>
      <c r="J22" s="33">
        <v>131374.29897999999</v>
      </c>
      <c r="K22" s="33">
        <v>0</v>
      </c>
      <c r="L22" s="33">
        <v>0</v>
      </c>
      <c r="M22" s="33">
        <v>0</v>
      </c>
      <c r="N22" s="39">
        <v>988097.89269000001</v>
      </c>
      <c r="O22" s="24"/>
    </row>
    <row r="23" spans="1:15" ht="16" customHeight="1" x14ac:dyDescent="0.25">
      <c r="A23" s="34" t="s">
        <v>83</v>
      </c>
      <c r="B23" s="33">
        <v>221437.21109</v>
      </c>
      <c r="C23" s="33">
        <v>216792.40531999999</v>
      </c>
      <c r="D23" s="33">
        <v>219902.39199999999</v>
      </c>
      <c r="E23" s="33">
        <v>75482.838940000001</v>
      </c>
      <c r="F23" s="33">
        <v>117207.79495</v>
      </c>
      <c r="G23" s="33">
        <v>195126.6489</v>
      </c>
      <c r="H23" s="33">
        <v>248883.06995999999</v>
      </c>
      <c r="I23" s="33">
        <v>205530.38217999999</v>
      </c>
      <c r="J23" s="33">
        <v>270523.62663999997</v>
      </c>
      <c r="K23" s="33">
        <v>0</v>
      </c>
      <c r="L23" s="33">
        <v>0</v>
      </c>
      <c r="M23" s="33">
        <v>0</v>
      </c>
      <c r="N23" s="39">
        <v>1770886.36998</v>
      </c>
      <c r="O23" s="24"/>
    </row>
    <row r="24" spans="1:15" s="40" customFormat="1" ht="16" customHeight="1" x14ac:dyDescent="0.35">
      <c r="A24" s="37" t="s">
        <v>82</v>
      </c>
      <c r="B24" s="36">
        <f>B25</f>
        <v>1680232.38702</v>
      </c>
      <c r="C24" s="36">
        <f>C25</f>
        <v>1490902.09608</v>
      </c>
      <c r="D24" s="36">
        <f>D25</f>
        <v>1500798.78092</v>
      </c>
      <c r="E24" s="36">
        <f>E25</f>
        <v>1268436.7114500001</v>
      </c>
      <c r="F24" s="36">
        <f>F25</f>
        <v>1173709.5918399999</v>
      </c>
      <c r="G24" s="36">
        <f>G25</f>
        <v>1421830.89904</v>
      </c>
      <c r="H24" s="36">
        <f>H25</f>
        <v>1580667.4787000001</v>
      </c>
      <c r="I24" s="36">
        <f>I25</f>
        <v>1372798.9168700001</v>
      </c>
      <c r="J24" s="36">
        <f>J25</f>
        <v>1633212.1031800001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13122588.9651</v>
      </c>
      <c r="O24" s="41"/>
    </row>
    <row r="25" spans="1:15" s="40" customFormat="1" ht="16" customHeight="1" x14ac:dyDescent="0.35">
      <c r="A25" s="34" t="s">
        <v>81</v>
      </c>
      <c r="B25" s="42">
        <v>1680232.38702</v>
      </c>
      <c r="C25" s="42">
        <v>1490902.09608</v>
      </c>
      <c r="D25" s="42">
        <v>1500798.78092</v>
      </c>
      <c r="E25" s="42">
        <v>1268436.7114500001</v>
      </c>
      <c r="F25" s="42">
        <v>1173709.5918399999</v>
      </c>
      <c r="G25" s="42">
        <v>1421830.89904</v>
      </c>
      <c r="H25" s="42">
        <v>1580667.4787000001</v>
      </c>
      <c r="I25" s="42">
        <v>1372798.9168700001</v>
      </c>
      <c r="J25" s="42">
        <v>1633212.1031800001</v>
      </c>
      <c r="K25" s="42">
        <v>0</v>
      </c>
      <c r="L25" s="42">
        <v>0</v>
      </c>
      <c r="M25" s="42">
        <v>0</v>
      </c>
      <c r="N25" s="39">
        <v>13122588.9651</v>
      </c>
      <c r="O25" s="41"/>
    </row>
    <row r="26" spans="1:15" s="40" customFormat="1" ht="16" customHeight="1" x14ac:dyDescent="0.35">
      <c r="A26" s="37" t="s">
        <v>80</v>
      </c>
      <c r="B26" s="36">
        <f>B27+B28+B29+B30+B31+B32+B33+B34+B35+B36+B37+B38</f>
        <v>8395870.0539100002</v>
      </c>
      <c r="C26" s="36">
        <f>C27+C28+C29+C30+C31+C32+C33+C34+C35+C36+C37+C38</f>
        <v>8623574.5719600003</v>
      </c>
      <c r="D26" s="36">
        <f>D27+D28+D29+D30+D31+D32+D33+D34+D35+D36+D37+D38</f>
        <v>7538184.3545700004</v>
      </c>
      <c r="E26" s="36">
        <f>E27+E28+E29+E30+E31+E32+E33+E34+E35+E36+E37+E38</f>
        <v>4523309.6932399999</v>
      </c>
      <c r="F26" s="36">
        <f>F27+F28+F29+F30+F31+F32+F33+F34+F35+F36+F37+F38</f>
        <v>5383007.8360399986</v>
      </c>
      <c r="G26" s="36">
        <f>G27+G28+G29+G30+G31+G32+G33+G34+G35+G36+G37+G38</f>
        <v>7947213.6249300009</v>
      </c>
      <c r="H26" s="36">
        <f>H27+H28+H29+H30+H31+H32+H33+H34+H35+H36+H37+H38</f>
        <v>8863828.8048300017</v>
      </c>
      <c r="I26" s="36">
        <f>I27+I28+I29+I30+I31+I32+I33+I34+I35+I36+I37+I38</f>
        <v>7166060.4980199998</v>
      </c>
      <c r="J26" s="36">
        <f>J27+J28+J29+J30+J31+J32+J33+J34+J35+J36+J37+J38</f>
        <v>9554502.1592800021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67995551.596780002</v>
      </c>
      <c r="O26" s="41"/>
    </row>
    <row r="27" spans="1:15" ht="16" customHeight="1" x14ac:dyDescent="0.25">
      <c r="A27" s="34" t="s">
        <v>79</v>
      </c>
      <c r="B27" s="33">
        <v>1488797.6604299999</v>
      </c>
      <c r="C27" s="33">
        <v>1517080.4092000001</v>
      </c>
      <c r="D27" s="33">
        <v>1209960.05846</v>
      </c>
      <c r="E27" s="33">
        <v>573481.59531999996</v>
      </c>
      <c r="F27" s="33">
        <v>835437.68685000006</v>
      </c>
      <c r="G27" s="33">
        <v>1349932.3702</v>
      </c>
      <c r="H27" s="33">
        <v>1808123.4601499999</v>
      </c>
      <c r="I27" s="33">
        <v>1542722.8916</v>
      </c>
      <c r="J27" s="33">
        <v>1797605.82766</v>
      </c>
      <c r="K27" s="33">
        <v>0</v>
      </c>
      <c r="L27" s="33">
        <v>0</v>
      </c>
      <c r="M27" s="33">
        <v>0</v>
      </c>
      <c r="N27" s="39">
        <v>12123141.959869999</v>
      </c>
      <c r="O27" s="24"/>
    </row>
    <row r="28" spans="1:15" ht="16" customHeight="1" x14ac:dyDescent="0.25">
      <c r="A28" s="34" t="s">
        <v>78</v>
      </c>
      <c r="B28" s="33">
        <v>2398161.5203999998</v>
      </c>
      <c r="C28" s="33">
        <v>2519035.23594</v>
      </c>
      <c r="D28" s="33">
        <v>2060717.5298899999</v>
      </c>
      <c r="E28" s="33">
        <v>596331.85534999997</v>
      </c>
      <c r="F28" s="33">
        <v>1202383.53553</v>
      </c>
      <c r="G28" s="33">
        <v>2014393.6206100001</v>
      </c>
      <c r="H28" s="33">
        <v>2200478.28657</v>
      </c>
      <c r="I28" s="33">
        <v>1544044.8145900001</v>
      </c>
      <c r="J28" s="33">
        <v>2605033.0198900001</v>
      </c>
      <c r="K28" s="33">
        <v>0</v>
      </c>
      <c r="L28" s="33">
        <v>0</v>
      </c>
      <c r="M28" s="33">
        <v>0</v>
      </c>
      <c r="N28" s="39">
        <v>17140579.41877</v>
      </c>
      <c r="O28" s="24"/>
    </row>
    <row r="29" spans="1:15" ht="16" customHeight="1" x14ac:dyDescent="0.25">
      <c r="A29" s="34" t="s">
        <v>77</v>
      </c>
      <c r="B29" s="33">
        <v>108751.99489</v>
      </c>
      <c r="C29" s="33">
        <v>147559.76540999999</v>
      </c>
      <c r="D29" s="33">
        <v>68797.787249999994</v>
      </c>
      <c r="E29" s="33">
        <v>28953.63925</v>
      </c>
      <c r="F29" s="33">
        <v>58162.571049999999</v>
      </c>
      <c r="G29" s="33">
        <v>88349.340700000001</v>
      </c>
      <c r="H29" s="33">
        <v>141332.83762000001</v>
      </c>
      <c r="I29" s="33">
        <v>120028.25627</v>
      </c>
      <c r="J29" s="33">
        <v>159923.62223000001</v>
      </c>
      <c r="K29" s="33">
        <v>0</v>
      </c>
      <c r="L29" s="33">
        <v>0</v>
      </c>
      <c r="M29" s="33">
        <v>0</v>
      </c>
      <c r="N29" s="39">
        <v>921859.81466999999</v>
      </c>
      <c r="O29" s="24"/>
    </row>
    <row r="30" spans="1:15" ht="16" customHeight="1" x14ac:dyDescent="0.25">
      <c r="A30" s="34" t="s">
        <v>76</v>
      </c>
      <c r="B30" s="33">
        <v>822619.07741000003</v>
      </c>
      <c r="C30" s="33">
        <v>862529.17550000001</v>
      </c>
      <c r="D30" s="33">
        <v>828741.02113999997</v>
      </c>
      <c r="E30" s="33">
        <v>619427.24852999998</v>
      </c>
      <c r="F30" s="33">
        <v>669068.65940999996</v>
      </c>
      <c r="G30" s="33">
        <v>901445.46514999995</v>
      </c>
      <c r="H30" s="33">
        <v>985455.03156999999</v>
      </c>
      <c r="I30" s="33">
        <v>850818.2892</v>
      </c>
      <c r="J30" s="33">
        <v>1063809.26315</v>
      </c>
      <c r="K30" s="33">
        <v>0</v>
      </c>
      <c r="L30" s="33">
        <v>0</v>
      </c>
      <c r="M30" s="33">
        <v>0</v>
      </c>
      <c r="N30" s="39">
        <v>7603913.2310600001</v>
      </c>
      <c r="O30" s="24"/>
    </row>
    <row r="31" spans="1:15" ht="16" customHeight="1" x14ac:dyDescent="0.25">
      <c r="A31" s="34" t="s">
        <v>75</v>
      </c>
      <c r="B31" s="33">
        <v>624124.69013</v>
      </c>
      <c r="C31" s="33">
        <v>633563.53431000002</v>
      </c>
      <c r="D31" s="33">
        <v>625501.26765000005</v>
      </c>
      <c r="E31" s="33">
        <v>455553.44134000002</v>
      </c>
      <c r="F31" s="33">
        <v>430811.86838</v>
      </c>
      <c r="G31" s="33">
        <v>585186.25254999998</v>
      </c>
      <c r="H31" s="33">
        <v>666099.05304000003</v>
      </c>
      <c r="I31" s="33">
        <v>570976.15202000004</v>
      </c>
      <c r="J31" s="33">
        <v>689080.97945999994</v>
      </c>
      <c r="K31" s="33">
        <v>0</v>
      </c>
      <c r="L31" s="33">
        <v>0</v>
      </c>
      <c r="M31" s="33">
        <v>0</v>
      </c>
      <c r="N31" s="39">
        <v>5280897.2388800001</v>
      </c>
      <c r="O31" s="24"/>
    </row>
    <row r="32" spans="1:15" ht="16" customHeight="1" x14ac:dyDescent="0.25">
      <c r="A32" s="34" t="s">
        <v>74</v>
      </c>
      <c r="B32" s="33">
        <v>702073.91725000006</v>
      </c>
      <c r="C32" s="33">
        <v>689354.44099000003</v>
      </c>
      <c r="D32" s="33">
        <v>671339.17980000004</v>
      </c>
      <c r="E32" s="33">
        <v>517915.04006999999</v>
      </c>
      <c r="F32" s="33">
        <v>498320.72541000001</v>
      </c>
      <c r="G32" s="33">
        <v>676375.23658999999</v>
      </c>
      <c r="H32" s="33">
        <v>754323.36282000004</v>
      </c>
      <c r="I32" s="33">
        <v>615111.19793999998</v>
      </c>
      <c r="J32" s="33">
        <v>748596.35280999995</v>
      </c>
      <c r="K32" s="33">
        <v>0</v>
      </c>
      <c r="L32" s="33">
        <v>0</v>
      </c>
      <c r="M32" s="33">
        <v>0</v>
      </c>
      <c r="N32" s="39">
        <v>5873409.4536800003</v>
      </c>
      <c r="O32" s="24"/>
    </row>
    <row r="33" spans="1:15" ht="16" customHeight="1" x14ac:dyDescent="0.25">
      <c r="A33" s="34" t="s">
        <v>73</v>
      </c>
      <c r="B33" s="33">
        <v>1136659.3321100001</v>
      </c>
      <c r="C33" s="33">
        <v>1003420.18784</v>
      </c>
      <c r="D33" s="33">
        <v>982577.75604999997</v>
      </c>
      <c r="E33" s="33">
        <v>901114.36484000005</v>
      </c>
      <c r="F33" s="33">
        <v>816692.45807000005</v>
      </c>
      <c r="G33" s="33">
        <v>1128293.34742</v>
      </c>
      <c r="H33" s="33">
        <v>1046081.5929</v>
      </c>
      <c r="I33" s="33">
        <v>875285.03118000005</v>
      </c>
      <c r="J33" s="33">
        <v>1101727.59806</v>
      </c>
      <c r="K33" s="33">
        <v>0</v>
      </c>
      <c r="L33" s="33">
        <v>0</v>
      </c>
      <c r="M33" s="33">
        <v>0</v>
      </c>
      <c r="N33" s="39">
        <v>8991851.6684700008</v>
      </c>
      <c r="O33" s="24"/>
    </row>
    <row r="34" spans="1:15" ht="16" customHeight="1" x14ac:dyDescent="0.25">
      <c r="A34" s="34" t="s">
        <v>72</v>
      </c>
      <c r="B34" s="33">
        <v>287897.05005999998</v>
      </c>
      <c r="C34" s="33">
        <v>309013.74599000002</v>
      </c>
      <c r="D34" s="33">
        <v>316496.13704</v>
      </c>
      <c r="E34" s="33">
        <v>231484.68831999999</v>
      </c>
      <c r="F34" s="33">
        <v>250123.15035000001</v>
      </c>
      <c r="G34" s="33">
        <v>322856.12394999998</v>
      </c>
      <c r="H34" s="33">
        <v>350680.55024999997</v>
      </c>
      <c r="I34" s="33">
        <v>319032.00393000001</v>
      </c>
      <c r="J34" s="33">
        <v>344634.19218999997</v>
      </c>
      <c r="K34" s="33">
        <v>0</v>
      </c>
      <c r="L34" s="33">
        <v>0</v>
      </c>
      <c r="M34" s="33">
        <v>0</v>
      </c>
      <c r="N34" s="39">
        <v>2732217.6420800001</v>
      </c>
      <c r="O34" s="24"/>
    </row>
    <row r="35" spans="1:15" ht="16" customHeight="1" x14ac:dyDescent="0.25">
      <c r="A35" s="34" t="s">
        <v>71</v>
      </c>
      <c r="B35" s="33">
        <v>291805.19397999998</v>
      </c>
      <c r="C35" s="33">
        <v>372039.90392000001</v>
      </c>
      <c r="D35" s="33">
        <v>229282.76235999999</v>
      </c>
      <c r="E35" s="33">
        <v>145571.75638000001</v>
      </c>
      <c r="F35" s="33">
        <v>225387.82094999999</v>
      </c>
      <c r="G35" s="33">
        <v>344935.14328000002</v>
      </c>
      <c r="H35" s="33">
        <v>345711.13118999999</v>
      </c>
      <c r="I35" s="33">
        <v>187309.73057000001</v>
      </c>
      <c r="J35" s="33">
        <v>314914.99702000001</v>
      </c>
      <c r="K35" s="33">
        <v>0</v>
      </c>
      <c r="L35" s="33">
        <v>0</v>
      </c>
      <c r="M35" s="33">
        <v>0</v>
      </c>
      <c r="N35" s="39">
        <v>2456958.4396500001</v>
      </c>
      <c r="O35" s="24"/>
    </row>
    <row r="36" spans="1:15" s="30" customFormat="1" ht="16" customHeight="1" x14ac:dyDescent="0.35">
      <c r="A36" s="34" t="s">
        <v>70</v>
      </c>
      <c r="B36" s="33">
        <v>166872.39592000001</v>
      </c>
      <c r="C36" s="33">
        <v>173874.90906999999</v>
      </c>
      <c r="D36" s="33">
        <v>141696.16901000001</v>
      </c>
      <c r="E36" s="33">
        <v>160674.01650999999</v>
      </c>
      <c r="F36" s="33">
        <v>112402.74047</v>
      </c>
      <c r="G36" s="33">
        <v>167276.37640000001</v>
      </c>
      <c r="H36" s="33">
        <v>139608.02239999999</v>
      </c>
      <c r="I36" s="33">
        <v>177409.4436</v>
      </c>
      <c r="J36" s="33">
        <v>281582.27307</v>
      </c>
      <c r="K36" s="33">
        <v>0</v>
      </c>
      <c r="L36" s="33">
        <v>0</v>
      </c>
      <c r="M36" s="33">
        <v>0</v>
      </c>
      <c r="N36" s="39">
        <v>1521396.3464500001</v>
      </c>
      <c r="O36" s="31"/>
    </row>
    <row r="37" spans="1:15" s="30" customFormat="1" ht="16" customHeight="1" x14ac:dyDescent="0.35">
      <c r="A37" s="34" t="s">
        <v>69</v>
      </c>
      <c r="B37" s="33">
        <v>360978.74036</v>
      </c>
      <c r="C37" s="33">
        <v>387530.14322999999</v>
      </c>
      <c r="D37" s="33">
        <v>396049.30940999999</v>
      </c>
      <c r="E37" s="33">
        <v>286877.49205</v>
      </c>
      <c r="F37" s="33">
        <v>278092.27438999998</v>
      </c>
      <c r="G37" s="33">
        <v>359824.81666000001</v>
      </c>
      <c r="H37" s="33">
        <v>416413.93978000002</v>
      </c>
      <c r="I37" s="33">
        <v>355612.45968999999</v>
      </c>
      <c r="J37" s="33">
        <v>437025.94819000002</v>
      </c>
      <c r="K37" s="33">
        <v>0</v>
      </c>
      <c r="L37" s="33">
        <v>0</v>
      </c>
      <c r="M37" s="33">
        <v>0</v>
      </c>
      <c r="N37" s="39">
        <v>3278405.1237599999</v>
      </c>
      <c r="O37" s="31"/>
    </row>
    <row r="38" spans="1:15" s="30" customFormat="1" ht="16" customHeight="1" x14ac:dyDescent="0.35">
      <c r="A38" s="34" t="s">
        <v>68</v>
      </c>
      <c r="B38" s="33">
        <v>7128.4809699999996</v>
      </c>
      <c r="C38" s="33">
        <v>8573.1205599999994</v>
      </c>
      <c r="D38" s="33">
        <v>7025.3765100000001</v>
      </c>
      <c r="E38" s="33">
        <v>5924.5552799999996</v>
      </c>
      <c r="F38" s="33">
        <v>6124.3451800000003</v>
      </c>
      <c r="G38" s="33">
        <v>8345.5314199999993</v>
      </c>
      <c r="H38" s="33">
        <v>9521.5365399999991</v>
      </c>
      <c r="I38" s="33">
        <v>7710.2274299999999</v>
      </c>
      <c r="J38" s="33">
        <v>10568.08555</v>
      </c>
      <c r="K38" s="33">
        <v>0</v>
      </c>
      <c r="L38" s="33">
        <v>0</v>
      </c>
      <c r="M38" s="33">
        <v>0</v>
      </c>
      <c r="N38" s="39">
        <v>70921.259439999994</v>
      </c>
      <c r="O38" s="31"/>
    </row>
    <row r="39" spans="1:15" s="30" customFormat="1" ht="16" customHeight="1" x14ac:dyDescent="0.35">
      <c r="A39" s="37" t="s">
        <v>3</v>
      </c>
      <c r="B39" s="38">
        <f>B41</f>
        <v>329222.73914000002</v>
      </c>
      <c r="C39" s="38">
        <f>C41</f>
        <v>282564.32113</v>
      </c>
      <c r="D39" s="38">
        <f>D41</f>
        <v>324512.30426</v>
      </c>
      <c r="E39" s="38">
        <f>E41</f>
        <v>328937.50211</v>
      </c>
      <c r="F39" s="38">
        <f>F41</f>
        <v>272471.22389000002</v>
      </c>
      <c r="G39" s="38">
        <f>G41</f>
        <v>312621.27146999998</v>
      </c>
      <c r="H39" s="38">
        <f>H41</f>
        <v>372567.20078999997</v>
      </c>
      <c r="I39" s="38">
        <f>I41</f>
        <v>322473.82462000003</v>
      </c>
      <c r="J39" s="38">
        <f>J41</f>
        <v>421003.21013000002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2966373.59754</v>
      </c>
      <c r="O39" s="31"/>
    </row>
    <row r="40" spans="1:15" s="30" customFormat="1" ht="16" customHeight="1" x14ac:dyDescent="0.35">
      <c r="A40" s="37" t="s">
        <v>67</v>
      </c>
      <c r="B40" s="36">
        <f>B41</f>
        <v>329222.73914000002</v>
      </c>
      <c r="C40" s="36">
        <f>C41</f>
        <v>282564.32113</v>
      </c>
      <c r="D40" s="36">
        <f>D41</f>
        <v>324512.30426</v>
      </c>
      <c r="E40" s="36">
        <f>E41</f>
        <v>328937.50211</v>
      </c>
      <c r="F40" s="36">
        <f>F41</f>
        <v>272471.22389000002</v>
      </c>
      <c r="G40" s="36">
        <f>G41</f>
        <v>312621.27146999998</v>
      </c>
      <c r="H40" s="36">
        <f>H41</f>
        <v>372567.20078999997</v>
      </c>
      <c r="I40" s="36">
        <f>I41</f>
        <v>322473.82462000003</v>
      </c>
      <c r="J40" s="36">
        <f>J41</f>
        <v>421003.21013000002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2966373.59754</v>
      </c>
      <c r="O40" s="31"/>
    </row>
    <row r="41" spans="1:15" s="30" customFormat="1" ht="16" customHeight="1" thickBot="1" x14ac:dyDescent="0.4">
      <c r="A41" s="34" t="s">
        <v>66</v>
      </c>
      <c r="B41" s="33">
        <v>329222.73914000002</v>
      </c>
      <c r="C41" s="33">
        <v>282564.32113</v>
      </c>
      <c r="D41" s="33">
        <v>324512.30426</v>
      </c>
      <c r="E41" s="33">
        <v>328937.50211</v>
      </c>
      <c r="F41" s="33">
        <v>272471.22389000002</v>
      </c>
      <c r="G41" s="33">
        <v>312621.27146999998</v>
      </c>
      <c r="H41" s="33">
        <v>372567.20078999997</v>
      </c>
      <c r="I41" s="33">
        <v>322473.82462000003</v>
      </c>
      <c r="J41" s="33">
        <v>421003.21013000002</v>
      </c>
      <c r="K41" s="33">
        <v>0</v>
      </c>
      <c r="L41" s="33">
        <v>0</v>
      </c>
      <c r="M41" s="33">
        <v>0</v>
      </c>
      <c r="N41" s="32">
        <v>2966373.59754</v>
      </c>
      <c r="O41" s="31"/>
    </row>
    <row r="42" spans="1:15" s="26" customFormat="1" ht="16" customHeight="1" thickBot="1" x14ac:dyDescent="0.4">
      <c r="A42" s="29" t="s">
        <v>65</v>
      </c>
      <c r="B42" s="28">
        <f>B5+B19+B39</f>
        <v>13475656.17324</v>
      </c>
      <c r="C42" s="28">
        <f>C5+C19+C39</f>
        <v>13350748.71618</v>
      </c>
      <c r="D42" s="28">
        <f>D5+D19+D39</f>
        <v>12330959.889030002</v>
      </c>
      <c r="E42" s="28">
        <f>E5+E19+E39</f>
        <v>8320101.81061</v>
      </c>
      <c r="F42" s="28">
        <f>F5+F19+F39</f>
        <v>8952514.9323599972</v>
      </c>
      <c r="G42" s="28">
        <f>G5+G19+G39</f>
        <v>12447172.25795</v>
      </c>
      <c r="H42" s="28">
        <f>H5+H19+H39</f>
        <v>13805756.765460001</v>
      </c>
      <c r="I42" s="28">
        <f>I5+I19+I39</f>
        <v>11415653.94799</v>
      </c>
      <c r="J42" s="28">
        <f>J5+J19+J39</f>
        <v>14919658.697560003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109018223.19038001</v>
      </c>
      <c r="O42" s="27"/>
    </row>
    <row r="43" spans="1:15" ht="14.15" customHeight="1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5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5" customHeight="1" x14ac:dyDescent="0.25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5" customHeight="1" x14ac:dyDescent="0.25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5" customHeight="1" x14ac:dyDescent="0.25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5" customHeight="1" x14ac:dyDescent="0.3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5" customHeight="1" x14ac:dyDescent="0.3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49999999999999" customHeight="1" x14ac:dyDescent="0.25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49999999999999" customHeight="1" x14ac:dyDescent="0.25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49999999999999" customHeight="1" x14ac:dyDescent="0.25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49999999999999" customHeight="1" x14ac:dyDescent="0.25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49999999999999" customHeight="1" x14ac:dyDescent="0.25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49999999999999" customHeight="1" x14ac:dyDescent="0.25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49999999999999" customHeight="1" x14ac:dyDescent="0.25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49999999999999" customHeight="1" x14ac:dyDescent="0.25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49999999999999" customHeight="1" x14ac:dyDescent="0.25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49999999999999" customHeight="1" x14ac:dyDescent="0.25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49999999999999" customHeight="1" x14ac:dyDescent="0.25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49999999999999" customHeight="1" x14ac:dyDescent="0.25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49999999999999" customHeight="1" x14ac:dyDescent="0.25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49999999999999" customHeight="1" x14ac:dyDescent="0.25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49999999999999" customHeight="1" x14ac:dyDescent="0.25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49999999999999" customHeight="1" x14ac:dyDescent="0.25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49999999999999" customHeight="1" x14ac:dyDescent="0.25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49999999999999" customHeight="1" x14ac:dyDescent="0.25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49999999999999" customHeight="1" x14ac:dyDescent="0.25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49999999999999" customHeight="1" x14ac:dyDescent="0.25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49999999999999" customHeight="1" x14ac:dyDescent="0.25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49999999999999" customHeight="1" x14ac:dyDescent="0.25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49999999999999" customHeight="1" x14ac:dyDescent="0.25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49999999999999" customHeight="1" x14ac:dyDescent="0.25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49999999999999" customHeight="1" x14ac:dyDescent="0.25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49999999999999" customHeight="1" x14ac:dyDescent="0.35">
      <c r="A76" s="8" t="s">
        <v>21</v>
      </c>
      <c r="B76" s="8"/>
      <c r="C76" s="5" t="s">
        <v>20</v>
      </c>
      <c r="D76" s="13"/>
      <c r="E76" s="12"/>
      <c r="F76" s="11"/>
    </row>
    <row r="77" spans="1:15" ht="17.149999999999999" customHeight="1" x14ac:dyDescent="0.35">
      <c r="A77" s="4" t="s">
        <v>19</v>
      </c>
      <c r="B77" s="4"/>
      <c r="C77" s="3" t="s">
        <v>18</v>
      </c>
      <c r="D77" s="13"/>
      <c r="E77" s="12"/>
      <c r="F77" s="11"/>
    </row>
    <row r="78" spans="1:15" ht="17.149999999999999" customHeight="1" x14ac:dyDescent="0.35">
      <c r="A78" s="8" t="s">
        <v>17</v>
      </c>
      <c r="B78" s="8"/>
      <c r="C78" s="5" t="s">
        <v>16</v>
      </c>
      <c r="D78" s="13"/>
      <c r="E78" s="12"/>
      <c r="F78" s="11"/>
    </row>
    <row r="79" spans="1:15" ht="17.149999999999999" customHeight="1" x14ac:dyDescent="0.3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35">
      <c r="A80" s="8" t="s">
        <v>13</v>
      </c>
      <c r="B80" s="8"/>
      <c r="C80" s="5" t="s">
        <v>12</v>
      </c>
      <c r="D80" s="10"/>
      <c r="E80" s="9"/>
      <c r="F80" s="9"/>
    </row>
    <row r="81" spans="1:6" ht="15.5" x14ac:dyDescent="0.35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5">
      <c r="A82" s="8" t="s">
        <v>9</v>
      </c>
      <c r="B82" s="8"/>
      <c r="C82" s="5" t="s">
        <v>8</v>
      </c>
    </row>
    <row r="83" spans="1:6" x14ac:dyDescent="0.25">
      <c r="A83" s="4" t="s">
        <v>7</v>
      </c>
      <c r="B83" s="4"/>
      <c r="C83" s="3" t="s">
        <v>6</v>
      </c>
    </row>
    <row r="84" spans="1:6" x14ac:dyDescent="0.25">
      <c r="A84" s="8" t="s">
        <v>5</v>
      </c>
      <c r="B84" s="8"/>
      <c r="C84" s="5" t="s">
        <v>4</v>
      </c>
    </row>
    <row r="85" spans="1:6" x14ac:dyDescent="0.25">
      <c r="A85" s="7" t="s">
        <v>3</v>
      </c>
      <c r="B85" s="7"/>
      <c r="C85" s="3"/>
    </row>
    <row r="86" spans="1:6" x14ac:dyDescent="0.25">
      <c r="A86" s="6" t="s">
        <v>2</v>
      </c>
      <c r="B86" s="6"/>
      <c r="C86" s="5"/>
    </row>
    <row r="87" spans="1:6" x14ac:dyDescent="0.25">
      <c r="A87" s="4" t="s">
        <v>1</v>
      </c>
      <c r="B87" s="4"/>
      <c r="C87" s="3" t="s">
        <v>0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:P2"/>
    <mergeCell ref="B1:M1"/>
    <mergeCell ref="A51:B51"/>
    <mergeCell ref="A52:B52"/>
    <mergeCell ref="A53:B53"/>
    <mergeCell ref="A54:B54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2020-10-02T08:20:48Z</dcterms:created>
  <dcterms:modified xsi:type="dcterms:W3CDTF">2020-10-02T08:20:59Z</dcterms:modified>
</cp:coreProperties>
</file>