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onuralsurmen\Desktop\Ekim\"/>
    </mc:Choice>
  </mc:AlternateContent>
  <bookViews>
    <workbookView xWindow="0" yWindow="0" windowWidth="28800" windowHeight="12345"/>
  </bookViews>
  <sheets>
    <sheet name="SEKTOR" sheetId="1" r:id="rId1"/>
  </sheets>
  <definedNames>
    <definedName name="_xlnm.Print_Area" localSheetId="0">SEKTOR!$A:$N</definedName>
  </definedNames>
  <calcPr calcId="162913" concurrentCalc="0" concurrentManualCount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1" l="1"/>
  <c r="B15" i="1"/>
  <c r="B17" i="1"/>
  <c r="B5" i="1"/>
  <c r="C6" i="1"/>
  <c r="C15" i="1"/>
  <c r="C17" i="1"/>
  <c r="C5" i="1"/>
  <c r="D6" i="1"/>
  <c r="D15" i="1"/>
  <c r="D17" i="1"/>
  <c r="D5" i="1"/>
  <c r="E6" i="1"/>
  <c r="E15" i="1"/>
  <c r="E17" i="1"/>
  <c r="E5" i="1"/>
  <c r="F6" i="1"/>
  <c r="F15" i="1"/>
  <c r="F17" i="1"/>
  <c r="F5" i="1"/>
  <c r="G6" i="1"/>
  <c r="G15" i="1"/>
  <c r="G17" i="1"/>
  <c r="G5" i="1"/>
  <c r="H6" i="1"/>
  <c r="H15" i="1"/>
  <c r="H17" i="1"/>
  <c r="H5" i="1"/>
  <c r="I6" i="1"/>
  <c r="I15" i="1"/>
  <c r="I17" i="1"/>
  <c r="I5" i="1"/>
  <c r="J6" i="1"/>
  <c r="J15" i="1"/>
  <c r="J17" i="1"/>
  <c r="J5" i="1"/>
  <c r="K6" i="1"/>
  <c r="K15" i="1"/>
  <c r="K17" i="1"/>
  <c r="K5" i="1"/>
  <c r="N6" i="1"/>
  <c r="N15" i="1"/>
  <c r="N17" i="1"/>
  <c r="N5" i="1"/>
  <c r="B20" i="1"/>
  <c r="B24" i="1"/>
  <c r="B26" i="1"/>
  <c r="B19" i="1"/>
  <c r="C20" i="1"/>
  <c r="C24" i="1"/>
  <c r="C26" i="1"/>
  <c r="C19" i="1"/>
  <c r="D20" i="1"/>
  <c r="D24" i="1"/>
  <c r="D26" i="1"/>
  <c r="D19" i="1"/>
  <c r="E20" i="1"/>
  <c r="E24" i="1"/>
  <c r="E26" i="1"/>
  <c r="E19" i="1"/>
  <c r="F20" i="1"/>
  <c r="F24" i="1"/>
  <c r="F26" i="1"/>
  <c r="F19" i="1"/>
  <c r="G20" i="1"/>
  <c r="G24" i="1"/>
  <c r="G26" i="1"/>
  <c r="G19" i="1"/>
  <c r="H20" i="1"/>
  <c r="H24" i="1"/>
  <c r="H26" i="1"/>
  <c r="H19" i="1"/>
  <c r="I20" i="1"/>
  <c r="I24" i="1"/>
  <c r="I26" i="1"/>
  <c r="I19" i="1"/>
  <c r="J20" i="1"/>
  <c r="J24" i="1"/>
  <c r="J26" i="1"/>
  <c r="J19" i="1"/>
  <c r="K20" i="1"/>
  <c r="K24" i="1"/>
  <c r="K26" i="1"/>
  <c r="K19" i="1"/>
  <c r="N20" i="1"/>
  <c r="N24" i="1"/>
  <c r="N26" i="1"/>
  <c r="N19" i="1"/>
  <c r="B39" i="1"/>
  <c r="C39" i="1"/>
  <c r="D39" i="1"/>
  <c r="E39" i="1"/>
  <c r="F39" i="1"/>
  <c r="G39" i="1"/>
  <c r="H39" i="1"/>
  <c r="I39" i="1"/>
  <c r="J39" i="1"/>
  <c r="K39" i="1"/>
  <c r="N39" i="1"/>
  <c r="B40" i="1"/>
  <c r="C40" i="1"/>
  <c r="D40" i="1"/>
  <c r="E40" i="1"/>
  <c r="F40" i="1"/>
  <c r="G40" i="1"/>
  <c r="H40" i="1"/>
  <c r="I40" i="1"/>
  <c r="J40" i="1"/>
  <c r="K40" i="1"/>
  <c r="N40" i="1"/>
  <c r="B42" i="1"/>
  <c r="C42" i="1"/>
  <c r="D42" i="1"/>
  <c r="E42" i="1"/>
  <c r="F42" i="1"/>
  <c r="G42" i="1"/>
  <c r="H42" i="1"/>
  <c r="I42" i="1"/>
  <c r="J42" i="1"/>
  <c r="K42" i="1"/>
  <c r="N42" i="1"/>
</calcChain>
</file>

<file path=xl/sharedStrings.xml><?xml version="1.0" encoding="utf-8"?>
<sst xmlns="http://schemas.openxmlformats.org/spreadsheetml/2006/main" count="120" uniqueCount="116">
  <si>
    <t>0564</t>
  </si>
  <si>
    <t>Madencilik Ürünleri</t>
  </si>
  <si>
    <t>A. MADENCİLİK ÜRÜNLERİ</t>
  </si>
  <si>
    <t>.III. MADENCİLİK</t>
  </si>
  <si>
    <t>0647</t>
  </si>
  <si>
    <t>Diğer Sanayi Ürünleri</t>
  </si>
  <si>
    <t>0900</t>
  </si>
  <si>
    <t>İklimlendirme Sanayii</t>
  </si>
  <si>
    <t>0950</t>
  </si>
  <si>
    <t>Savunma ve Havacılık Sanayii</t>
  </si>
  <si>
    <t>0652</t>
  </si>
  <si>
    <t>Mücevher</t>
  </si>
  <si>
    <t>0505</t>
  </si>
  <si>
    <t>Çimento Cam Seramik ve Toprak Ürünleri</t>
  </si>
  <si>
    <t>0512</t>
  </si>
  <si>
    <t>Çelik</t>
  </si>
  <si>
    <t>0511</t>
  </si>
  <si>
    <t>Demir ve Demir Dışı Metaller</t>
  </si>
  <si>
    <t>0664</t>
  </si>
  <si>
    <t>Makine ve Aksamları</t>
  </si>
  <si>
    <t>0408</t>
  </si>
  <si>
    <t>Elektrik Elektronik ve Hizmet</t>
  </si>
  <si>
    <t>0464</t>
  </si>
  <si>
    <t>Gemi ve Yat</t>
  </si>
  <si>
    <t>0454</t>
  </si>
  <si>
    <t>Otomotiv Endüstrisi</t>
  </si>
  <si>
    <t>0001</t>
  </si>
  <si>
    <t>Hazırgiyim ve Konfeksiyon</t>
  </si>
  <si>
    <t>C. SANAYİ MAMÜLLERİ</t>
  </si>
  <si>
    <t>0473</t>
  </si>
  <si>
    <t>Kimyevi Maddeler ve Mamulleri</t>
  </si>
  <si>
    <t>B. KİMYEVİ MADDELER VE MAMÜLLERİ</t>
  </si>
  <si>
    <t>0100</t>
  </si>
  <si>
    <t>Halı</t>
  </si>
  <si>
    <t>0076</t>
  </si>
  <si>
    <t>Deri ve Deri Mamulleri</t>
  </si>
  <si>
    <t>0044</t>
  </si>
  <si>
    <t>Tekstil ve Hammaddeleri</t>
  </si>
  <si>
    <t>A. TARIMA DAYALI İŞLENMİŞ ÜRÜNLER</t>
  </si>
  <si>
    <t>.II. SANAYİ</t>
  </si>
  <si>
    <t>0490</t>
  </si>
  <si>
    <t>Mobilya,Kağıt ve Orman Ürünleri</t>
  </si>
  <si>
    <t>C. MOBİLYA,KAĞIT VE ORMAN ÜRÜNLERİ</t>
  </si>
  <si>
    <t>0119</t>
  </si>
  <si>
    <t>Su Ürünleri ve Hayvansal Mamuller</t>
  </si>
  <si>
    <t>B. HAYVANSAL ÜRÜNLER</t>
  </si>
  <si>
    <t>0304</t>
  </si>
  <si>
    <t>Süs Bitkileri ve Mam.</t>
  </si>
  <si>
    <t>0404</t>
  </si>
  <si>
    <t>Tütün</t>
  </si>
  <si>
    <t>0189</t>
  </si>
  <si>
    <t>Zeytin ve Zeytinyağı</t>
  </si>
  <si>
    <t>0170</t>
  </si>
  <si>
    <t>Fındık ve Mamulleri</t>
  </si>
  <si>
    <t>0174</t>
  </si>
  <si>
    <t>Kuru Meyve ve Mamulleri</t>
  </si>
  <si>
    <t>0258</t>
  </si>
  <si>
    <t>Meyve Sebze Mamulleri</t>
  </si>
  <si>
    <t>0207</t>
  </si>
  <si>
    <t>Yaş Meyve ve Sebze</t>
  </si>
  <si>
    <t>0319</t>
  </si>
  <si>
    <t>Hububat, Bakliyat, Yağlı Tohumlar ve Mamulleri</t>
  </si>
  <si>
    <t>A. BİTKİSEL ÜRÜNLER</t>
  </si>
  <si>
    <t>.I. TARIM</t>
  </si>
  <si>
    <t xml:space="preserve">SEKTÖR GRUPLARININ SEÇİMİNDE  KULLANILAN MALGRUBU NUMARALARI        </t>
  </si>
  <si>
    <t>.                         TOPLAM</t>
  </si>
  <si>
    <t xml:space="preserve"> Madencilik Ürünleri</t>
  </si>
  <si>
    <t>.     A. MADENCİLİK ÜRÜNLERİ</t>
  </si>
  <si>
    <t xml:space="preserve"> Diğer Sanayi Ürünleri</t>
  </si>
  <si>
    <t xml:space="preserve"> İklimlendirme Sanayii</t>
  </si>
  <si>
    <t xml:space="preserve"> Savunma ve Havacılık Sanayii</t>
  </si>
  <si>
    <t xml:space="preserve"> Mücevher</t>
  </si>
  <si>
    <t xml:space="preserve"> Çimento Cam Seramik ve Toprak Ürünleri</t>
  </si>
  <si>
    <t xml:space="preserve"> Çelik</t>
  </si>
  <si>
    <t xml:space="preserve"> Demir ve Demir Dışı Metaller </t>
  </si>
  <si>
    <t xml:space="preserve"> Makine ve Aksamları</t>
  </si>
  <si>
    <t xml:space="preserve"> Elektrik Elektronik</t>
  </si>
  <si>
    <t xml:space="preserve"> Gemi ve Yat</t>
  </si>
  <si>
    <t xml:space="preserve"> Otomotiv Endüstrisi</t>
  </si>
  <si>
    <t xml:space="preserve"> Hazırgiyim ve Konfeksiyon </t>
  </si>
  <si>
    <t>.     C. SANAYİ MAMULLERİ</t>
  </si>
  <si>
    <t xml:space="preserve"> Kimyevi Maddeler ve Mamulleri  </t>
  </si>
  <si>
    <t>.     B. KİMYEVİ MADDELER VE MAMÜLLERİ</t>
  </si>
  <si>
    <t xml:space="preserve"> Halı </t>
  </si>
  <si>
    <t xml:space="preserve"> Deri ve Deri Mamulleri </t>
  </si>
  <si>
    <t xml:space="preserve"> Tekstil ve Hammaddeleri</t>
  </si>
  <si>
    <t>.     A. TARIMA DAYALI İŞLENMİŞ ÜRÜNLER</t>
  </si>
  <si>
    <t xml:space="preserve"> Mobilya,Kağıt ve Orman Ürünleri</t>
  </si>
  <si>
    <t>.     C. AĞAÇ VE ORMAN ÜRÜNLERİ</t>
  </si>
  <si>
    <t xml:space="preserve"> Su Ürünleri ve Hayvansal Mamuller</t>
  </si>
  <si>
    <t>.     B. HAYVANSAL ÜRÜNLER</t>
  </si>
  <si>
    <t xml:space="preserve"> Süs Bitkileri ve Mam.</t>
  </si>
  <si>
    <t xml:space="preserve"> Tütün </t>
  </si>
  <si>
    <t xml:space="preserve"> Zeytin ve Zeytinyağı </t>
  </si>
  <si>
    <t xml:space="preserve"> Fındık ve Mamulleri </t>
  </si>
  <si>
    <t xml:space="preserve"> Kuru Meyve ve Mamulleri  </t>
  </si>
  <si>
    <t xml:space="preserve"> Meyve Sebze Mamulleri </t>
  </si>
  <si>
    <t xml:space="preserve"> Yaş Meyve ve Sebze  </t>
  </si>
  <si>
    <t xml:space="preserve"> Hububat, Bakliyat, Yağlı Tohumlar ve Mamulleri </t>
  </si>
  <si>
    <t>.     A. BİTKİSEL ÜRÜNLER</t>
  </si>
  <si>
    <t>TOPLAM</t>
  </si>
  <si>
    <t>ARALIK</t>
  </si>
  <si>
    <t>KASIM</t>
  </si>
  <si>
    <t>EKİM</t>
  </si>
  <si>
    <t>EYLÜL</t>
  </si>
  <si>
    <t>AĞUSTOS</t>
  </si>
  <si>
    <t>TEMMUZ</t>
  </si>
  <si>
    <t>HAZİRAN</t>
  </si>
  <si>
    <t>MAYIS</t>
  </si>
  <si>
    <t>NİSAN</t>
  </si>
  <si>
    <t>MART</t>
  </si>
  <si>
    <t>ŞUBAT</t>
  </si>
  <si>
    <t>OCAK</t>
  </si>
  <si>
    <t>S E K T Ö R</t>
  </si>
  <si>
    <t xml:space="preserve"> </t>
  </si>
  <si>
    <t>31.10.2020 TARİHİ İTİBARİYLE SEKTÖREL BAZDA AYLIK İHRACAT KAYIT RAKAMLARI(1000 $)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</si>
</sst>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1" x14ac:knownFonts="1">
    <font>
      <sz val="10"/>
      <name val="Arial"/>
      <charset val="162"/>
    </font>
    <font>
      <sz val="10"/>
      <color rgb="FF000000"/>
      <name val="Arial"/>
      <family val="2"/>
      <charset val="162"/>
    </font>
    <font>
      <b/>
      <sz val="9"/>
      <color theme="1"/>
      <name val="Arial"/>
      <family val="2"/>
      <charset val="162"/>
    </font>
    <font>
      <sz val="9"/>
      <color theme="1"/>
      <name val="Arial"/>
      <family val="2"/>
      <charset val="162"/>
    </font>
    <font>
      <sz val="12"/>
      <name val="Arial"/>
      <family val="2"/>
      <charset val="162"/>
    </font>
    <font>
      <sz val="12"/>
      <color indexed="48"/>
      <name val="Arial Tur"/>
      <family val="2"/>
      <charset val="162"/>
    </font>
    <font>
      <sz val="12"/>
      <name val="Arial Tur"/>
      <family val="2"/>
      <charset val="162"/>
    </font>
    <font>
      <sz val="12.5"/>
      <name val="Arial Tur"/>
      <family val="2"/>
      <charset val="162"/>
    </font>
    <font>
      <sz val="12.5"/>
      <color indexed="48"/>
      <name val="Arial Tur"/>
      <family val="2"/>
      <charset val="162"/>
    </font>
    <font>
      <sz val="10"/>
      <color theme="1"/>
      <name val="Arial"/>
      <family val="2"/>
      <charset val="162"/>
    </font>
    <font>
      <b/>
      <u/>
      <sz val="11"/>
      <color theme="1"/>
      <name val="Arial Tur"/>
      <family val="2"/>
      <charset val="162"/>
    </font>
    <font>
      <b/>
      <i/>
      <sz val="10"/>
      <name val="Arial"/>
      <family val="2"/>
      <charset val="162"/>
    </font>
    <font>
      <b/>
      <sz val="10"/>
      <name val="Arial"/>
      <family val="2"/>
      <charset val="162"/>
    </font>
    <font>
      <b/>
      <sz val="10"/>
      <color indexed="12"/>
      <name val="Arial"/>
      <family val="2"/>
    </font>
    <font>
      <b/>
      <i/>
      <sz val="11"/>
      <color indexed="10"/>
      <name val="Arial Narrow"/>
      <family val="2"/>
      <charset val="162"/>
    </font>
    <font>
      <sz val="10"/>
      <name val="Arial Tur"/>
      <family val="2"/>
      <charset val="162"/>
    </font>
    <font>
      <b/>
      <sz val="12"/>
      <name val="Arial"/>
      <family val="2"/>
      <charset val="162"/>
    </font>
    <font>
      <b/>
      <sz val="12"/>
      <name val="Arial Tur"/>
      <family val="2"/>
      <charset val="162"/>
    </font>
    <font>
      <b/>
      <sz val="11"/>
      <color theme="1"/>
      <name val="Arial Tur"/>
      <family val="2"/>
      <charset val="162"/>
    </font>
    <font>
      <sz val="10"/>
      <color theme="1"/>
      <name val="Arial Tur"/>
      <family val="2"/>
      <charset val="162"/>
    </font>
    <font>
      <b/>
      <sz val="10"/>
      <color theme="1"/>
      <name val="Arial Tur"/>
      <family val="2"/>
      <charset val="162"/>
    </font>
    <font>
      <i/>
      <sz val="11"/>
      <name val="Arial"/>
      <family val="2"/>
      <charset val="162"/>
    </font>
    <font>
      <i/>
      <sz val="11"/>
      <name val="Arial Tur"/>
      <family val="2"/>
      <charset val="162"/>
    </font>
    <font>
      <sz val="11"/>
      <color theme="1"/>
      <name val="Arial Tur"/>
      <family val="2"/>
      <charset val="162"/>
    </font>
    <font>
      <sz val="11"/>
      <name val="Arial"/>
      <family val="2"/>
      <charset val="162"/>
    </font>
    <font>
      <sz val="11"/>
      <name val="Arial Tur"/>
      <family val="2"/>
      <charset val="162"/>
    </font>
    <font>
      <b/>
      <sz val="12"/>
      <color theme="1"/>
      <name val="Arial Tur"/>
      <family val="2"/>
      <charset val="162"/>
    </font>
    <font>
      <b/>
      <sz val="10"/>
      <color indexed="62"/>
      <name val="Arial Tur"/>
      <family val="2"/>
      <charset val="162"/>
    </font>
    <font>
      <b/>
      <sz val="10"/>
      <name val="Arial Tur"/>
      <family val="2"/>
      <charset val="162"/>
    </font>
    <font>
      <b/>
      <sz val="9.5"/>
      <color indexed="62"/>
      <name val="Arial Tur"/>
      <family val="2"/>
      <charset val="162"/>
    </font>
    <font>
      <b/>
      <i/>
      <sz val="10"/>
      <color rgb="FFFF0000"/>
      <name val="Arial"/>
      <family val="2"/>
      <charset val="162"/>
    </font>
  </fonts>
  <fills count="6">
    <fill>
      <patternFill patternType="none"/>
    </fill>
    <fill>
      <patternFill patternType="gray125"/>
    </fill>
    <fill>
      <patternFill patternType="solid">
        <fgColor rgb="FFF8FBFC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2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1" fillId="0" borderId="0"/>
  </cellStyleXfs>
  <cellXfs count="59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49" fontId="2" fillId="2" borderId="1" xfId="1" applyNumberFormat="1" applyFont="1" applyFill="1" applyBorder="1" applyAlignment="1">
      <alignment horizontal="left"/>
    </xf>
    <xf numFmtId="49" fontId="3" fillId="2" borderId="1" xfId="1" applyNumberFormat="1" applyFont="1" applyFill="1" applyBorder="1" applyAlignment="1">
      <alignment horizontal="left" vertical="top"/>
    </xf>
    <xf numFmtId="49" fontId="2" fillId="3" borderId="1" xfId="1" applyNumberFormat="1" applyFont="1" applyFill="1" applyBorder="1" applyAlignment="1">
      <alignment horizontal="left"/>
    </xf>
    <xf numFmtId="49" fontId="2" fillId="3" borderId="1" xfId="1" applyNumberFormat="1" applyFont="1" applyFill="1" applyBorder="1" applyAlignment="1">
      <alignment horizontal="left" vertical="top"/>
    </xf>
    <xf numFmtId="49" fontId="2" fillId="2" borderId="1" xfId="1" applyNumberFormat="1" applyFont="1" applyFill="1" applyBorder="1" applyAlignment="1">
      <alignment horizontal="left" vertical="top"/>
    </xf>
    <xf numFmtId="49" fontId="3" fillId="3" borderId="1" xfId="1" applyNumberFormat="1" applyFont="1" applyFill="1" applyBorder="1" applyAlignment="1">
      <alignment horizontal="left" vertical="top"/>
    </xf>
    <xf numFmtId="0" fontId="4" fillId="0" borderId="0" xfId="0" applyFont="1" applyAlignment="1">
      <alignment horizontal="right"/>
    </xf>
    <xf numFmtId="0" fontId="5" fillId="4" borderId="0" xfId="0" applyFont="1" applyFill="1" applyBorder="1" applyAlignment="1">
      <alignment horizontal="left"/>
    </xf>
    <xf numFmtId="0" fontId="6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0" fontId="8" fillId="4" borderId="0" xfId="0" applyFont="1" applyFill="1" applyBorder="1" applyAlignment="1">
      <alignment horizontal="left"/>
    </xf>
    <xf numFmtId="3" fontId="0" fillId="0" borderId="0" xfId="0" applyNumberFormat="1"/>
    <xf numFmtId="3" fontId="9" fillId="0" borderId="0" xfId="0" applyNumberFormat="1" applyFont="1"/>
    <xf numFmtId="0" fontId="10" fillId="4" borderId="0" xfId="0" applyFont="1" applyFill="1" applyBorder="1" applyAlignment="1">
      <alignment horizontal="left"/>
    </xf>
    <xf numFmtId="0" fontId="9" fillId="0" borderId="0" xfId="0" applyFont="1" applyAlignment="1">
      <alignment horizontal="left"/>
    </xf>
    <xf numFmtId="0" fontId="11" fillId="0" borderId="0" xfId="0" applyFont="1"/>
    <xf numFmtId="0" fontId="12" fillId="0" borderId="0" xfId="0" applyFont="1"/>
    <xf numFmtId="0" fontId="13" fillId="0" borderId="0" xfId="0" applyFont="1" applyAlignment="1">
      <alignment horizontal="left" wrapText="1"/>
    </xf>
    <xf numFmtId="3" fontId="14" fillId="0" borderId="0" xfId="0" applyNumberFormat="1" applyFont="1"/>
    <xf numFmtId="0" fontId="14" fillId="5" borderId="0" xfId="0" applyFont="1" applyFill="1" applyBorder="1" applyAlignment="1">
      <alignment horizontal="right"/>
    </xf>
    <xf numFmtId="0" fontId="14" fillId="0" borderId="0" xfId="0" applyFont="1" applyBorder="1" applyAlignment="1"/>
    <xf numFmtId="0" fontId="15" fillId="0" borderId="0" xfId="0" applyFont="1"/>
    <xf numFmtId="0" fontId="15" fillId="0" borderId="0" xfId="0" applyFont="1" applyAlignment="1">
      <alignment horizontal="left"/>
    </xf>
    <xf numFmtId="0" fontId="16" fillId="0" borderId="0" xfId="0" applyFont="1"/>
    <xf numFmtId="0" fontId="17" fillId="0" borderId="0" xfId="0" applyFont="1"/>
    <xf numFmtId="3" fontId="18" fillId="0" borderId="2" xfId="0" applyNumberFormat="1" applyFont="1" applyFill="1" applyBorder="1"/>
    <xf numFmtId="0" fontId="18" fillId="0" borderId="3" xfId="0" applyFont="1" applyFill="1" applyBorder="1" applyAlignment="1">
      <alignment horizontal="center"/>
    </xf>
    <xf numFmtId="0" fontId="4" fillId="0" borderId="0" xfId="0" applyFont="1"/>
    <xf numFmtId="0" fontId="6" fillId="0" borderId="0" xfId="0" applyFont="1"/>
    <xf numFmtId="3" fontId="18" fillId="0" borderId="4" xfId="0" applyNumberFormat="1" applyFont="1" applyFill="1" applyBorder="1"/>
    <xf numFmtId="3" fontId="19" fillId="0" borderId="0" xfId="0" applyNumberFormat="1" applyFont="1" applyFill="1" applyBorder="1"/>
    <xf numFmtId="0" fontId="19" fillId="0" borderId="5" xfId="0" applyFont="1" applyFill="1" applyBorder="1"/>
    <xf numFmtId="3" fontId="18" fillId="0" borderId="6" xfId="0" applyNumberFormat="1" applyFont="1" applyFill="1" applyBorder="1"/>
    <xf numFmtId="3" fontId="18" fillId="0" borderId="0" xfId="0" applyNumberFormat="1" applyFont="1" applyFill="1" applyBorder="1"/>
    <xf numFmtId="0" fontId="20" fillId="0" borderId="5" xfId="0" applyFont="1" applyFill="1" applyBorder="1"/>
    <xf numFmtId="3" fontId="20" fillId="0" borderId="0" xfId="0" applyNumberFormat="1" applyFont="1" applyFill="1" applyBorder="1"/>
    <xf numFmtId="3" fontId="19" fillId="0" borderId="6" xfId="0" applyNumberFormat="1" applyFont="1" applyFill="1" applyBorder="1"/>
    <xf numFmtId="0" fontId="21" fillId="0" borderId="0" xfId="0" applyFont="1"/>
    <xf numFmtId="0" fontId="22" fillId="0" borderId="0" xfId="0" applyFont="1"/>
    <xf numFmtId="3" fontId="23" fillId="0" borderId="0" xfId="0" applyNumberFormat="1" applyFont="1" applyFill="1" applyBorder="1"/>
    <xf numFmtId="0" fontId="18" fillId="0" borderId="5" xfId="0" applyFont="1" applyFill="1" applyBorder="1"/>
    <xf numFmtId="0" fontId="24" fillId="0" borderId="0" xfId="0" applyFont="1"/>
    <xf numFmtId="0" fontId="25" fillId="0" borderId="0" xfId="0" applyFont="1"/>
    <xf numFmtId="3" fontId="18" fillId="0" borderId="7" xfId="0" applyNumberFormat="1" applyFont="1" applyFill="1" applyBorder="1"/>
    <xf numFmtId="3" fontId="18" fillId="0" borderId="8" xfId="0" applyNumberFormat="1" applyFont="1" applyFill="1" applyBorder="1"/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26" fillId="0" borderId="9" xfId="0" applyFont="1" applyFill="1" applyBorder="1" applyAlignment="1">
      <alignment horizontal="center"/>
    </xf>
    <xf numFmtId="49" fontId="26" fillId="0" borderId="10" xfId="0" applyNumberFormat="1" applyFont="1" applyFill="1" applyBorder="1" applyAlignment="1">
      <alignment horizontal="center"/>
    </xf>
    <xf numFmtId="49" fontId="26" fillId="0" borderId="11" xfId="0" applyNumberFormat="1" applyFont="1" applyFill="1" applyBorder="1" applyAlignment="1">
      <alignment horizontal="center"/>
    </xf>
    <xf numFmtId="49" fontId="27" fillId="0" borderId="0" xfId="0" applyNumberFormat="1" applyFont="1" applyAlignment="1">
      <alignment horizontal="center"/>
    </xf>
    <xf numFmtId="49" fontId="28" fillId="0" borderId="0" xfId="0" applyNumberFormat="1" applyFont="1" applyAlignment="1">
      <alignment horizontal="center"/>
    </xf>
    <xf numFmtId="0" fontId="0" fillId="0" borderId="0" xfId="0" applyAlignment="1"/>
    <xf numFmtId="49" fontId="29" fillId="0" borderId="0" xfId="0" applyNumberFormat="1" applyFont="1" applyAlignment="1">
      <alignment horizontal="left"/>
    </xf>
    <xf numFmtId="0" fontId="30" fillId="0" borderId="0" xfId="0" applyFont="1" applyAlignment="1">
      <alignment horizontal="center"/>
    </xf>
    <xf numFmtId="0" fontId="30" fillId="0" borderId="0" xfId="0" applyFont="1" applyAlignmen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78"/>
      <c:rotY val="1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2577933424044375"/>
          <c:y val="0.13908205841446453"/>
          <c:w val="0.45184167227452771"/>
          <c:h val="0.6077885952712099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6523-42D8-A205-06FBD2FB5802}"/>
              </c:ext>
            </c:extLst>
          </c:dPt>
          <c:dPt>
            <c:idx val="1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6523-42D8-A205-06FBD2FB5802}"/>
              </c:ext>
            </c:extLst>
          </c:dPt>
          <c:dPt>
            <c:idx val="2"/>
            <c:invertIfNegative val="0"/>
            <c:bubble3D val="0"/>
            <c:spPr>
              <a:pattFill prst="pct30">
                <a:fgClr>
                  <a:srgbClr val="FFFFFF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6523-42D8-A205-06FBD2FB5802}"/>
              </c:ext>
            </c:extLst>
          </c:dPt>
          <c:cat>
            <c:strRef>
              <c:f>(SEKTOR!$A$5,SEKTOR!$A$19,SEKTOR!$A$37)</c:f>
              <c:strCache>
                <c:ptCount val="3"/>
                <c:pt idx="0">
                  <c:v>.I. TARIM</c:v>
                </c:pt>
                <c:pt idx="1">
                  <c:v>.II. SANAYİ</c:v>
                </c:pt>
                <c:pt idx="2">
                  <c:v> İklimlendirme Sanayii</c:v>
                </c:pt>
              </c:strCache>
            </c:strRef>
          </c:cat>
          <c:val>
            <c:numRef>
              <c:f>(SEKTOR!$N$5,SEKTOR!$N$19,SEKTOR!$N$37)</c:f>
              <c:numCache>
                <c:formatCode>#,##0</c:formatCode>
                <c:ptCount val="3"/>
                <c:pt idx="0">
                  <c:v>19468318.961219996</c:v>
                </c:pt>
                <c:pt idx="1">
                  <c:v>102203472.32659999</c:v>
                </c:pt>
                <c:pt idx="2">
                  <c:v>3737522.0624099998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523-42D8-A205-06FBD2FB58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016783696"/>
        <c:axId val="-1016785328"/>
        <c:axId val="0"/>
      </c:bar3DChart>
      <c:catAx>
        <c:axId val="-101678369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01678532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1016785328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39943372517528791"/>
              <c:y val="0.8414464070369582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016783696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0.39370078740157488" l="0.39370078740157488" r="0.39370078740157488" t="0.39370078740157488" header="0.51181102362204722" footer="0.51181102362204722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AT"/>
              <a:t> </a:t>
            </a:r>
          </a:p>
        </c:rich>
      </c:tx>
      <c:layout>
        <c:manualLayout>
          <c:xMode val="edge"/>
          <c:yMode val="edge"/>
          <c:x val="0.49776453055141578"/>
          <c:y val="2.6206878651911403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09"/>
      <c:rotY val="2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7702923125667411"/>
          <c:y val="1.2873563218390805E-2"/>
          <c:w val="0.75409836065573765"/>
          <c:h val="0.73103448275862071"/>
        </c:manualLayout>
      </c:layout>
      <c:bar3DChart>
        <c:barDir val="bar"/>
        <c:grouping val="clustered"/>
        <c:varyColors val="0"/>
        <c:ser>
          <c:idx val="0"/>
          <c:order val="0"/>
          <c:spPr>
            <a:pattFill prst="smGrid">
              <a:fgClr>
                <a:srgbClr val="3366FF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ivot">
                <a:fgClr>
                  <a:srgbClr val="CC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1054-4E40-AE01-D54164CD866A}"/>
              </c:ext>
            </c:extLst>
          </c:dPt>
          <c:dPt>
            <c:idx val="1"/>
            <c:invertIfNegative val="0"/>
            <c:bubble3D val="0"/>
            <c:spPr>
              <a:pattFill prst="lgConfetti">
                <a:fgClr>
                  <a:srgbClr val="CCFFCC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1054-4E40-AE01-D54164CD866A}"/>
              </c:ext>
            </c:extLst>
          </c:dPt>
          <c:dPt>
            <c:idx val="2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1054-4E40-AE01-D54164CD866A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1054-4E40-AE01-D54164CD866A}"/>
              </c:ext>
            </c:extLst>
          </c:dPt>
          <c:dPt>
            <c:idx val="4"/>
            <c:invertIfNegative val="0"/>
            <c:bubble3D val="0"/>
            <c:spPr>
              <a:pattFill prst="diagBrick">
                <a:fgClr>
                  <a:srgbClr val="0000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1054-4E40-AE01-D54164CD866A}"/>
              </c:ext>
            </c:extLst>
          </c:dPt>
          <c:dPt>
            <c:idx val="5"/>
            <c:invertIfNegative val="0"/>
            <c:bubble3D val="0"/>
            <c:spPr>
              <a:pattFill prst="pct30">
                <a:fgClr>
                  <a:srgbClr val="FFFF00"/>
                </a:fgClr>
                <a:bgClr>
                  <a:srgbClr val="3366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1054-4E40-AE01-D54164CD866A}"/>
              </c:ext>
            </c:extLst>
          </c:dPt>
          <c:cat>
            <c:strRef>
              <c:f>(SEKTOR!$A$6,SEKTOR!$A$15,SEKTOR!$A$17,SEKTOR!$A$20,SEKTOR!$A$24,SEKTOR!$A$26,SEKTOR!$A$37)</c:f>
              <c:strCache>
                <c:ptCount val="7"/>
                <c:pt idx="0">
                  <c:v>.     A. BİTKİSEL ÜRÜNLER</c:v>
                </c:pt>
                <c:pt idx="1">
                  <c:v>.     B. HAYVANSAL ÜRÜNLER</c:v>
                </c:pt>
                <c:pt idx="2">
                  <c:v>.     C. AĞAÇ VE ORMAN ÜRÜNLERİ</c:v>
                </c:pt>
                <c:pt idx="3">
                  <c:v>.     A. TARIMA DAYALI İŞLENMİŞ ÜRÜNLER</c:v>
                </c:pt>
                <c:pt idx="4">
                  <c:v>.     B. KİMYEVİ MADDELER VE MAMÜLLERİ</c:v>
                </c:pt>
                <c:pt idx="5">
                  <c:v>.     C. SANAYİ MAMULLERİ</c:v>
                </c:pt>
                <c:pt idx="6">
                  <c:v> İklimlendirme Sanayii</c:v>
                </c:pt>
              </c:strCache>
            </c:strRef>
          </c:cat>
          <c:val>
            <c:numRef>
              <c:f>(SEKTOR!$N$6,SEKTOR!$N$15,SEKTOR!$N$17,SEKTOR!$N$20,SEKTOR!$N$24,SEKTOR!$N$26,SEKTOR!$N$37)</c:f>
              <c:numCache>
                <c:formatCode>#,##0</c:formatCode>
                <c:ptCount val="7"/>
                <c:pt idx="0">
                  <c:v>13027758.795729998</c:v>
                </c:pt>
                <c:pt idx="1">
                  <c:v>1969508.61684</c:v>
                </c:pt>
                <c:pt idx="2">
                  <c:v>4471051.5486500002</c:v>
                </c:pt>
                <c:pt idx="3">
                  <c:v>8991180.3498400003</c:v>
                </c:pt>
                <c:pt idx="4">
                  <c:v>14829933.67309</c:v>
                </c:pt>
                <c:pt idx="5">
                  <c:v>78382358.303669989</c:v>
                </c:pt>
                <c:pt idx="6">
                  <c:v>3737522.0624099998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1054-4E40-AE01-D54164CD86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016786416"/>
        <c:axId val="-1016771728"/>
        <c:axId val="0"/>
      </c:bar3DChart>
      <c:catAx>
        <c:axId val="-101678641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01677172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1016771728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6050670640834573"/>
              <c:y val="0.8220689162927563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016786416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44"/>
      <c:hPercent val="105"/>
      <c:rotY val="4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1149752954331966"/>
          <c:y val="1.6348773841961855E-2"/>
          <c:w val="0.66844963421313264"/>
          <c:h val="0.83514986376021794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6697-4B68-BE1E-1E8610B5A4BA}"/>
              </c:ext>
            </c:extLst>
          </c:dPt>
          <c:dPt>
            <c:idx val="1"/>
            <c:invertIfNegative val="0"/>
            <c:bubble3D val="0"/>
            <c:spPr>
              <a:pattFill prst="sphere">
                <a:fgClr>
                  <a:srgbClr val="3366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6697-4B68-BE1E-1E8610B5A4BA}"/>
              </c:ext>
            </c:extLst>
          </c:dPt>
          <c:dPt>
            <c:idx val="2"/>
            <c:invertIfNegative val="0"/>
            <c:bubble3D val="0"/>
            <c:spPr>
              <a:pattFill prst="lt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6697-4B68-BE1E-1E8610B5A4BA}"/>
              </c:ext>
            </c:extLst>
          </c:dPt>
          <c:dPt>
            <c:idx val="3"/>
            <c:invertIfNegative val="0"/>
            <c:bubble3D val="0"/>
            <c:spPr>
              <a:pattFill prst="ltDnDiag">
                <a:fgClr>
                  <a:srgbClr val="FFFF00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6697-4B68-BE1E-1E8610B5A4BA}"/>
              </c:ext>
            </c:extLst>
          </c:dPt>
          <c:dPt>
            <c:idx val="5"/>
            <c:invertIfNegative val="0"/>
            <c:bubble3D val="0"/>
            <c:spPr>
              <a:pattFill prst="shingle">
                <a:fgClr>
                  <a:srgbClr val="00CC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6697-4B68-BE1E-1E8610B5A4BA}"/>
              </c:ext>
            </c:extLst>
          </c:dPt>
          <c:dPt>
            <c:idx val="6"/>
            <c:invertIfNegative val="0"/>
            <c:bubble3D val="0"/>
            <c:spPr>
              <a:pattFill prst="openDmnd">
                <a:fgClr>
                  <a:srgbClr val="FF6600"/>
                </a:fgClr>
                <a:bgClr>
                  <a:srgbClr val="E3E3E3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6697-4B68-BE1E-1E8610B5A4BA}"/>
              </c:ext>
            </c:extLst>
          </c:dPt>
          <c:dPt>
            <c:idx val="7"/>
            <c:invertIfNegative val="0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6697-4B68-BE1E-1E8610B5A4BA}"/>
              </c:ext>
            </c:extLst>
          </c:dPt>
          <c:dPt>
            <c:idx val="8"/>
            <c:invertIfNegative val="0"/>
            <c:bubble3D val="0"/>
            <c:spPr>
              <a:pattFill prst="dkHorz">
                <a:fgClr>
                  <a:srgbClr val="CCCCFF"/>
                </a:fgClr>
                <a:bgClr>
                  <a:srgbClr val="00FF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6697-4B68-BE1E-1E8610B5A4BA}"/>
              </c:ext>
            </c:extLst>
          </c:dPt>
          <c:dPt>
            <c:idx val="9"/>
            <c:invertIfNegative val="0"/>
            <c:bubble3D val="0"/>
            <c:spPr>
              <a:pattFill prst="pct90">
                <a:fgClr>
                  <a:srgbClr val="99CCFF"/>
                </a:fgClr>
                <a:bgClr>
                  <a:srgbClr val="6600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6697-4B68-BE1E-1E8610B5A4BA}"/>
              </c:ext>
            </c:extLst>
          </c:dPt>
          <c:dPt>
            <c:idx val="10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6697-4B68-BE1E-1E8610B5A4BA}"/>
              </c:ext>
            </c:extLst>
          </c:dPt>
          <c:dPt>
            <c:idx val="11"/>
            <c:invertIfNegative val="0"/>
            <c:bubble3D val="0"/>
            <c:spPr>
              <a:pattFill prst="divot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6697-4B68-BE1E-1E8610B5A4BA}"/>
              </c:ext>
            </c:extLst>
          </c:dPt>
          <c:dPt>
            <c:idx val="12"/>
            <c:invertIfNegative val="0"/>
            <c:bubble3D val="0"/>
            <c:spPr>
              <a:pattFill prst="lgConfetti">
                <a:fgClr>
                  <a:srgbClr val="CC99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6697-4B68-BE1E-1E8610B5A4BA}"/>
              </c:ext>
            </c:extLst>
          </c:dPt>
          <c:dPt>
            <c:idx val="13"/>
            <c:invertIfNegative val="0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6697-4B68-BE1E-1E8610B5A4BA}"/>
              </c:ext>
            </c:extLst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6697-4B68-BE1E-1E8610B5A4BA}"/>
              </c:ext>
            </c:extLst>
          </c:dPt>
          <c:dPt>
            <c:idx val="15"/>
            <c:invertIfNegative val="0"/>
            <c:bubble3D val="0"/>
            <c:spPr>
              <a:pattFill prst="wdDnDiag">
                <a:fgClr>
                  <a:srgbClr val="FF99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D-6697-4B68-BE1E-1E8610B5A4BA}"/>
              </c:ext>
            </c:extLst>
          </c:dPt>
          <c:dPt>
            <c:idx val="16"/>
            <c:invertIfNegative val="0"/>
            <c:bubble3D val="0"/>
            <c:spPr>
              <a:blipFill dpi="0" rotWithShape="0">
                <a:blip xmlns:r="http://schemas.openxmlformats.org/officeDocument/2006/relationships" r:embed="rId1"/>
                <a:srcRect/>
                <a:tile tx="0" ty="0" sx="100000" sy="100000" flip="none" algn="tl"/>
              </a:blip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F-6697-4B68-BE1E-1E8610B5A4BA}"/>
              </c:ext>
            </c:extLst>
          </c:dPt>
          <c:dPt>
            <c:idx val="17"/>
            <c:invertIfNegative val="0"/>
            <c:bubble3D val="0"/>
            <c:spPr>
              <a:pattFill prst="shingle">
                <a:fgClr>
                  <a:srgbClr val="FFFF00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1-6697-4B68-BE1E-1E8610B5A4BA}"/>
              </c:ext>
            </c:extLst>
          </c:dPt>
          <c:dPt>
            <c:idx val="18"/>
            <c:invertIfNegative val="0"/>
            <c:bubble3D val="0"/>
            <c:spPr>
              <a:gradFill rotWithShape="0">
                <a:gsLst>
                  <a:gs pos="0">
                    <a:srgbClr val="000082"/>
                  </a:gs>
                  <a:gs pos="30000">
                    <a:srgbClr val="66008F"/>
                  </a:gs>
                  <a:gs pos="64999">
                    <a:srgbClr val="BA0066"/>
                  </a:gs>
                  <a:gs pos="89999">
                    <a:srgbClr val="FF0000"/>
                  </a:gs>
                  <a:gs pos="100000">
                    <a:srgbClr val="FF82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3-6697-4B68-BE1E-1E8610B5A4BA}"/>
              </c:ext>
            </c:extLst>
          </c:dPt>
          <c:dPt>
            <c:idx val="19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5-6697-4B68-BE1E-1E8610B5A4BA}"/>
              </c:ext>
            </c:extLst>
          </c:dPt>
          <c:dPt>
            <c:idx val="20"/>
            <c:invertIfNegative val="0"/>
            <c:bubble3D val="0"/>
            <c:spPr>
              <a:gradFill rotWithShape="0">
                <a:gsLst>
                  <a:gs pos="0">
                    <a:srgbClr val="339966"/>
                  </a:gs>
                  <a:gs pos="100000">
                    <a:srgbClr val="FFFFFF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7-6697-4B68-BE1E-1E8610B5A4BA}"/>
              </c:ext>
            </c:extLst>
          </c:dPt>
          <c:cat>
            <c:strRef>
              <c:f>(SEKTOR!$A$7:$A$14,SEKTOR!$A$16,SEKTOR!$A$18,SEKTOR!$A$21:$A$23,SEKTOR!$A$25,SEKTOR!$A$27:$A$36,SEKTOR!$A$38)</c:f>
              <c:strCache>
                <c:ptCount val="25"/>
                <c:pt idx="0">
                  <c:v> Hububat, Bakliyat, Yağlı Tohumlar ve Mamulleri </c:v>
                </c:pt>
                <c:pt idx="1">
                  <c:v> Yaş Meyve ve Sebze  </c:v>
                </c:pt>
                <c:pt idx="2">
                  <c:v> Meyve Sebze Mamulleri </c:v>
                </c:pt>
                <c:pt idx="3">
                  <c:v> Kuru Meyve ve Mamulleri  </c:v>
                </c:pt>
                <c:pt idx="4">
                  <c:v> Fındık ve Mamulleri </c:v>
                </c:pt>
                <c:pt idx="5">
                  <c:v> Zeytin ve Zeytinyağı </c:v>
                </c:pt>
                <c:pt idx="6">
                  <c:v> Tütün </c:v>
                </c:pt>
                <c:pt idx="7">
                  <c:v> Süs Bitkileri ve Mam.</c:v>
                </c:pt>
                <c:pt idx="8">
                  <c:v> Su Ürünleri ve Hayvansal Mamuller</c:v>
                </c:pt>
                <c:pt idx="9">
                  <c:v> Mobilya,Kağıt ve Orman Ürünleri</c:v>
                </c:pt>
                <c:pt idx="10">
                  <c:v> Tekstil ve Hammaddeleri</c:v>
                </c:pt>
                <c:pt idx="11">
                  <c:v> Deri ve Deri Mamulleri </c:v>
                </c:pt>
                <c:pt idx="12">
                  <c:v> Halı </c:v>
                </c:pt>
                <c:pt idx="13">
                  <c:v> Kimyevi Maddeler ve Mamulleri  </c:v>
                </c:pt>
                <c:pt idx="14">
                  <c:v> Hazırgiyim ve Konfeksiyon </c:v>
                </c:pt>
                <c:pt idx="15">
                  <c:v> Otomotiv Endüstrisi</c:v>
                </c:pt>
                <c:pt idx="16">
                  <c:v> Gemi ve Yat</c:v>
                </c:pt>
                <c:pt idx="17">
                  <c:v> Elektrik Elektronik</c:v>
                </c:pt>
                <c:pt idx="18">
                  <c:v> Makine ve Aksamları</c:v>
                </c:pt>
                <c:pt idx="19">
                  <c:v> Demir ve Demir Dışı Metaller </c:v>
                </c:pt>
                <c:pt idx="20">
                  <c:v> Çelik</c:v>
                </c:pt>
                <c:pt idx="21">
                  <c:v> Çimento Cam Seramik ve Toprak Ürünleri</c:v>
                </c:pt>
                <c:pt idx="22">
                  <c:v> Mücevher</c:v>
                </c:pt>
                <c:pt idx="23">
                  <c:v> Savunma ve Havacılık Sanayii</c:v>
                </c:pt>
                <c:pt idx="24">
                  <c:v> Diğer Sanayi Ürünleri</c:v>
                </c:pt>
              </c:strCache>
            </c:strRef>
          </c:cat>
          <c:val>
            <c:numRef>
              <c:f>(SEKTOR!$N$7:$N$14,SEKTOR!$N$16,SEKTOR!$N$18,SEKTOR!$N$21:$N$23,SEKTOR!$N$25,SEKTOR!$N$27:$N$36,SEKTOR!$N$38)</c:f>
              <c:numCache>
                <c:formatCode>#,##0</c:formatCode>
                <c:ptCount val="25"/>
                <c:pt idx="0">
                  <c:v>5921012.03577</c:v>
                </c:pt>
                <c:pt idx="1">
                  <c:v>1955464.7740799999</c:v>
                </c:pt>
                <c:pt idx="2">
                  <c:v>1367867.1153299999</c:v>
                </c:pt>
                <c:pt idx="3">
                  <c:v>1119355.6503699999</c:v>
                </c:pt>
                <c:pt idx="4">
                  <c:v>1621449.12665</c:v>
                </c:pt>
                <c:pt idx="5">
                  <c:v>215855.7996</c:v>
                </c:pt>
                <c:pt idx="6">
                  <c:v>742694.56082000001</c:v>
                </c:pt>
                <c:pt idx="7">
                  <c:v>84059.733110000001</c:v>
                </c:pt>
                <c:pt idx="8">
                  <c:v>1969508.61684</c:v>
                </c:pt>
                <c:pt idx="9">
                  <c:v>4471051.5486500002</c:v>
                </c:pt>
                <c:pt idx="10">
                  <c:v>5814006.1993000004</c:v>
                </c:pt>
                <c:pt idx="11">
                  <c:v>1119621.18255</c:v>
                </c:pt>
                <c:pt idx="12">
                  <c:v>2057552.96799</c:v>
                </c:pt>
                <c:pt idx="13">
                  <c:v>14829933.67309</c:v>
                </c:pt>
                <c:pt idx="14">
                  <c:v>13976634.479219999</c:v>
                </c:pt>
                <c:pt idx="15">
                  <c:v>20055838.86417</c:v>
                </c:pt>
                <c:pt idx="16">
                  <c:v>963627.0638</c:v>
                </c:pt>
                <c:pt idx="17">
                  <c:v>8730085.0524799991</c:v>
                </c:pt>
                <c:pt idx="18">
                  <c:v>6016462.69838</c:v>
                </c:pt>
                <c:pt idx="19">
                  <c:v>6674578.3818499995</c:v>
                </c:pt>
                <c:pt idx="20">
                  <c:v>10101062.62573</c:v>
                </c:pt>
                <c:pt idx="21">
                  <c:v>3088521.5390699999</c:v>
                </c:pt>
                <c:pt idx="22">
                  <c:v>3147498.2877799999</c:v>
                </c:pt>
                <c:pt idx="23">
                  <c:v>1809278.50126</c:v>
                </c:pt>
                <c:pt idx="24">
                  <c:v>81248.747520000004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6697-4B68-BE1E-1E8610B5A4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016777712"/>
        <c:axId val="-1016784784"/>
        <c:axId val="0"/>
      </c:bar3DChart>
      <c:catAx>
        <c:axId val="-101677771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016784784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1016784784"/>
        <c:scaling>
          <c:orientation val="minMax"/>
          <c:max val="200000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8529439836063271"/>
              <c:y val="0.8773843122910368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016777712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171450</xdr:colOff>
      <xdr:row>2</xdr:row>
      <xdr:rowOff>95250</xdr:rowOff>
    </xdr:from>
    <xdr:to>
      <xdr:col>25</xdr:col>
      <xdr:colOff>457200</xdr:colOff>
      <xdr:row>37</xdr:row>
      <xdr:rowOff>171450</xdr:rowOff>
    </xdr:to>
    <xdr:graphicFrame macro="">
      <xdr:nvGraphicFramePr>
        <xdr:cNvPr id="2" name="Chart 4">
          <a:extLst>
            <a:ext uri="{FF2B5EF4-FFF2-40B4-BE49-F238E27FC236}">
              <a16:creationId xmlns:a16="http://schemas.microsoft.com/office/drawing/2014/main" id="{00000000-0008-0000-0300-0000833502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266700</xdr:colOff>
      <xdr:row>2</xdr:row>
      <xdr:rowOff>114300</xdr:rowOff>
    </xdr:from>
    <xdr:to>
      <xdr:col>38</xdr:col>
      <xdr:colOff>561975</xdr:colOff>
      <xdr:row>41</xdr:row>
      <xdr:rowOff>47625</xdr:rowOff>
    </xdr:to>
    <xdr:graphicFrame macro="">
      <xdr:nvGraphicFramePr>
        <xdr:cNvPr id="3" name="Chart 5">
          <a:extLst>
            <a:ext uri="{FF2B5EF4-FFF2-40B4-BE49-F238E27FC236}">
              <a16:creationId xmlns:a16="http://schemas.microsoft.com/office/drawing/2014/main" id="{00000000-0008-0000-0300-0000843502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42</xdr:col>
      <xdr:colOff>0</xdr:colOff>
      <xdr:row>2</xdr:row>
      <xdr:rowOff>95250</xdr:rowOff>
    </xdr:from>
    <xdr:to>
      <xdr:col>53</xdr:col>
      <xdr:colOff>419100</xdr:colOff>
      <xdr:row>41</xdr:row>
      <xdr:rowOff>114300</xdr:rowOff>
    </xdr:to>
    <xdr:graphicFrame macro="">
      <xdr:nvGraphicFramePr>
        <xdr:cNvPr id="4" name="Chart 6">
          <a:extLst>
            <a:ext uri="{FF2B5EF4-FFF2-40B4-BE49-F238E27FC236}">
              <a16:creationId xmlns:a16="http://schemas.microsoft.com/office/drawing/2014/main" id="{00000000-0008-0000-0300-0000853502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7"/>
  <sheetViews>
    <sheetView showGridLines="0" tabSelected="1" zoomScale="90" zoomScaleNormal="90" workbookViewId="0"/>
  </sheetViews>
  <sheetFormatPr defaultRowHeight="12.75" x14ac:dyDescent="0.2"/>
  <cols>
    <col min="1" max="1" width="48.7109375" style="2" customWidth="1"/>
    <col min="2" max="2" width="11.28515625" style="2" bestFit="1" customWidth="1"/>
    <col min="3" max="3" width="11" style="2" customWidth="1"/>
    <col min="4" max="8" width="11" style="1" customWidth="1"/>
    <col min="9" max="9" width="12.28515625" style="1" customWidth="1"/>
    <col min="10" max="13" width="11" style="1" customWidth="1"/>
    <col min="14" max="14" width="12.7109375" style="1" customWidth="1"/>
    <col min="15" max="15" width="11.5703125" customWidth="1"/>
    <col min="16" max="16" width="14.28515625" customWidth="1"/>
  </cols>
  <sheetData>
    <row r="1" spans="1:16" x14ac:dyDescent="0.2">
      <c r="A1" s="58" t="s">
        <v>114</v>
      </c>
      <c r="B1" s="57" t="s">
        <v>115</v>
      </c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</row>
    <row r="2" spans="1:16" ht="15" customHeight="1" x14ac:dyDescent="0.2">
      <c r="A2" s="56"/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</row>
    <row r="3" spans="1:16" ht="13.5" thickBot="1" x14ac:dyDescent="0.25">
      <c r="A3" s="54"/>
      <c r="B3" s="53" t="s">
        <v>114</v>
      </c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24"/>
    </row>
    <row r="4" spans="1:16" s="48" customFormat="1" ht="15.95" customHeight="1" thickBot="1" x14ac:dyDescent="0.3">
      <c r="A4" s="52" t="s">
        <v>113</v>
      </c>
      <c r="B4" s="51" t="s">
        <v>112</v>
      </c>
      <c r="C4" s="51" t="s">
        <v>111</v>
      </c>
      <c r="D4" s="51" t="s">
        <v>110</v>
      </c>
      <c r="E4" s="51" t="s">
        <v>109</v>
      </c>
      <c r="F4" s="51" t="s">
        <v>108</v>
      </c>
      <c r="G4" s="51" t="s">
        <v>107</v>
      </c>
      <c r="H4" s="51" t="s">
        <v>106</v>
      </c>
      <c r="I4" s="51" t="s">
        <v>105</v>
      </c>
      <c r="J4" s="51" t="s">
        <v>104</v>
      </c>
      <c r="K4" s="51" t="s">
        <v>103</v>
      </c>
      <c r="L4" s="51" t="s">
        <v>102</v>
      </c>
      <c r="M4" s="51" t="s">
        <v>101</v>
      </c>
      <c r="N4" s="50" t="s">
        <v>100</v>
      </c>
      <c r="O4" s="49"/>
    </row>
    <row r="5" spans="1:16" ht="15.95" customHeight="1" thickTop="1" x14ac:dyDescent="0.25">
      <c r="A5" s="43" t="s">
        <v>63</v>
      </c>
      <c r="B5" s="47">
        <f>B6+B15+B17</f>
        <v>2043211.0165500003</v>
      </c>
      <c r="C5" s="47">
        <f>C6+C15+C17</f>
        <v>1939648.0549900001</v>
      </c>
      <c r="D5" s="47">
        <f>D6+D15+D17</f>
        <v>2032489.4673900004</v>
      </c>
      <c r="E5" s="47">
        <f>E6+E15+E17</f>
        <v>1763601.8666400001</v>
      </c>
      <c r="F5" s="47">
        <f>F6+F15+F17</f>
        <v>1575979.4721499998</v>
      </c>
      <c r="G5" s="47">
        <f>G6+G15+G17</f>
        <v>1913813.1496899999</v>
      </c>
      <c r="H5" s="47">
        <f>H6+H15+H17</f>
        <v>1956070.6185000001</v>
      </c>
      <c r="I5" s="47">
        <f>I6+I15+I17</f>
        <v>1682005.09149</v>
      </c>
      <c r="J5" s="47">
        <f>J6+J15+J17</f>
        <v>2218592.0588400001</v>
      </c>
      <c r="K5" s="47">
        <f>K6+K15+K17</f>
        <v>2342908.1649799999</v>
      </c>
      <c r="L5" s="47"/>
      <c r="M5" s="47"/>
      <c r="N5" s="46">
        <f>N6+N15+N17</f>
        <v>19468318.961219996</v>
      </c>
      <c r="O5" s="24"/>
    </row>
    <row r="6" spans="1:16" s="44" customFormat="1" ht="15.95" customHeight="1" x14ac:dyDescent="0.25">
      <c r="A6" s="37" t="s">
        <v>99</v>
      </c>
      <c r="B6" s="36">
        <f>B7+B8+B9+B10+B11+B12+B13+B14</f>
        <v>1381718.0223600003</v>
      </c>
      <c r="C6" s="36">
        <f>C7+C8+C9+C10+C11+C12+C13+C14</f>
        <v>1285323.5853300001</v>
      </c>
      <c r="D6" s="36">
        <f>D7+D8+D9+D10+D11+D12+D13+D14</f>
        <v>1423446.8893300002</v>
      </c>
      <c r="E6" s="36">
        <f>E7+E8+E9+E10+E11+E12+E13+E14</f>
        <v>1240399.3380800001</v>
      </c>
      <c r="F6" s="36">
        <f>F7+F8+F9+F10+F11+F12+F13+F14</f>
        <v>1048374.8612899999</v>
      </c>
      <c r="G6" s="36">
        <f>G7+G8+G9+G10+G11+G12+G13+G14</f>
        <v>1271388.8468599999</v>
      </c>
      <c r="H6" s="36">
        <f>H7+H8+H9+H10+H11+H12+H13+H14</f>
        <v>1225266.3274900001</v>
      </c>
      <c r="I6" s="36">
        <f>I7+I8+I9+I10+I11+I12+I13+I14</f>
        <v>1074816.5653300001</v>
      </c>
      <c r="J6" s="36">
        <f>J7+J8+J9+J10+J11+J12+J13+J14</f>
        <v>1497605.1554399999</v>
      </c>
      <c r="K6" s="36">
        <f>K7+K8+K9+K10+K11+K12+K13+K14</f>
        <v>1579419.2042199997</v>
      </c>
      <c r="L6" s="36"/>
      <c r="M6" s="36"/>
      <c r="N6" s="35">
        <f>N7+N8+N9+N10+N11+N12+N13+N14</f>
        <v>13027758.795729998</v>
      </c>
      <c r="O6" s="45"/>
    </row>
    <row r="7" spans="1:16" ht="15.95" customHeight="1" x14ac:dyDescent="0.2">
      <c r="A7" s="34" t="s">
        <v>98</v>
      </c>
      <c r="B7" s="33">
        <v>583441.21765000001</v>
      </c>
      <c r="C7" s="33">
        <v>593066.11638000002</v>
      </c>
      <c r="D7" s="33">
        <v>631890.56688000006</v>
      </c>
      <c r="E7" s="33">
        <v>593888.15251000004</v>
      </c>
      <c r="F7" s="33">
        <v>498608.62264999998</v>
      </c>
      <c r="G7" s="33">
        <v>571571.22034999996</v>
      </c>
      <c r="H7" s="33">
        <v>588984.94132999994</v>
      </c>
      <c r="I7" s="33">
        <v>544421.40792000003</v>
      </c>
      <c r="J7" s="33">
        <v>644077.53810999996</v>
      </c>
      <c r="K7" s="33">
        <v>671062.25199000002</v>
      </c>
      <c r="L7" s="33"/>
      <c r="M7" s="33"/>
      <c r="N7" s="39">
        <v>5921012.03577</v>
      </c>
      <c r="O7" s="24"/>
    </row>
    <row r="8" spans="1:16" ht="15.95" customHeight="1" x14ac:dyDescent="0.2">
      <c r="A8" s="34" t="s">
        <v>97</v>
      </c>
      <c r="B8" s="33">
        <v>255294.69912</v>
      </c>
      <c r="C8" s="33">
        <v>203439.25075000001</v>
      </c>
      <c r="D8" s="33">
        <v>178169.95655</v>
      </c>
      <c r="E8" s="33">
        <v>118367.24076</v>
      </c>
      <c r="F8" s="33">
        <v>158687.02916000001</v>
      </c>
      <c r="G8" s="33">
        <v>264193.62819999998</v>
      </c>
      <c r="H8" s="33">
        <v>185581.34121000001</v>
      </c>
      <c r="I8" s="33">
        <v>129792.62612</v>
      </c>
      <c r="J8" s="33">
        <v>197221.57062000001</v>
      </c>
      <c r="K8" s="33">
        <v>264717.43158999999</v>
      </c>
      <c r="L8" s="33"/>
      <c r="M8" s="33"/>
      <c r="N8" s="39">
        <v>1955464.7740799999</v>
      </c>
      <c r="O8" s="24"/>
    </row>
    <row r="9" spans="1:16" ht="15.95" customHeight="1" x14ac:dyDescent="0.2">
      <c r="A9" s="34" t="s">
        <v>96</v>
      </c>
      <c r="B9" s="33">
        <v>131870.22687000001</v>
      </c>
      <c r="C9" s="33">
        <v>126847.42651</v>
      </c>
      <c r="D9" s="33">
        <v>162235.19185</v>
      </c>
      <c r="E9" s="33">
        <v>143633.21090999999</v>
      </c>
      <c r="F9" s="33">
        <v>100058.67045999999</v>
      </c>
      <c r="G9" s="33">
        <v>112625.86096000001</v>
      </c>
      <c r="H9" s="33">
        <v>124179.23366</v>
      </c>
      <c r="I9" s="33">
        <v>130639.10670999999</v>
      </c>
      <c r="J9" s="33">
        <v>166882.47941999999</v>
      </c>
      <c r="K9" s="33">
        <v>168895.70798000001</v>
      </c>
      <c r="L9" s="33"/>
      <c r="M9" s="33"/>
      <c r="N9" s="39">
        <v>1367867.1153299999</v>
      </c>
      <c r="O9" s="24"/>
    </row>
    <row r="10" spans="1:16" ht="15.95" customHeight="1" x14ac:dyDescent="0.2">
      <c r="A10" s="34" t="s">
        <v>95</v>
      </c>
      <c r="B10" s="33">
        <v>113205.42514000001</v>
      </c>
      <c r="C10" s="33">
        <v>100301.6303</v>
      </c>
      <c r="D10" s="33">
        <v>123200.01270000001</v>
      </c>
      <c r="E10" s="33">
        <v>103631.95716999999</v>
      </c>
      <c r="F10" s="33">
        <v>74239.044009999998</v>
      </c>
      <c r="G10" s="33">
        <v>89459.700299999997</v>
      </c>
      <c r="H10" s="33">
        <v>89937.245349999997</v>
      </c>
      <c r="I10" s="33">
        <v>85016.275779999996</v>
      </c>
      <c r="J10" s="33">
        <v>148675.57026000001</v>
      </c>
      <c r="K10" s="33">
        <v>191688.78936</v>
      </c>
      <c r="L10" s="33"/>
      <c r="M10" s="33"/>
      <c r="N10" s="39">
        <v>1119355.6503699999</v>
      </c>
      <c r="O10" s="24"/>
    </row>
    <row r="11" spans="1:16" ht="15.95" customHeight="1" x14ac:dyDescent="0.2">
      <c r="A11" s="34" t="s">
        <v>94</v>
      </c>
      <c r="B11" s="33">
        <v>183299.42689999999</v>
      </c>
      <c r="C11" s="33">
        <v>163226.82138000001</v>
      </c>
      <c r="D11" s="33">
        <v>207578.55201000001</v>
      </c>
      <c r="E11" s="33">
        <v>197354.75154999999</v>
      </c>
      <c r="F11" s="33">
        <v>120288.86301</v>
      </c>
      <c r="G11" s="33">
        <v>123981.30627</v>
      </c>
      <c r="H11" s="33">
        <v>136789.50911000001</v>
      </c>
      <c r="I11" s="33">
        <v>92821.023209999999</v>
      </c>
      <c r="J11" s="33">
        <v>222841.74183000001</v>
      </c>
      <c r="K11" s="33">
        <v>173267.13138000001</v>
      </c>
      <c r="L11" s="33"/>
      <c r="M11" s="33"/>
      <c r="N11" s="39">
        <v>1621449.12665</v>
      </c>
      <c r="O11" s="24"/>
    </row>
    <row r="12" spans="1:16" ht="15.95" customHeight="1" x14ac:dyDescent="0.2">
      <c r="A12" s="34" t="s">
        <v>93</v>
      </c>
      <c r="B12" s="33">
        <v>24451.569380000001</v>
      </c>
      <c r="C12" s="33">
        <v>24726.651860000002</v>
      </c>
      <c r="D12" s="33">
        <v>29417.072550000001</v>
      </c>
      <c r="E12" s="33">
        <v>23301.29163</v>
      </c>
      <c r="F12" s="33">
        <v>19919.669020000001</v>
      </c>
      <c r="G12" s="33">
        <v>18969.29394</v>
      </c>
      <c r="H12" s="33">
        <v>19075.408370000001</v>
      </c>
      <c r="I12" s="33">
        <v>14848.67002</v>
      </c>
      <c r="J12" s="33">
        <v>19081.79737</v>
      </c>
      <c r="K12" s="33">
        <v>22064.375459999999</v>
      </c>
      <c r="L12" s="33"/>
      <c r="M12" s="33"/>
      <c r="N12" s="39">
        <v>215855.7996</v>
      </c>
      <c r="O12" s="24"/>
    </row>
    <row r="13" spans="1:16" ht="15.95" customHeight="1" x14ac:dyDescent="0.2">
      <c r="A13" s="34" t="s">
        <v>92</v>
      </c>
      <c r="B13" s="33">
        <v>79131.446320000003</v>
      </c>
      <c r="C13" s="33">
        <v>60671.367539999999</v>
      </c>
      <c r="D13" s="33">
        <v>78806.017680000004</v>
      </c>
      <c r="E13" s="33">
        <v>53409.438990000002</v>
      </c>
      <c r="F13" s="33">
        <v>69658.718049999996</v>
      </c>
      <c r="G13" s="33">
        <v>84526.764179999998</v>
      </c>
      <c r="H13" s="33">
        <v>74619.318069999994</v>
      </c>
      <c r="I13" s="33">
        <v>71254.857780000006</v>
      </c>
      <c r="J13" s="33">
        <v>90724.827149999997</v>
      </c>
      <c r="K13" s="33">
        <v>79891.805059999999</v>
      </c>
      <c r="L13" s="33"/>
      <c r="M13" s="33"/>
      <c r="N13" s="39">
        <v>742694.56082000001</v>
      </c>
      <c r="O13" s="24"/>
    </row>
    <row r="14" spans="1:16" ht="15.95" customHeight="1" x14ac:dyDescent="0.2">
      <c r="A14" s="34" t="s">
        <v>91</v>
      </c>
      <c r="B14" s="33">
        <v>11024.010979999999</v>
      </c>
      <c r="C14" s="33">
        <v>13044.320610000001</v>
      </c>
      <c r="D14" s="33">
        <v>12149.519109999999</v>
      </c>
      <c r="E14" s="33">
        <v>6813.2945600000003</v>
      </c>
      <c r="F14" s="33">
        <v>6914.2449299999998</v>
      </c>
      <c r="G14" s="33">
        <v>6061.0726599999998</v>
      </c>
      <c r="H14" s="33">
        <v>6099.3303900000001</v>
      </c>
      <c r="I14" s="33">
        <v>6022.5977899999998</v>
      </c>
      <c r="J14" s="33">
        <v>8099.6306800000002</v>
      </c>
      <c r="K14" s="33">
        <v>7831.7114000000001</v>
      </c>
      <c r="L14" s="33"/>
      <c r="M14" s="33"/>
      <c r="N14" s="39">
        <v>84059.733110000001</v>
      </c>
      <c r="O14" s="24"/>
    </row>
    <row r="15" spans="1:16" s="44" customFormat="1" ht="15.95" customHeight="1" x14ac:dyDescent="0.25">
      <c r="A15" s="37" t="s">
        <v>90</v>
      </c>
      <c r="B15" s="36">
        <f>B16</f>
        <v>208704.15538000001</v>
      </c>
      <c r="C15" s="36">
        <f>C16</f>
        <v>209590.38469000001</v>
      </c>
      <c r="D15" s="36">
        <f>D16</f>
        <v>182293.10563000001</v>
      </c>
      <c r="E15" s="36">
        <f>E16</f>
        <v>183028.29897</v>
      </c>
      <c r="F15" s="36">
        <f>F16</f>
        <v>160819.63516999999</v>
      </c>
      <c r="G15" s="36">
        <f>G16</f>
        <v>183409.19568999999</v>
      </c>
      <c r="H15" s="36">
        <f>H16</f>
        <v>219009.17937</v>
      </c>
      <c r="I15" s="36">
        <f>I16</f>
        <v>180206.3915</v>
      </c>
      <c r="J15" s="36">
        <f>J16</f>
        <v>206839.86572999999</v>
      </c>
      <c r="K15" s="36">
        <f>K16</f>
        <v>235608.40471</v>
      </c>
      <c r="L15" s="36"/>
      <c r="M15" s="36"/>
      <c r="N15" s="35">
        <f>N16</f>
        <v>1969508.61684</v>
      </c>
      <c r="O15" s="45"/>
    </row>
    <row r="16" spans="1:16" s="44" customFormat="1" ht="15.95" customHeight="1" x14ac:dyDescent="0.2">
      <c r="A16" s="34" t="s">
        <v>89</v>
      </c>
      <c r="B16" s="42">
        <v>208704.15538000001</v>
      </c>
      <c r="C16" s="42">
        <v>209590.38469000001</v>
      </c>
      <c r="D16" s="42">
        <v>182293.10563000001</v>
      </c>
      <c r="E16" s="42">
        <v>183028.29897</v>
      </c>
      <c r="F16" s="42">
        <v>160819.63516999999</v>
      </c>
      <c r="G16" s="42">
        <v>183409.19568999999</v>
      </c>
      <c r="H16" s="42">
        <v>219009.17937</v>
      </c>
      <c r="I16" s="42">
        <v>180206.3915</v>
      </c>
      <c r="J16" s="42">
        <v>206839.86572999999</v>
      </c>
      <c r="K16" s="42">
        <v>235608.40471</v>
      </c>
      <c r="L16" s="42"/>
      <c r="M16" s="42"/>
      <c r="N16" s="39">
        <v>1969508.61684</v>
      </c>
      <c r="O16" s="45"/>
    </row>
    <row r="17" spans="1:15" s="44" customFormat="1" ht="15.95" customHeight="1" x14ac:dyDescent="0.25">
      <c r="A17" s="37" t="s">
        <v>88</v>
      </c>
      <c r="B17" s="36">
        <f>B18</f>
        <v>452788.83880999999</v>
      </c>
      <c r="C17" s="36">
        <f>C18</f>
        <v>444734.08497000003</v>
      </c>
      <c r="D17" s="36">
        <f>D18</f>
        <v>426749.47243000002</v>
      </c>
      <c r="E17" s="36">
        <f>E18</f>
        <v>340174.22959</v>
      </c>
      <c r="F17" s="36">
        <f>F18</f>
        <v>366784.97568999999</v>
      </c>
      <c r="G17" s="36">
        <f>G18</f>
        <v>459015.10713999998</v>
      </c>
      <c r="H17" s="36">
        <f>H18</f>
        <v>511795.11164000002</v>
      </c>
      <c r="I17" s="36">
        <f>I18</f>
        <v>426982.13465999998</v>
      </c>
      <c r="J17" s="36">
        <f>J18</f>
        <v>514147.03766999999</v>
      </c>
      <c r="K17" s="36">
        <f>K18</f>
        <v>527880.55605000001</v>
      </c>
      <c r="L17" s="36"/>
      <c r="M17" s="36"/>
      <c r="N17" s="35">
        <f>N18</f>
        <v>4471051.5486500002</v>
      </c>
      <c r="O17" s="45"/>
    </row>
    <row r="18" spans="1:15" s="44" customFormat="1" ht="15.95" customHeight="1" x14ac:dyDescent="0.2">
      <c r="A18" s="34" t="s">
        <v>87</v>
      </c>
      <c r="B18" s="42">
        <v>452788.83880999999</v>
      </c>
      <c r="C18" s="42">
        <v>444734.08497000003</v>
      </c>
      <c r="D18" s="42">
        <v>426749.47243000002</v>
      </c>
      <c r="E18" s="42">
        <v>340174.22959</v>
      </c>
      <c r="F18" s="42">
        <v>366784.97568999999</v>
      </c>
      <c r="G18" s="42">
        <v>459015.10713999998</v>
      </c>
      <c r="H18" s="42">
        <v>511795.11164000002</v>
      </c>
      <c r="I18" s="42">
        <v>426982.13465999998</v>
      </c>
      <c r="J18" s="42">
        <v>514147.03766999999</v>
      </c>
      <c r="K18" s="42">
        <v>527880.55605000001</v>
      </c>
      <c r="L18" s="42"/>
      <c r="M18" s="42"/>
      <c r="N18" s="39">
        <v>4471051.5486500002</v>
      </c>
      <c r="O18" s="45"/>
    </row>
    <row r="19" spans="1:15" s="30" customFormat="1" ht="15.95" customHeight="1" x14ac:dyDescent="0.25">
      <c r="A19" s="43" t="s">
        <v>39</v>
      </c>
      <c r="B19" s="36">
        <f>B20+B24+B26</f>
        <v>11103745.45293</v>
      </c>
      <c r="C19" s="36">
        <f>C20+C24+C26</f>
        <v>11126845.78156</v>
      </c>
      <c r="D19" s="36">
        <f>D20+D24+D26</f>
        <v>9960579.7159599997</v>
      </c>
      <c r="E19" s="36">
        <f>E20+E24+E26</f>
        <v>6226501.5190900005</v>
      </c>
      <c r="F19" s="36">
        <f>F20+F24+F26</f>
        <v>7105090.0205199998</v>
      </c>
      <c r="G19" s="36">
        <f>G20+G24+G26</f>
        <v>10218657.412210001</v>
      </c>
      <c r="H19" s="36">
        <f>H20+H24+H26</f>
        <v>11470192.705150001</v>
      </c>
      <c r="I19" s="36">
        <f>I20+I24+I26</f>
        <v>9405822.7502999976</v>
      </c>
      <c r="J19" s="36">
        <f>J20+J24+J26</f>
        <v>12262072.555419998</v>
      </c>
      <c r="K19" s="36">
        <f>K20+K24+K26</f>
        <v>13323964.413460001</v>
      </c>
      <c r="L19" s="36"/>
      <c r="M19" s="36"/>
      <c r="N19" s="35">
        <f>N20+N24+N26</f>
        <v>102203472.32659999</v>
      </c>
      <c r="O19" s="31"/>
    </row>
    <row r="20" spans="1:15" s="40" customFormat="1" ht="15.95" customHeight="1" x14ac:dyDescent="0.25">
      <c r="A20" s="37" t="s">
        <v>86</v>
      </c>
      <c r="B20" s="36">
        <f>B21+B22+B23</f>
        <v>1027349.6686600001</v>
      </c>
      <c r="C20" s="36">
        <f>C21+C22+C23</f>
        <v>1014049.5326800001</v>
      </c>
      <c r="D20" s="36">
        <f>D21+D22+D23</f>
        <v>934966.35574999999</v>
      </c>
      <c r="E20" s="36">
        <f>E21+E22+E23</f>
        <v>435756.09317000001</v>
      </c>
      <c r="F20" s="36">
        <f>F21+F22+F23</f>
        <v>547387.02569000004</v>
      </c>
      <c r="G20" s="36">
        <f>G21+G22+G23</f>
        <v>849906.36293000006</v>
      </c>
      <c r="H20" s="36">
        <f>H21+H22+H23</f>
        <v>1031970.23294</v>
      </c>
      <c r="I20" s="36">
        <f>I21+I22+I23</f>
        <v>871834.69712000003</v>
      </c>
      <c r="J20" s="36">
        <f>J21+J22+J23</f>
        <v>1089165.03492</v>
      </c>
      <c r="K20" s="36">
        <f>K21+K22+K23</f>
        <v>1188795.34598</v>
      </c>
      <c r="L20" s="36"/>
      <c r="M20" s="36"/>
      <c r="N20" s="35">
        <f>N21+N22+N23</f>
        <v>8991180.3498400003</v>
      </c>
      <c r="O20" s="41"/>
    </row>
    <row r="21" spans="1:15" ht="15.95" customHeight="1" x14ac:dyDescent="0.2">
      <c r="A21" s="34" t="s">
        <v>85</v>
      </c>
      <c r="B21" s="33">
        <v>673045.45895</v>
      </c>
      <c r="C21" s="33">
        <v>645911.99410999997</v>
      </c>
      <c r="D21" s="33">
        <v>584641.12187999999</v>
      </c>
      <c r="E21" s="33">
        <v>306302.11508000002</v>
      </c>
      <c r="F21" s="33">
        <v>368650.72833000001</v>
      </c>
      <c r="G21" s="33">
        <v>553570.93900000001</v>
      </c>
      <c r="H21" s="33">
        <v>655300.14737000002</v>
      </c>
      <c r="I21" s="33">
        <v>568280.25312999997</v>
      </c>
      <c r="J21" s="33">
        <v>688005.88864999998</v>
      </c>
      <c r="K21" s="33">
        <v>770297.55279999995</v>
      </c>
      <c r="L21" s="33"/>
      <c r="M21" s="33"/>
      <c r="N21" s="39">
        <v>5814006.1993000004</v>
      </c>
      <c r="O21" s="24"/>
    </row>
    <row r="22" spans="1:15" ht="15.95" customHeight="1" x14ac:dyDescent="0.2">
      <c r="A22" s="34" t="s">
        <v>84</v>
      </c>
      <c r="B22" s="33">
        <v>132864.41560000001</v>
      </c>
      <c r="C22" s="33">
        <v>151345.13325000001</v>
      </c>
      <c r="D22" s="33">
        <v>130422.84187</v>
      </c>
      <c r="E22" s="33">
        <v>53970.503550000001</v>
      </c>
      <c r="F22" s="33">
        <v>61514.737059999999</v>
      </c>
      <c r="G22" s="33">
        <v>101202.57911000001</v>
      </c>
      <c r="H22" s="33">
        <v>127803.42488999999</v>
      </c>
      <c r="I22" s="33">
        <v>98056.71802</v>
      </c>
      <c r="J22" s="33">
        <v>131276.3101</v>
      </c>
      <c r="K22" s="33">
        <v>131164.5191</v>
      </c>
      <c r="L22" s="33"/>
      <c r="M22" s="33"/>
      <c r="N22" s="39">
        <v>1119621.18255</v>
      </c>
      <c r="O22" s="24"/>
    </row>
    <row r="23" spans="1:15" ht="15.95" customHeight="1" x14ac:dyDescent="0.2">
      <c r="A23" s="34" t="s">
        <v>83</v>
      </c>
      <c r="B23" s="33">
        <v>221439.79410999999</v>
      </c>
      <c r="C23" s="33">
        <v>216792.40531999999</v>
      </c>
      <c r="D23" s="33">
        <v>219902.39199999999</v>
      </c>
      <c r="E23" s="33">
        <v>75483.474539999996</v>
      </c>
      <c r="F23" s="33">
        <v>117221.5603</v>
      </c>
      <c r="G23" s="33">
        <v>195132.84482</v>
      </c>
      <c r="H23" s="33">
        <v>248866.66068</v>
      </c>
      <c r="I23" s="33">
        <v>205497.72597</v>
      </c>
      <c r="J23" s="33">
        <v>269882.83617000002</v>
      </c>
      <c r="K23" s="33">
        <v>287333.27408</v>
      </c>
      <c r="L23" s="33"/>
      <c r="M23" s="33"/>
      <c r="N23" s="39">
        <v>2057552.96799</v>
      </c>
      <c r="O23" s="24"/>
    </row>
    <row r="24" spans="1:15" s="40" customFormat="1" ht="15.95" customHeight="1" x14ac:dyDescent="0.25">
      <c r="A24" s="37" t="s">
        <v>82</v>
      </c>
      <c r="B24" s="36">
        <f>B25</f>
        <v>1680125.42126</v>
      </c>
      <c r="C24" s="36">
        <f>C25</f>
        <v>1489501.86561</v>
      </c>
      <c r="D24" s="36">
        <f>D25</f>
        <v>1489195.6162700001</v>
      </c>
      <c r="E24" s="36">
        <f>E25</f>
        <v>1267748.0779599999</v>
      </c>
      <c r="F24" s="36">
        <f>F25</f>
        <v>1173714.6348999999</v>
      </c>
      <c r="G24" s="36">
        <f>G25</f>
        <v>1422851.1110400001</v>
      </c>
      <c r="H24" s="36">
        <f>H25</f>
        <v>1578788.98863</v>
      </c>
      <c r="I24" s="36">
        <f>I25</f>
        <v>1372504.24306</v>
      </c>
      <c r="J24" s="36">
        <f>J25</f>
        <v>1630272.34748</v>
      </c>
      <c r="K24" s="36">
        <f>K25</f>
        <v>1725231.3668800001</v>
      </c>
      <c r="L24" s="36"/>
      <c r="M24" s="36"/>
      <c r="N24" s="35">
        <f>N25</f>
        <v>14829933.67309</v>
      </c>
      <c r="O24" s="41"/>
    </row>
    <row r="25" spans="1:15" s="40" customFormat="1" ht="15.95" customHeight="1" x14ac:dyDescent="0.2">
      <c r="A25" s="34" t="s">
        <v>81</v>
      </c>
      <c r="B25" s="42">
        <v>1680125.42126</v>
      </c>
      <c r="C25" s="42">
        <v>1489501.86561</v>
      </c>
      <c r="D25" s="42">
        <v>1489195.6162700001</v>
      </c>
      <c r="E25" s="42">
        <v>1267748.0779599999</v>
      </c>
      <c r="F25" s="42">
        <v>1173714.6348999999</v>
      </c>
      <c r="G25" s="42">
        <v>1422851.1110400001</v>
      </c>
      <c r="H25" s="42">
        <v>1578788.98863</v>
      </c>
      <c r="I25" s="42">
        <v>1372504.24306</v>
      </c>
      <c r="J25" s="42">
        <v>1630272.34748</v>
      </c>
      <c r="K25" s="42">
        <v>1725231.3668800001</v>
      </c>
      <c r="L25" s="42"/>
      <c r="M25" s="42"/>
      <c r="N25" s="39">
        <v>14829933.67309</v>
      </c>
      <c r="O25" s="41"/>
    </row>
    <row r="26" spans="1:15" s="40" customFormat="1" ht="15.95" customHeight="1" x14ac:dyDescent="0.25">
      <c r="A26" s="37" t="s">
        <v>80</v>
      </c>
      <c r="B26" s="36">
        <f>B27+B28+B29+B30+B31+B32+B33+B34+B35+B36+B37+B38</f>
        <v>8396270.3630100004</v>
      </c>
      <c r="C26" s="36">
        <f>C27+C28+C29+C30+C31+C32+C33+C34+C35+C36+C37+C38</f>
        <v>8623294.3832699992</v>
      </c>
      <c r="D26" s="36">
        <f>D27+D28+D29+D30+D31+D32+D33+D34+D35+D36+D37+D38</f>
        <v>7536417.7439399995</v>
      </c>
      <c r="E26" s="36">
        <f>E27+E28+E29+E30+E31+E32+E33+E34+E35+E36+E37+E38</f>
        <v>4522997.3479600009</v>
      </c>
      <c r="F26" s="36">
        <f>F27+F28+F29+F30+F31+F32+F33+F34+F35+F36+F37+F38</f>
        <v>5383988.3599300003</v>
      </c>
      <c r="G26" s="36">
        <f>G27+G28+G29+G30+G31+G32+G33+G34+G35+G36+G37+G38</f>
        <v>7945899.93824</v>
      </c>
      <c r="H26" s="36">
        <f>H27+H28+H29+H30+H31+H32+H33+H34+H35+H36+H37+H38</f>
        <v>8859433.4835800007</v>
      </c>
      <c r="I26" s="36">
        <f>I27+I28+I29+I30+I31+I32+I33+I34+I35+I36+I37+I38</f>
        <v>7161483.8101199986</v>
      </c>
      <c r="J26" s="36">
        <f>J27+J28+J29+J30+J31+J32+J33+J34+J35+J36+J37+J38</f>
        <v>9542635.1730199978</v>
      </c>
      <c r="K26" s="36">
        <f>K27+K28+K29+K30+K31+K32+K33+K34+K35+K36+K37+K38</f>
        <v>10409937.7006</v>
      </c>
      <c r="L26" s="36"/>
      <c r="M26" s="36"/>
      <c r="N26" s="35">
        <f>N27+N28+N29+N30+N31+N32+N33+N34+N35+N36+N37+N38</f>
        <v>78382358.303669989</v>
      </c>
      <c r="O26" s="41"/>
    </row>
    <row r="27" spans="1:15" ht="15.95" customHeight="1" x14ac:dyDescent="0.2">
      <c r="A27" s="34" t="s">
        <v>79</v>
      </c>
      <c r="B27" s="33">
        <v>1490236.1157</v>
      </c>
      <c r="C27" s="33">
        <v>1516829.84063</v>
      </c>
      <c r="D27" s="33">
        <v>1210097.8061500001</v>
      </c>
      <c r="E27" s="33">
        <v>573649.66203000001</v>
      </c>
      <c r="F27" s="33">
        <v>836603.23224000004</v>
      </c>
      <c r="G27" s="33">
        <v>1349254.75655</v>
      </c>
      <c r="H27" s="33">
        <v>1806613.4254699999</v>
      </c>
      <c r="I27" s="33">
        <v>1541118.5156400001</v>
      </c>
      <c r="J27" s="33">
        <v>1794667.0398599999</v>
      </c>
      <c r="K27" s="33">
        <v>1857564.08495</v>
      </c>
      <c r="L27" s="33"/>
      <c r="M27" s="33"/>
      <c r="N27" s="39">
        <v>13976634.479219999</v>
      </c>
      <c r="O27" s="24"/>
    </row>
    <row r="28" spans="1:15" ht="15.95" customHeight="1" x14ac:dyDescent="0.2">
      <c r="A28" s="34" t="s">
        <v>78</v>
      </c>
      <c r="B28" s="33">
        <v>2398190.4262899999</v>
      </c>
      <c r="C28" s="33">
        <v>2519034.42985</v>
      </c>
      <c r="D28" s="33">
        <v>2060621.6648599999</v>
      </c>
      <c r="E28" s="33">
        <v>596335.34548999998</v>
      </c>
      <c r="F28" s="33">
        <v>1202456.97511</v>
      </c>
      <c r="G28" s="33">
        <v>2014230.16995</v>
      </c>
      <c r="H28" s="33">
        <v>2200428.1228499999</v>
      </c>
      <c r="I28" s="33">
        <v>1543981.4685899999</v>
      </c>
      <c r="J28" s="33">
        <v>2604579.2628799998</v>
      </c>
      <c r="K28" s="33">
        <v>2915980.9983000001</v>
      </c>
      <c r="L28" s="33"/>
      <c r="M28" s="33"/>
      <c r="N28" s="39">
        <v>20055838.86417</v>
      </c>
      <c r="O28" s="24"/>
    </row>
    <row r="29" spans="1:15" ht="15.95" customHeight="1" x14ac:dyDescent="0.2">
      <c r="A29" s="34" t="s">
        <v>77</v>
      </c>
      <c r="B29" s="33">
        <v>108751.99489</v>
      </c>
      <c r="C29" s="33">
        <v>147559.76540999999</v>
      </c>
      <c r="D29" s="33">
        <v>68797.787249999994</v>
      </c>
      <c r="E29" s="33">
        <v>28953.63925</v>
      </c>
      <c r="F29" s="33">
        <v>58162.571049999999</v>
      </c>
      <c r="G29" s="33">
        <v>88349.361170000004</v>
      </c>
      <c r="H29" s="33">
        <v>141332.83762000001</v>
      </c>
      <c r="I29" s="33">
        <v>120028.25627</v>
      </c>
      <c r="J29" s="33">
        <v>159923.62223000001</v>
      </c>
      <c r="K29" s="33">
        <v>41767.228660000001</v>
      </c>
      <c r="L29" s="33"/>
      <c r="M29" s="33"/>
      <c r="N29" s="39">
        <v>963627.0638</v>
      </c>
      <c r="O29" s="24"/>
    </row>
    <row r="30" spans="1:15" ht="15.95" customHeight="1" x14ac:dyDescent="0.2">
      <c r="A30" s="34" t="s">
        <v>76</v>
      </c>
      <c r="B30" s="33">
        <v>822634.86193000001</v>
      </c>
      <c r="C30" s="33">
        <v>862529.17550000001</v>
      </c>
      <c r="D30" s="33">
        <v>828726.96999000001</v>
      </c>
      <c r="E30" s="33">
        <v>619439.08126999997</v>
      </c>
      <c r="F30" s="33">
        <v>669088.66540000006</v>
      </c>
      <c r="G30" s="33">
        <v>901369.04561999999</v>
      </c>
      <c r="H30" s="33">
        <v>985324.64028000005</v>
      </c>
      <c r="I30" s="33">
        <v>850325.50390999997</v>
      </c>
      <c r="J30" s="33">
        <v>1061896.77559</v>
      </c>
      <c r="K30" s="33">
        <v>1128750.33299</v>
      </c>
      <c r="L30" s="33"/>
      <c r="M30" s="33"/>
      <c r="N30" s="39">
        <v>8730085.0524799991</v>
      </c>
      <c r="O30" s="24"/>
    </row>
    <row r="31" spans="1:15" ht="15.95" customHeight="1" x14ac:dyDescent="0.2">
      <c r="A31" s="34" t="s">
        <v>75</v>
      </c>
      <c r="B31" s="33">
        <v>623709.27575000003</v>
      </c>
      <c r="C31" s="33">
        <v>633557.39035</v>
      </c>
      <c r="D31" s="33">
        <v>625482.1949</v>
      </c>
      <c r="E31" s="33">
        <v>455478.11345</v>
      </c>
      <c r="F31" s="33">
        <v>430827.00735999999</v>
      </c>
      <c r="G31" s="33">
        <v>585173.99055999995</v>
      </c>
      <c r="H31" s="33">
        <v>666024.62436999998</v>
      </c>
      <c r="I31" s="33">
        <v>570856.90237999998</v>
      </c>
      <c r="J31" s="33">
        <v>688239.44328000001</v>
      </c>
      <c r="K31" s="33">
        <v>737113.75598000002</v>
      </c>
      <c r="L31" s="33"/>
      <c r="M31" s="33"/>
      <c r="N31" s="39">
        <v>6016462.69838</v>
      </c>
      <c r="O31" s="24"/>
    </row>
    <row r="32" spans="1:15" ht="15.95" customHeight="1" x14ac:dyDescent="0.2">
      <c r="A32" s="34" t="s">
        <v>74</v>
      </c>
      <c r="B32" s="33">
        <v>702065.64616</v>
      </c>
      <c r="C32" s="33">
        <v>689354.44099000003</v>
      </c>
      <c r="D32" s="33">
        <v>671307.68801000004</v>
      </c>
      <c r="E32" s="33">
        <v>517653.10184000002</v>
      </c>
      <c r="F32" s="33">
        <v>498208.29707999999</v>
      </c>
      <c r="G32" s="33">
        <v>676222.29694999999</v>
      </c>
      <c r="H32" s="33">
        <v>754244.16029999999</v>
      </c>
      <c r="I32" s="33">
        <v>615056.44730999996</v>
      </c>
      <c r="J32" s="33">
        <v>748191.64925000002</v>
      </c>
      <c r="K32" s="33">
        <v>802274.65396000003</v>
      </c>
      <c r="L32" s="33"/>
      <c r="M32" s="33"/>
      <c r="N32" s="39">
        <v>6674578.3818499995</v>
      </c>
      <c r="O32" s="24"/>
    </row>
    <row r="33" spans="1:15" ht="15.95" customHeight="1" x14ac:dyDescent="0.2">
      <c r="A33" s="34" t="s">
        <v>73</v>
      </c>
      <c r="B33" s="33">
        <v>1136016.32651</v>
      </c>
      <c r="C33" s="33">
        <v>1003407.98065</v>
      </c>
      <c r="D33" s="33">
        <v>980858.60253000003</v>
      </c>
      <c r="E33" s="33">
        <v>901093.62020999996</v>
      </c>
      <c r="F33" s="33">
        <v>816497.98789999995</v>
      </c>
      <c r="G33" s="33">
        <v>1128261.53293</v>
      </c>
      <c r="H33" s="33">
        <v>1043735.26891</v>
      </c>
      <c r="I33" s="33">
        <v>873338.47756000003</v>
      </c>
      <c r="J33" s="33">
        <v>1100189.4426299999</v>
      </c>
      <c r="K33" s="33">
        <v>1117663.3859000001</v>
      </c>
      <c r="L33" s="33"/>
      <c r="M33" s="33"/>
      <c r="N33" s="39">
        <v>10101062.62573</v>
      </c>
      <c r="O33" s="24"/>
    </row>
    <row r="34" spans="1:15" ht="15.95" customHeight="1" x14ac:dyDescent="0.2">
      <c r="A34" s="34" t="s">
        <v>72</v>
      </c>
      <c r="B34" s="33">
        <v>287897.45929000003</v>
      </c>
      <c r="C34" s="33">
        <v>309013.74599000002</v>
      </c>
      <c r="D34" s="33">
        <v>316475.48762000003</v>
      </c>
      <c r="E34" s="33">
        <v>231358.31606000001</v>
      </c>
      <c r="F34" s="33">
        <v>250129.82311999999</v>
      </c>
      <c r="G34" s="33">
        <v>322830.90018</v>
      </c>
      <c r="H34" s="33">
        <v>350666.09502000001</v>
      </c>
      <c r="I34" s="33">
        <v>318758.07496</v>
      </c>
      <c r="J34" s="33">
        <v>344261.10874</v>
      </c>
      <c r="K34" s="33">
        <v>357130.52808999998</v>
      </c>
      <c r="L34" s="33"/>
      <c r="M34" s="33"/>
      <c r="N34" s="39">
        <v>3088521.5390699999</v>
      </c>
      <c r="O34" s="24"/>
    </row>
    <row r="35" spans="1:15" ht="15.95" customHeight="1" x14ac:dyDescent="0.2">
      <c r="A35" s="34" t="s">
        <v>71</v>
      </c>
      <c r="B35" s="33">
        <v>291805.55313000001</v>
      </c>
      <c r="C35" s="33">
        <v>372039.90392000001</v>
      </c>
      <c r="D35" s="33">
        <v>229282.76235999999</v>
      </c>
      <c r="E35" s="33">
        <v>145571.75638000001</v>
      </c>
      <c r="F35" s="33">
        <v>225387.93939000001</v>
      </c>
      <c r="G35" s="33">
        <v>344935.14328000002</v>
      </c>
      <c r="H35" s="33">
        <v>345711.13118999999</v>
      </c>
      <c r="I35" s="33">
        <v>187309.73057000001</v>
      </c>
      <c r="J35" s="33">
        <v>312679.01231000002</v>
      </c>
      <c r="K35" s="33">
        <v>692775.35525000002</v>
      </c>
      <c r="L35" s="33"/>
      <c r="M35" s="33"/>
      <c r="N35" s="39">
        <v>3147498.2877799999</v>
      </c>
      <c r="O35" s="24"/>
    </row>
    <row r="36" spans="1:15" s="30" customFormat="1" ht="15.95" customHeight="1" x14ac:dyDescent="0.2">
      <c r="A36" s="34" t="s">
        <v>70</v>
      </c>
      <c r="B36" s="33">
        <v>166852.80402000001</v>
      </c>
      <c r="C36" s="33">
        <v>173864.44618999999</v>
      </c>
      <c r="D36" s="33">
        <v>141696.16901000001</v>
      </c>
      <c r="E36" s="33">
        <v>160662.81276999999</v>
      </c>
      <c r="F36" s="33">
        <v>112401.96175</v>
      </c>
      <c r="G36" s="33">
        <v>167258.77429</v>
      </c>
      <c r="H36" s="33">
        <v>139608.02239999999</v>
      </c>
      <c r="I36" s="33">
        <v>177409.4436</v>
      </c>
      <c r="J36" s="33">
        <v>281550.57806999999</v>
      </c>
      <c r="K36" s="33">
        <v>287973.48916</v>
      </c>
      <c r="L36" s="33"/>
      <c r="M36" s="33"/>
      <c r="N36" s="39">
        <v>1809278.50126</v>
      </c>
      <c r="O36" s="31"/>
    </row>
    <row r="37" spans="1:15" s="30" customFormat="1" ht="15.95" customHeight="1" x14ac:dyDescent="0.2">
      <c r="A37" s="34" t="s">
        <v>69</v>
      </c>
      <c r="B37" s="33">
        <v>360981.31212000002</v>
      </c>
      <c r="C37" s="33">
        <v>387530.14322999999</v>
      </c>
      <c r="D37" s="33">
        <v>396045.68745999999</v>
      </c>
      <c r="E37" s="33">
        <v>286877.34392999997</v>
      </c>
      <c r="F37" s="33">
        <v>278098.80420999997</v>
      </c>
      <c r="G37" s="33">
        <v>359668.43534000003</v>
      </c>
      <c r="H37" s="33">
        <v>416311.08877999999</v>
      </c>
      <c r="I37" s="33">
        <v>355590.76189999998</v>
      </c>
      <c r="J37" s="33">
        <v>435904.91115</v>
      </c>
      <c r="K37" s="33">
        <v>460513.57429000002</v>
      </c>
      <c r="L37" s="33"/>
      <c r="M37" s="33"/>
      <c r="N37" s="39">
        <v>3737522.0624099998</v>
      </c>
      <c r="O37" s="31"/>
    </row>
    <row r="38" spans="1:15" s="30" customFormat="1" ht="15.95" customHeight="1" x14ac:dyDescent="0.2">
      <c r="A38" s="34" t="s">
        <v>68</v>
      </c>
      <c r="B38" s="33">
        <v>7128.5872200000003</v>
      </c>
      <c r="C38" s="33">
        <v>8573.1205599999994</v>
      </c>
      <c r="D38" s="33">
        <v>7024.9237999999996</v>
      </c>
      <c r="E38" s="33">
        <v>5924.5552799999996</v>
      </c>
      <c r="F38" s="33">
        <v>6125.0953200000004</v>
      </c>
      <c r="G38" s="33">
        <v>8345.5314199999993</v>
      </c>
      <c r="H38" s="33">
        <v>9434.06639</v>
      </c>
      <c r="I38" s="33">
        <v>7710.2274299999999</v>
      </c>
      <c r="J38" s="33">
        <v>10552.32703</v>
      </c>
      <c r="K38" s="33">
        <v>10430.31307</v>
      </c>
      <c r="L38" s="33"/>
      <c r="M38" s="33"/>
      <c r="N38" s="39">
        <v>81248.747520000004</v>
      </c>
      <c r="O38" s="31"/>
    </row>
    <row r="39" spans="1:15" s="30" customFormat="1" ht="15.95" customHeight="1" x14ac:dyDescent="0.25">
      <c r="A39" s="37" t="s">
        <v>3</v>
      </c>
      <c r="B39" s="38">
        <f>B41</f>
        <v>329222.77347000001</v>
      </c>
      <c r="C39" s="38">
        <f>C41</f>
        <v>282564.32113</v>
      </c>
      <c r="D39" s="38">
        <f>D41</f>
        <v>324512.09766000003</v>
      </c>
      <c r="E39" s="38">
        <f>E41</f>
        <v>328934.35989000002</v>
      </c>
      <c r="F39" s="38">
        <f>F41</f>
        <v>272471.24283</v>
      </c>
      <c r="G39" s="38">
        <f>G41</f>
        <v>312621.27146999998</v>
      </c>
      <c r="H39" s="38">
        <f>H41</f>
        <v>372469.59723999997</v>
      </c>
      <c r="I39" s="38">
        <f>I41</f>
        <v>322473.82462000003</v>
      </c>
      <c r="J39" s="38">
        <f>J41</f>
        <v>420839.14279999997</v>
      </c>
      <c r="K39" s="38">
        <f>K41</f>
        <v>394407.88770000002</v>
      </c>
      <c r="L39" s="38"/>
      <c r="M39" s="38"/>
      <c r="N39" s="35">
        <f>N41</f>
        <v>3360516.5188099998</v>
      </c>
      <c r="O39" s="31"/>
    </row>
    <row r="40" spans="1:15" s="30" customFormat="1" ht="15.95" customHeight="1" x14ac:dyDescent="0.25">
      <c r="A40" s="37" t="s">
        <v>67</v>
      </c>
      <c r="B40" s="36">
        <f>B41</f>
        <v>329222.77347000001</v>
      </c>
      <c r="C40" s="36">
        <f>C41</f>
        <v>282564.32113</v>
      </c>
      <c r="D40" s="36">
        <f>D41</f>
        <v>324512.09766000003</v>
      </c>
      <c r="E40" s="36">
        <f>E41</f>
        <v>328934.35989000002</v>
      </c>
      <c r="F40" s="36">
        <f>F41</f>
        <v>272471.24283</v>
      </c>
      <c r="G40" s="36">
        <f>G41</f>
        <v>312621.27146999998</v>
      </c>
      <c r="H40" s="36">
        <f>H41</f>
        <v>372469.59723999997</v>
      </c>
      <c r="I40" s="36">
        <f>I41</f>
        <v>322473.82462000003</v>
      </c>
      <c r="J40" s="36">
        <f>J41</f>
        <v>420839.14279999997</v>
      </c>
      <c r="K40" s="36">
        <f>K41</f>
        <v>394407.88770000002</v>
      </c>
      <c r="L40" s="36"/>
      <c r="M40" s="36"/>
      <c r="N40" s="35">
        <f>N41</f>
        <v>3360516.5188099998</v>
      </c>
      <c r="O40" s="31"/>
    </row>
    <row r="41" spans="1:15" s="30" customFormat="1" ht="15.95" customHeight="1" thickBot="1" x14ac:dyDescent="0.3">
      <c r="A41" s="34" t="s">
        <v>66</v>
      </c>
      <c r="B41" s="33">
        <v>329222.77347000001</v>
      </c>
      <c r="C41" s="33">
        <v>282564.32113</v>
      </c>
      <c r="D41" s="33">
        <v>324512.09766000003</v>
      </c>
      <c r="E41" s="33">
        <v>328934.35989000002</v>
      </c>
      <c r="F41" s="33">
        <v>272471.24283</v>
      </c>
      <c r="G41" s="33">
        <v>312621.27146999998</v>
      </c>
      <c r="H41" s="33">
        <v>372469.59723999997</v>
      </c>
      <c r="I41" s="33">
        <v>322473.82462000003</v>
      </c>
      <c r="J41" s="33">
        <v>420839.14279999997</v>
      </c>
      <c r="K41" s="33">
        <v>394407.88770000002</v>
      </c>
      <c r="L41" s="33"/>
      <c r="M41" s="33"/>
      <c r="N41" s="32">
        <v>3360516.5188099998</v>
      </c>
      <c r="O41" s="31"/>
    </row>
    <row r="42" spans="1:15" s="26" customFormat="1" ht="15.95" customHeight="1" thickBot="1" x14ac:dyDescent="0.3">
      <c r="A42" s="29" t="s">
        <v>65</v>
      </c>
      <c r="B42" s="28">
        <f>B5+B19+B39</f>
        <v>13476179.24295</v>
      </c>
      <c r="C42" s="28">
        <f>C5+C19+C39</f>
        <v>13349058.157680001</v>
      </c>
      <c r="D42" s="28">
        <f>D5+D19+D39</f>
        <v>12317581.28101</v>
      </c>
      <c r="E42" s="28">
        <f>E5+E19+E39</f>
        <v>8319037.7456200002</v>
      </c>
      <c r="F42" s="28">
        <f>F5+F19+F39</f>
        <v>8953540.7355000004</v>
      </c>
      <c r="G42" s="28">
        <f>G5+G19+G39</f>
        <v>12445091.83337</v>
      </c>
      <c r="H42" s="28">
        <f>H5+H19+H39</f>
        <v>13798732.92089</v>
      </c>
      <c r="I42" s="28">
        <f>I5+I19+I39</f>
        <v>11410301.666409997</v>
      </c>
      <c r="J42" s="28">
        <f>J5+J19+J39</f>
        <v>14901503.757059999</v>
      </c>
      <c r="K42" s="28">
        <f>K5+K19+K39</f>
        <v>16061280.466140002</v>
      </c>
      <c r="L42" s="28"/>
      <c r="M42" s="28"/>
      <c r="N42" s="28">
        <f>N5+N19+N39</f>
        <v>125032307.80662999</v>
      </c>
      <c r="O42" s="27"/>
    </row>
    <row r="43" spans="1:15" ht="14.1" customHeight="1" x14ac:dyDescent="0.2">
      <c r="A43" s="25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24"/>
    </row>
    <row r="44" spans="1:15" ht="14.1" customHeight="1" x14ac:dyDescent="0.3">
      <c r="A44" s="23"/>
      <c r="C44" s="14"/>
      <c r="D44" s="14"/>
      <c r="E44" s="14"/>
      <c r="F44" s="14"/>
      <c r="G44" s="14"/>
      <c r="H44" s="14"/>
      <c r="I44"/>
      <c r="J44"/>
      <c r="K44"/>
      <c r="L44"/>
      <c r="M44"/>
      <c r="N44"/>
      <c r="O44" s="14"/>
    </row>
    <row r="45" spans="1:15" ht="32.25" customHeight="1" x14ac:dyDescent="0.3">
      <c r="A45" s="22"/>
      <c r="B45" s="21"/>
      <c r="C45" s="20"/>
      <c r="D45" s="20"/>
      <c r="E45" s="20"/>
      <c r="F45" s="20"/>
      <c r="G45" s="20"/>
      <c r="H45" s="20"/>
      <c r="I45" s="20"/>
      <c r="J45"/>
      <c r="K45"/>
      <c r="L45"/>
      <c r="M45"/>
      <c r="N45" s="19"/>
      <c r="O45" s="18"/>
    </row>
    <row r="46" spans="1:15" ht="14.1" customHeight="1" x14ac:dyDescent="0.2">
      <c r="C46" s="14"/>
      <c r="D46" s="14"/>
      <c r="E46" s="14"/>
      <c r="F46" s="14"/>
      <c r="G46" s="14"/>
      <c r="H46" s="14"/>
      <c r="I46"/>
      <c r="J46"/>
      <c r="K46"/>
      <c r="L46"/>
      <c r="M46"/>
      <c r="N46"/>
      <c r="O46" s="14"/>
    </row>
    <row r="47" spans="1:15" ht="14.1" customHeight="1" x14ac:dyDescent="0.2">
      <c r="A47" s="17"/>
      <c r="B47" s="17"/>
      <c r="C47" s="15"/>
      <c r="D47" s="14"/>
      <c r="E47" s="14"/>
      <c r="F47" s="14"/>
      <c r="G47" s="14"/>
      <c r="H47" s="14"/>
      <c r="I47"/>
      <c r="J47"/>
      <c r="K47"/>
      <c r="L47"/>
      <c r="M47"/>
      <c r="N47"/>
      <c r="O47" s="14"/>
    </row>
    <row r="48" spans="1:15" ht="14.1" customHeight="1" x14ac:dyDescent="0.2">
      <c r="A48" s="17"/>
      <c r="B48" s="17"/>
      <c r="C48" s="15"/>
      <c r="D48" s="14"/>
      <c r="E48" s="14"/>
      <c r="F48" s="14"/>
      <c r="G48" s="14"/>
      <c r="H48" s="14"/>
      <c r="I48"/>
      <c r="J48"/>
      <c r="K48"/>
      <c r="L48"/>
      <c r="M48"/>
      <c r="N48"/>
      <c r="O48" s="14"/>
    </row>
    <row r="49" spans="1:15" ht="14.1" customHeight="1" x14ac:dyDescent="0.25">
      <c r="A49" s="16" t="s">
        <v>64</v>
      </c>
      <c r="B49" s="16"/>
      <c r="C49" s="15"/>
      <c r="D49" s="14"/>
      <c r="E49" s="14"/>
      <c r="F49" s="14"/>
      <c r="G49" s="14"/>
      <c r="H49" s="14"/>
      <c r="I49"/>
      <c r="J49"/>
      <c r="K49"/>
      <c r="L49"/>
      <c r="M49"/>
      <c r="N49"/>
      <c r="O49" s="14"/>
    </row>
    <row r="50" spans="1:15" ht="14.1" customHeight="1" x14ac:dyDescent="0.25">
      <c r="A50" s="16"/>
      <c r="B50" s="16"/>
      <c r="C50" s="15"/>
      <c r="D50" s="14"/>
      <c r="E50" s="14"/>
      <c r="F50" s="14"/>
      <c r="G50" s="14"/>
      <c r="H50" s="14"/>
      <c r="I50"/>
      <c r="J50"/>
      <c r="K50"/>
      <c r="L50"/>
      <c r="M50"/>
      <c r="N50"/>
      <c r="O50" s="14"/>
    </row>
    <row r="51" spans="1:15" ht="17.100000000000001" customHeight="1" x14ac:dyDescent="0.2">
      <c r="A51" s="7" t="s">
        <v>63</v>
      </c>
      <c r="B51" s="7"/>
      <c r="C51" s="3"/>
      <c r="D51" s="14"/>
      <c r="E51" s="14"/>
      <c r="F51" s="14"/>
      <c r="G51" s="14"/>
      <c r="H51" s="14"/>
      <c r="I51"/>
      <c r="J51"/>
      <c r="K51"/>
      <c r="L51"/>
      <c r="M51"/>
      <c r="N51"/>
      <c r="O51" s="14"/>
    </row>
    <row r="52" spans="1:15" ht="17.100000000000001" customHeight="1" x14ac:dyDescent="0.2">
      <c r="A52" s="6" t="s">
        <v>62</v>
      </c>
      <c r="B52" s="6"/>
      <c r="C52" s="5"/>
      <c r="D52" s="14"/>
      <c r="E52" s="14"/>
      <c r="F52" s="14"/>
      <c r="G52" s="14"/>
      <c r="H52" s="14"/>
      <c r="I52"/>
      <c r="J52"/>
      <c r="K52"/>
      <c r="L52"/>
      <c r="M52"/>
      <c r="N52"/>
      <c r="O52" s="14"/>
    </row>
    <row r="53" spans="1:15" ht="17.100000000000001" customHeight="1" x14ac:dyDescent="0.2">
      <c r="A53" s="4" t="s">
        <v>61</v>
      </c>
      <c r="B53" s="4"/>
      <c r="C53" s="3" t="s">
        <v>60</v>
      </c>
      <c r="D53" s="14"/>
      <c r="E53" s="14"/>
      <c r="F53" s="14"/>
      <c r="G53" s="14"/>
      <c r="H53" s="14"/>
      <c r="I53"/>
      <c r="J53"/>
      <c r="K53"/>
      <c r="L53"/>
      <c r="M53"/>
      <c r="N53"/>
      <c r="O53" s="14"/>
    </row>
    <row r="54" spans="1:15" ht="17.100000000000001" customHeight="1" x14ac:dyDescent="0.2">
      <c r="A54" s="8" t="s">
        <v>59</v>
      </c>
      <c r="B54" s="8"/>
      <c r="C54" s="5" t="s">
        <v>58</v>
      </c>
      <c r="D54" s="14"/>
      <c r="E54" s="14"/>
      <c r="F54" s="14"/>
      <c r="G54" s="14"/>
      <c r="H54" s="14"/>
      <c r="I54"/>
      <c r="J54"/>
      <c r="K54"/>
      <c r="L54"/>
      <c r="M54"/>
      <c r="N54"/>
      <c r="O54" s="14"/>
    </row>
    <row r="55" spans="1:15" ht="17.100000000000001" customHeight="1" x14ac:dyDescent="0.2">
      <c r="A55" s="4" t="s">
        <v>57</v>
      </c>
      <c r="B55" s="4"/>
      <c r="C55" s="3" t="s">
        <v>56</v>
      </c>
      <c r="D55" s="14"/>
      <c r="E55" s="14"/>
      <c r="F55" s="14"/>
      <c r="G55" s="14"/>
      <c r="H55" s="14"/>
      <c r="I55"/>
      <c r="J55"/>
      <c r="K55"/>
      <c r="L55"/>
      <c r="M55"/>
      <c r="N55"/>
      <c r="O55" s="14"/>
    </row>
    <row r="56" spans="1:15" ht="17.100000000000001" customHeight="1" x14ac:dyDescent="0.2">
      <c r="A56" s="8" t="s">
        <v>55</v>
      </c>
      <c r="B56" s="8"/>
      <c r="C56" s="5" t="s">
        <v>54</v>
      </c>
      <c r="D56" s="14"/>
      <c r="E56" s="14"/>
      <c r="F56" s="14"/>
      <c r="G56" s="14"/>
      <c r="H56" s="14"/>
      <c r="I56"/>
      <c r="J56"/>
      <c r="K56"/>
      <c r="L56"/>
      <c r="M56"/>
      <c r="N56"/>
      <c r="O56" s="14"/>
    </row>
    <row r="57" spans="1:15" ht="17.100000000000001" customHeight="1" x14ac:dyDescent="0.2">
      <c r="A57" s="4" t="s">
        <v>53</v>
      </c>
      <c r="B57" s="4"/>
      <c r="C57" s="3" t="s">
        <v>52</v>
      </c>
      <c r="D57" s="14"/>
      <c r="E57" s="14"/>
      <c r="F57" s="14"/>
      <c r="G57" s="14"/>
      <c r="H57" s="14"/>
      <c r="I57"/>
      <c r="J57"/>
      <c r="K57"/>
      <c r="L57"/>
      <c r="M57"/>
      <c r="N57"/>
      <c r="O57" s="14"/>
    </row>
    <row r="58" spans="1:15" ht="17.100000000000001" customHeight="1" x14ac:dyDescent="0.2">
      <c r="A58" s="8" t="s">
        <v>51</v>
      </c>
      <c r="B58" s="8"/>
      <c r="C58" s="5" t="s">
        <v>50</v>
      </c>
      <c r="D58" s="14"/>
      <c r="E58" s="14"/>
      <c r="F58" s="14"/>
      <c r="G58" s="14"/>
      <c r="H58" s="14"/>
      <c r="I58"/>
      <c r="J58"/>
      <c r="K58"/>
      <c r="L58"/>
      <c r="M58"/>
      <c r="N58"/>
      <c r="O58" s="14"/>
    </row>
    <row r="59" spans="1:15" ht="17.100000000000001" customHeight="1" x14ac:dyDescent="0.2">
      <c r="A59" s="4" t="s">
        <v>49</v>
      </c>
      <c r="B59" s="4"/>
      <c r="C59" s="3" t="s">
        <v>48</v>
      </c>
      <c r="D59" s="14"/>
      <c r="E59" s="14"/>
      <c r="F59" s="14"/>
      <c r="G59" s="14"/>
      <c r="H59" s="14"/>
      <c r="I59"/>
      <c r="J59"/>
      <c r="K59"/>
      <c r="L59"/>
      <c r="M59"/>
      <c r="N59"/>
      <c r="O59" s="14"/>
    </row>
    <row r="60" spans="1:15" ht="17.100000000000001" customHeight="1" x14ac:dyDescent="0.2">
      <c r="A60" s="8" t="s">
        <v>47</v>
      </c>
      <c r="B60" s="8"/>
      <c r="C60" s="5" t="s">
        <v>46</v>
      </c>
      <c r="D60" s="14"/>
      <c r="E60" s="14"/>
      <c r="F60" s="14"/>
      <c r="G60" s="14"/>
      <c r="H60" s="14"/>
      <c r="I60"/>
      <c r="J60"/>
      <c r="K60"/>
      <c r="L60"/>
      <c r="M60"/>
      <c r="N60"/>
      <c r="O60" s="14"/>
    </row>
    <row r="61" spans="1:15" ht="17.100000000000001" customHeight="1" x14ac:dyDescent="0.2">
      <c r="A61" s="7" t="s">
        <v>45</v>
      </c>
      <c r="B61" s="7"/>
      <c r="C61" s="3"/>
      <c r="D61" s="14"/>
      <c r="E61" s="14"/>
      <c r="F61" s="14"/>
      <c r="G61" s="14"/>
      <c r="H61" s="14"/>
      <c r="I61"/>
      <c r="J61"/>
      <c r="K61"/>
      <c r="L61"/>
      <c r="M61"/>
      <c r="N61"/>
      <c r="O61" s="14"/>
    </row>
    <row r="62" spans="1:15" ht="17.100000000000001" customHeight="1" x14ac:dyDescent="0.2">
      <c r="A62" s="8" t="s">
        <v>44</v>
      </c>
      <c r="B62" s="8"/>
      <c r="C62" s="5" t="s">
        <v>43</v>
      </c>
      <c r="D62" s="14"/>
      <c r="E62" s="14"/>
      <c r="F62" s="14"/>
      <c r="G62" s="14"/>
      <c r="H62" s="14"/>
      <c r="I62"/>
      <c r="J62"/>
      <c r="K62"/>
      <c r="L62"/>
      <c r="M62"/>
      <c r="N62"/>
      <c r="O62" s="14"/>
    </row>
    <row r="63" spans="1:15" ht="17.100000000000001" customHeight="1" x14ac:dyDescent="0.2">
      <c r="A63" s="7" t="s">
        <v>42</v>
      </c>
      <c r="B63" s="7"/>
      <c r="C63" s="3"/>
      <c r="D63" s="14"/>
      <c r="E63" s="14"/>
      <c r="F63" s="14"/>
      <c r="G63" s="14"/>
      <c r="H63" s="14"/>
      <c r="I63"/>
      <c r="J63"/>
      <c r="K63"/>
      <c r="L63"/>
      <c r="M63"/>
      <c r="N63"/>
      <c r="O63" s="14"/>
    </row>
    <row r="64" spans="1:15" ht="17.100000000000001" customHeight="1" x14ac:dyDescent="0.2">
      <c r="A64" s="8" t="s">
        <v>41</v>
      </c>
      <c r="B64" s="8"/>
      <c r="C64" s="5" t="s">
        <v>40</v>
      </c>
      <c r="D64" s="14"/>
      <c r="E64" s="14"/>
      <c r="F64" s="14"/>
      <c r="G64" s="14"/>
      <c r="H64" s="14"/>
      <c r="I64"/>
      <c r="J64"/>
      <c r="K64"/>
      <c r="L64"/>
      <c r="M64"/>
      <c r="N64"/>
      <c r="O64" s="14"/>
    </row>
    <row r="65" spans="1:15" ht="17.100000000000001" customHeight="1" x14ac:dyDescent="0.2">
      <c r="A65" s="7" t="s">
        <v>39</v>
      </c>
      <c r="B65" s="7"/>
      <c r="C65" s="3"/>
      <c r="D65" s="14"/>
      <c r="E65" s="14"/>
      <c r="F65" s="14"/>
      <c r="G65" s="14"/>
      <c r="H65" s="14"/>
      <c r="I65"/>
      <c r="J65"/>
      <c r="K65"/>
      <c r="L65"/>
      <c r="M65"/>
      <c r="N65"/>
      <c r="O65" s="14"/>
    </row>
    <row r="66" spans="1:15" ht="17.100000000000001" customHeight="1" x14ac:dyDescent="0.2">
      <c r="A66" s="6" t="s">
        <v>38</v>
      </c>
      <c r="B66" s="6"/>
      <c r="C66" s="5"/>
      <c r="D66" s="14"/>
      <c r="E66" s="14"/>
      <c r="F66" s="14"/>
      <c r="G66" s="14"/>
      <c r="H66" s="14"/>
      <c r="I66"/>
      <c r="J66"/>
      <c r="K66"/>
      <c r="L66"/>
      <c r="M66"/>
      <c r="N66"/>
      <c r="O66" s="14"/>
    </row>
    <row r="67" spans="1:15" ht="17.100000000000001" customHeight="1" x14ac:dyDescent="0.2">
      <c r="A67" s="4" t="s">
        <v>37</v>
      </c>
      <c r="B67" s="4"/>
      <c r="C67" s="3" t="s">
        <v>36</v>
      </c>
      <c r="D67" s="14"/>
      <c r="E67" s="14"/>
      <c r="F67" s="14"/>
      <c r="G67" s="14"/>
      <c r="H67" s="14"/>
      <c r="I67"/>
      <c r="J67"/>
      <c r="K67"/>
      <c r="L67"/>
      <c r="M67"/>
      <c r="N67"/>
      <c r="O67" s="14"/>
    </row>
    <row r="68" spans="1:15" ht="17.100000000000001" customHeight="1" x14ac:dyDescent="0.2">
      <c r="A68" s="8" t="s">
        <v>35</v>
      </c>
      <c r="B68" s="8"/>
      <c r="C68" s="5" t="s">
        <v>34</v>
      </c>
      <c r="D68" s="14"/>
      <c r="E68" s="14"/>
      <c r="F68" s="14"/>
      <c r="G68" s="14"/>
      <c r="H68" s="14"/>
      <c r="I68"/>
      <c r="J68"/>
      <c r="K68"/>
      <c r="L68"/>
      <c r="M68"/>
      <c r="N68"/>
      <c r="O68" s="14"/>
    </row>
    <row r="69" spans="1:15" ht="17.100000000000001" customHeight="1" x14ac:dyDescent="0.2">
      <c r="A69" s="4" t="s">
        <v>33</v>
      </c>
      <c r="B69" s="4"/>
      <c r="C69" s="3" t="s">
        <v>32</v>
      </c>
      <c r="D69" s="14"/>
      <c r="E69" s="14"/>
      <c r="F69" s="14"/>
      <c r="G69" s="14"/>
      <c r="H69" s="14"/>
      <c r="I69"/>
      <c r="J69"/>
      <c r="K69"/>
      <c r="L69"/>
      <c r="M69"/>
      <c r="N69"/>
      <c r="O69" s="14"/>
    </row>
    <row r="70" spans="1:15" ht="17.100000000000001" customHeight="1" x14ac:dyDescent="0.2">
      <c r="A70" s="6" t="s">
        <v>31</v>
      </c>
      <c r="B70" s="6"/>
      <c r="C70" s="5"/>
      <c r="D70" s="14"/>
      <c r="E70" s="14"/>
      <c r="F70" s="14"/>
      <c r="G70" s="14"/>
      <c r="H70" s="14"/>
      <c r="I70"/>
      <c r="J70"/>
      <c r="K70"/>
      <c r="L70"/>
      <c r="M70"/>
      <c r="N70"/>
      <c r="O70" s="14"/>
    </row>
    <row r="71" spans="1:15" ht="17.100000000000001" customHeight="1" x14ac:dyDescent="0.2">
      <c r="A71" s="4" t="s">
        <v>30</v>
      </c>
      <c r="B71" s="4"/>
      <c r="C71" s="3" t="s">
        <v>29</v>
      </c>
      <c r="D71" s="14"/>
      <c r="E71" s="14"/>
      <c r="F71" s="14"/>
      <c r="G71" s="14"/>
      <c r="H71" s="14"/>
      <c r="I71"/>
      <c r="J71"/>
      <c r="K71"/>
      <c r="L71"/>
      <c r="M71"/>
      <c r="N71"/>
      <c r="O71" s="14"/>
    </row>
    <row r="72" spans="1:15" ht="17.100000000000001" customHeight="1" x14ac:dyDescent="0.2">
      <c r="A72" s="6" t="s">
        <v>28</v>
      </c>
      <c r="B72" s="6"/>
      <c r="C72" s="5"/>
      <c r="D72" s="14"/>
      <c r="E72" s="14"/>
      <c r="F72" s="14"/>
      <c r="G72" s="14"/>
      <c r="H72" s="14"/>
      <c r="I72"/>
      <c r="J72"/>
      <c r="K72"/>
      <c r="L72"/>
      <c r="M72"/>
      <c r="N72"/>
      <c r="O72" s="14"/>
    </row>
    <row r="73" spans="1:15" ht="17.100000000000001" customHeight="1" x14ac:dyDescent="0.2">
      <c r="A73" s="4" t="s">
        <v>27</v>
      </c>
      <c r="B73" s="4"/>
      <c r="C73" s="3" t="s">
        <v>26</v>
      </c>
      <c r="D73" s="14"/>
      <c r="E73" s="14"/>
      <c r="F73" s="14"/>
      <c r="G73" s="14"/>
      <c r="H73" s="14"/>
      <c r="I73"/>
      <c r="J73"/>
      <c r="K73"/>
      <c r="L73"/>
      <c r="M73"/>
      <c r="N73"/>
      <c r="O73" s="14"/>
    </row>
    <row r="74" spans="1:15" ht="17.100000000000001" customHeight="1" x14ac:dyDescent="0.2">
      <c r="A74" s="8" t="s">
        <v>25</v>
      </c>
      <c r="B74" s="8"/>
      <c r="C74" s="5" t="s">
        <v>24</v>
      </c>
      <c r="D74" s="14"/>
      <c r="E74" s="14"/>
      <c r="F74" s="14"/>
      <c r="G74" s="14"/>
      <c r="H74" s="14"/>
      <c r="I74"/>
      <c r="J74"/>
      <c r="K74"/>
      <c r="L74"/>
      <c r="M74"/>
      <c r="N74"/>
      <c r="O74" s="14"/>
    </row>
    <row r="75" spans="1:15" ht="17.100000000000001" customHeight="1" x14ac:dyDescent="0.2">
      <c r="A75" s="4" t="s">
        <v>23</v>
      </c>
      <c r="B75" s="4"/>
      <c r="C75" s="3" t="s">
        <v>22</v>
      </c>
      <c r="D75" s="14"/>
      <c r="E75" s="14"/>
      <c r="F75" s="14"/>
      <c r="G75" s="14"/>
      <c r="H75" s="14"/>
      <c r="I75"/>
      <c r="J75"/>
      <c r="K75"/>
      <c r="L75"/>
      <c r="M75"/>
      <c r="N75"/>
      <c r="O75" s="14"/>
    </row>
    <row r="76" spans="1:15" ht="17.100000000000001" customHeight="1" x14ac:dyDescent="0.25">
      <c r="A76" s="8" t="s">
        <v>21</v>
      </c>
      <c r="B76" s="8"/>
      <c r="C76" s="5" t="s">
        <v>20</v>
      </c>
      <c r="D76" s="13"/>
      <c r="E76" s="12"/>
      <c r="F76" s="11"/>
    </row>
    <row r="77" spans="1:15" ht="17.100000000000001" customHeight="1" x14ac:dyDescent="0.25">
      <c r="A77" s="4" t="s">
        <v>19</v>
      </c>
      <c r="B77" s="4"/>
      <c r="C77" s="3" t="s">
        <v>18</v>
      </c>
      <c r="D77" s="13"/>
      <c r="E77" s="12"/>
      <c r="F77" s="11"/>
    </row>
    <row r="78" spans="1:15" ht="17.100000000000001" customHeight="1" x14ac:dyDescent="0.25">
      <c r="A78" s="8" t="s">
        <v>17</v>
      </c>
      <c r="B78" s="8"/>
      <c r="C78" s="5" t="s">
        <v>16</v>
      </c>
      <c r="D78" s="13"/>
      <c r="E78" s="12"/>
      <c r="F78" s="11"/>
    </row>
    <row r="79" spans="1:15" ht="17.100000000000001" customHeight="1" x14ac:dyDescent="0.25">
      <c r="A79" s="4" t="s">
        <v>15</v>
      </c>
      <c r="B79" s="4"/>
      <c r="C79" s="3" t="s">
        <v>14</v>
      </c>
      <c r="D79" s="13"/>
      <c r="E79" s="12"/>
      <c r="F79" s="11"/>
    </row>
    <row r="80" spans="1:15" ht="15" customHeight="1" x14ac:dyDescent="0.2">
      <c r="A80" s="8" t="s">
        <v>13</v>
      </c>
      <c r="B80" s="8"/>
      <c r="C80" s="5" t="s">
        <v>12</v>
      </c>
      <c r="D80" s="10"/>
      <c r="E80" s="9"/>
      <c r="F80" s="9"/>
    </row>
    <row r="81" spans="1:6" ht="15" x14ac:dyDescent="0.2">
      <c r="A81" s="4" t="s">
        <v>11</v>
      </c>
      <c r="B81" s="4"/>
      <c r="C81" s="3" t="s">
        <v>10</v>
      </c>
      <c r="D81" s="9"/>
      <c r="E81" s="9"/>
      <c r="F81" s="9"/>
    </row>
    <row r="82" spans="1:6" x14ac:dyDescent="0.2">
      <c r="A82" s="8" t="s">
        <v>9</v>
      </c>
      <c r="B82" s="8"/>
      <c r="C82" s="5" t="s">
        <v>8</v>
      </c>
    </row>
    <row r="83" spans="1:6" x14ac:dyDescent="0.2">
      <c r="A83" s="4" t="s">
        <v>7</v>
      </c>
      <c r="B83" s="4"/>
      <c r="C83" s="3" t="s">
        <v>6</v>
      </c>
    </row>
    <row r="84" spans="1:6" x14ac:dyDescent="0.2">
      <c r="A84" s="8" t="s">
        <v>5</v>
      </c>
      <c r="B84" s="8"/>
      <c r="C84" s="5" t="s">
        <v>4</v>
      </c>
    </row>
    <row r="85" spans="1:6" x14ac:dyDescent="0.2">
      <c r="A85" s="7" t="s">
        <v>3</v>
      </c>
      <c r="B85" s="7"/>
      <c r="C85" s="3"/>
    </row>
    <row r="86" spans="1:6" x14ac:dyDescent="0.2">
      <c r="A86" s="6" t="s">
        <v>2</v>
      </c>
      <c r="B86" s="6"/>
      <c r="C86" s="5"/>
    </row>
    <row r="87" spans="1:6" x14ac:dyDescent="0.2">
      <c r="A87" s="4" t="s">
        <v>1</v>
      </c>
      <c r="B87" s="4"/>
      <c r="C87" s="3" t="s">
        <v>0</v>
      </c>
    </row>
  </sheetData>
  <mergeCells count="39">
    <mergeCell ref="A84:B84"/>
    <mergeCell ref="A85:B85"/>
    <mergeCell ref="A86:B86"/>
    <mergeCell ref="A87:B87"/>
    <mergeCell ref="A79:B79"/>
    <mergeCell ref="A80:B80"/>
    <mergeCell ref="A81:B81"/>
    <mergeCell ref="A82:B82"/>
    <mergeCell ref="A83:B83"/>
    <mergeCell ref="A73:B73"/>
    <mergeCell ref="A74:B74"/>
    <mergeCell ref="A75:B75"/>
    <mergeCell ref="A76:B76"/>
    <mergeCell ref="A77:B77"/>
    <mergeCell ref="A78:B78"/>
    <mergeCell ref="A67:B67"/>
    <mergeCell ref="A68:B68"/>
    <mergeCell ref="A69:B69"/>
    <mergeCell ref="A70:B70"/>
    <mergeCell ref="A71:B71"/>
    <mergeCell ref="A72:B72"/>
    <mergeCell ref="A61:B61"/>
    <mergeCell ref="A62:B62"/>
    <mergeCell ref="A63:B63"/>
    <mergeCell ref="A64:B64"/>
    <mergeCell ref="A65:B65"/>
    <mergeCell ref="A66:B66"/>
    <mergeCell ref="A55:B55"/>
    <mergeCell ref="A56:B56"/>
    <mergeCell ref="A57:B57"/>
    <mergeCell ref="A58:B58"/>
    <mergeCell ref="A59:B59"/>
    <mergeCell ref="A60:B60"/>
    <mergeCell ref="A2:P2"/>
    <mergeCell ref="B1:M1"/>
    <mergeCell ref="A51:B51"/>
    <mergeCell ref="A52:B52"/>
    <mergeCell ref="A53:B53"/>
    <mergeCell ref="A54:B54"/>
  </mergeCells>
  <printOptions horizontalCentered="1" verticalCentered="1"/>
  <pageMargins left="0.23622047244094491" right="0" top="0.19685039370078741" bottom="0" header="0.51181102362204722" footer="0.51181102362204722"/>
  <pageSetup paperSize="9" scale="75" orientation="landscape" horizontalDpi="4294967292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1</vt:i4>
      </vt:variant>
      <vt:variant>
        <vt:lpstr>Adlandırılmış Aralıklar</vt:lpstr>
      </vt:variant>
      <vt:variant>
        <vt:i4>1</vt:i4>
      </vt:variant>
    </vt:vector>
  </HeadingPairs>
  <TitlesOfParts>
    <vt:vector size="2" baseType="lpstr">
      <vt:lpstr>SEKTOR</vt:lpstr>
      <vt:lpstr>SEKTOR!Yazdırma_Alanı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Onural Sürmen</dc:creator>
  <cp:lastModifiedBy>Onural Sürmen</cp:lastModifiedBy>
  <dcterms:created xsi:type="dcterms:W3CDTF">2020-11-02T09:18:57Z</dcterms:created>
  <dcterms:modified xsi:type="dcterms:W3CDTF">2020-11-02T09:19:20Z</dcterms:modified>
</cp:coreProperties>
</file>