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Kasım 2020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B6" i="1"/>
  <c r="B5" i="1" s="1"/>
  <c r="C6" i="1"/>
  <c r="C5" i="1" s="1"/>
  <c r="D6" i="1"/>
  <c r="E6" i="1"/>
  <c r="F6" i="1"/>
  <c r="G6" i="1"/>
  <c r="G5" i="1" s="1"/>
  <c r="G42" i="1" s="1"/>
  <c r="H6" i="1"/>
  <c r="H5" i="1" s="1"/>
  <c r="I6" i="1"/>
  <c r="I5" i="1" s="1"/>
  <c r="J6" i="1"/>
  <c r="J5" i="1" s="1"/>
  <c r="K6" i="1"/>
  <c r="K5" i="1" s="1"/>
  <c r="L6" i="1"/>
  <c r="N6" i="1"/>
  <c r="B15" i="1"/>
  <c r="C15" i="1"/>
  <c r="D15" i="1"/>
  <c r="E15" i="1"/>
  <c r="F15" i="1"/>
  <c r="F5" i="1" s="1"/>
  <c r="G15" i="1"/>
  <c r="H15" i="1"/>
  <c r="I15" i="1"/>
  <c r="J15" i="1"/>
  <c r="K15" i="1"/>
  <c r="L15" i="1"/>
  <c r="L5" i="1" s="1"/>
  <c r="N15" i="1"/>
  <c r="N5" i="1" s="1"/>
  <c r="B17" i="1"/>
  <c r="C17" i="1"/>
  <c r="D17" i="1"/>
  <c r="E17" i="1"/>
  <c r="F17" i="1"/>
  <c r="G17" i="1"/>
  <c r="H17" i="1"/>
  <c r="I17" i="1"/>
  <c r="J17" i="1"/>
  <c r="K17" i="1"/>
  <c r="L17" i="1"/>
  <c r="N17" i="1"/>
  <c r="B20" i="1"/>
  <c r="B19" i="1" s="1"/>
  <c r="C20" i="1"/>
  <c r="C19" i="1" s="1"/>
  <c r="D20" i="1"/>
  <c r="E20" i="1"/>
  <c r="F20" i="1"/>
  <c r="G20" i="1"/>
  <c r="G19" i="1" s="1"/>
  <c r="H20" i="1"/>
  <c r="H19" i="1" s="1"/>
  <c r="I20" i="1"/>
  <c r="I19" i="1" s="1"/>
  <c r="J20" i="1"/>
  <c r="J19" i="1" s="1"/>
  <c r="K20" i="1"/>
  <c r="K19" i="1" s="1"/>
  <c r="L20" i="1"/>
  <c r="N20" i="1"/>
  <c r="B24" i="1"/>
  <c r="C24" i="1"/>
  <c r="D24" i="1"/>
  <c r="D19" i="1" s="1"/>
  <c r="E24" i="1"/>
  <c r="E19" i="1" s="1"/>
  <c r="F24" i="1"/>
  <c r="F19" i="1" s="1"/>
  <c r="G24" i="1"/>
  <c r="H24" i="1"/>
  <c r="I24" i="1"/>
  <c r="J24" i="1"/>
  <c r="K24" i="1"/>
  <c r="L24" i="1"/>
  <c r="L19" i="1" s="1"/>
  <c r="N24" i="1"/>
  <c r="N19" i="1" s="1"/>
  <c r="B26" i="1"/>
  <c r="C26" i="1"/>
  <c r="D26" i="1"/>
  <c r="E26" i="1"/>
  <c r="F26" i="1"/>
  <c r="G26" i="1"/>
  <c r="H26" i="1"/>
  <c r="I26" i="1"/>
  <c r="J26" i="1"/>
  <c r="K26" i="1"/>
  <c r="L26" i="1"/>
  <c r="N26" i="1"/>
  <c r="B39" i="1"/>
  <c r="C39" i="1"/>
  <c r="D39" i="1"/>
  <c r="E39" i="1"/>
  <c r="F39" i="1"/>
  <c r="G39" i="1"/>
  <c r="H39" i="1"/>
  <c r="I39" i="1"/>
  <c r="J39" i="1"/>
  <c r="K39" i="1"/>
  <c r="L39" i="1"/>
  <c r="N39" i="1"/>
  <c r="B40" i="1"/>
  <c r="C40" i="1"/>
  <c r="D40" i="1"/>
  <c r="E40" i="1"/>
  <c r="F40" i="1"/>
  <c r="G40" i="1"/>
  <c r="H40" i="1"/>
  <c r="I40" i="1"/>
  <c r="J40" i="1"/>
  <c r="K40" i="1"/>
  <c r="L40" i="1"/>
  <c r="N40" i="1"/>
  <c r="K42" i="1" l="1"/>
  <c r="C42" i="1"/>
  <c r="J42" i="1"/>
  <c r="B42" i="1"/>
  <c r="F42" i="1"/>
  <c r="N42" i="1"/>
  <c r="I42" i="1"/>
  <c r="E42" i="1"/>
  <c r="L42" i="1"/>
  <c r="H42" i="1"/>
  <c r="D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<sst xmlns="http://schemas.openxmlformats.org/spreadsheetml/2006/main" count="120" uniqueCount="116">
  <si>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</si>
  <si>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</si>
  <si>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</si>
  <si>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</si>
  <si>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</si>
  <si>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</si>
  <si>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</si>
  <si>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</si>
  <si>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</si>
  <si>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</si>
  <si>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</si>
  <si>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</si>
  <si>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</si>
  <si>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</si>
  <si>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</si>
  <si>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</si>
  <si>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</si>
  <si>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</si>
  <si>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</si>
  <si>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</si>
  <si>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</si>
  <si>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</si>
  <si>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</si>
  <si>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</si>
  <si>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</si>
  <si>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</si>
  <si>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</si>
  <si>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</si>
  <si>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</si>
  <si>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</si>
  <si>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</si>
  <si>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</si>
  <si>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</si>
  <si>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</si>
  <si>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</si>
  <si>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</si>
  <si>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</si>
  <si>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</si>
  <si>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</si>
  <si>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</si>
  <si>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</si>
  <si>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</si>
  <si>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</si>
  <si>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</si>
  <si>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</si>
  <si>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</si>
  <si>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</si>
  <si>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</si>
  <si>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</si>
  <si>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</si>
  <si>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</si>
  <si>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</si>
  <si>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</si>
  <si>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</si>
  <si>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</si>
  <si>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</si>
  <si>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</si>
  <si>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</si>
  <si>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</si>
  <si>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</si>
  <si>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</si>
  <si>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</si>
  <si>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</si>
  <si>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</si>
  <si>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</si>
  <si>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</si>
  <si>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</si>
  <si>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</si>
  <si>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</si>
  <si>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</si>
  <si>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</si>
  <si>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</si>
  <si>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</si>
  <si>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</si>
  <si>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</si>
  <si>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</si>
  <si>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</si>
  <si>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</si>
  <si>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</si>
  <si>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</si>
  <si>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</si>
  <si>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</si>
  <si>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</si>
  <si>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</si>
  <si>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</si>
  <si>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</si>
  <si>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</si>
  <si>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</si>
  <si>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</si>
  <si>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</si>
  <si>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</si>
  <si>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</si>
  <si>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</si>
  <si>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</si>
  <si>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</si>
  <si>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</si>
  <si>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</si>
  <si>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</si>
  <si>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</si>
  <si>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</si>
  <si>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</si>
  <si>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</si>
  <si>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</si>
  <si>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</si>
  <si>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</si>
  <si>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</si>
  <si>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</si>
  <si>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</si>
  <si>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</si>
  <si>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</si>
  <si>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</si>
  <si>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</si>
  <si>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</si>
  <si>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</si>
  <si>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</si>
  <si>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30.11.2020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</si>
</sst>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30" fillId="0" borderId="0" xfId="0" applyFont="1" applyAlignment="1"/>
    <xf numFmtId="49" fontId="3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 vertical="top"/>
    </xf>
    <xf numFmtId="49" fontId="3" fillId="2" borderId="1" xfId="1" applyNumberFormat="1" applyFont="1" applyFill="1" applyBorder="1" applyAlignment="1">
      <alignment horizontal="left" vertical="top"/>
    </xf>
    <xf numFmtId="49" fontId="29" fillId="0" borderId="0" xfId="0" applyNumberFormat="1" applyFont="1" applyAlignment="1">
      <alignment horizontal="left"/>
    </xf>
    <xf numFmtId="0" fontId="0" fillId="0" borderId="0" xfId="0" applyAlignment="1"/>
    <xf numFmtId="0" fontId="3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AD-40BE-81BA-AB4B22CDA1A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AD-40BE-81BA-AB4B22CDA1A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AD-40BE-81BA-AB4B22CDA1A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21773662.09454</c:v>
                </c:pt>
                <c:pt idx="1">
                  <c:v>114379651.70975998</c:v>
                </c:pt>
                <c:pt idx="2">
                  <c:v>4176674.9344799998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AD-40BE-81BA-AB4B22CD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09860544"/>
        <c:axId val="-1809867072"/>
        <c:axId val="0"/>
      </c:bar3DChart>
      <c:catAx>
        <c:axId val="-180986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09867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09867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098605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DB-4CA4-A0F4-22F8475EE9F1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DB-4CA4-A0F4-22F8475EE9F1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5DB-4CA4-A0F4-22F8475EE9F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5DB-4CA4-A0F4-22F8475EE9F1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5DB-4CA4-A0F4-22F8475EE9F1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5DB-4CA4-A0F4-22F8475EE9F1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14583819.852179999</c:v>
                </c:pt>
                <c:pt idx="1">
                  <c:v>2196996.6607900001</c:v>
                </c:pt>
                <c:pt idx="2">
                  <c:v>4992845.5815700004</c:v>
                </c:pt>
                <c:pt idx="3">
                  <c:v>10057196.61552</c:v>
                </c:pt>
                <c:pt idx="4">
                  <c:v>16465972.781579999</c:v>
                </c:pt>
                <c:pt idx="5">
                  <c:v>87856482.312659979</c:v>
                </c:pt>
                <c:pt idx="6">
                  <c:v>4176674.9344799998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DB-4CA4-A0F4-22F8475EE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99278992"/>
        <c:axId val="-1636831440"/>
        <c:axId val="0"/>
      </c:bar3DChart>
      <c:catAx>
        <c:axId val="-1899278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3683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36831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992789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CD-430F-90E7-CAB95FA1E225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CD-430F-90E7-CAB95FA1E225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2CD-430F-90E7-CAB95FA1E225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2CD-430F-90E7-CAB95FA1E225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2CD-430F-90E7-CAB95FA1E225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2CD-430F-90E7-CAB95FA1E225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2CD-430F-90E7-CAB95FA1E225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2CD-430F-90E7-CAB95FA1E225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2CD-430F-90E7-CAB95FA1E225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2CD-430F-90E7-CAB95FA1E225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2CD-430F-90E7-CAB95FA1E225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2CD-430F-90E7-CAB95FA1E225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2CD-430F-90E7-CAB95FA1E225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2CD-430F-90E7-CAB95FA1E225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2CD-430F-90E7-CAB95FA1E225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2CD-430F-90E7-CAB95FA1E225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2CD-430F-90E7-CAB95FA1E225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2CD-430F-90E7-CAB95FA1E225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2CD-430F-90E7-CAB95FA1E225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2CD-430F-90E7-CAB95FA1E225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6532204.2195899999</c:v>
                </c:pt>
                <c:pt idx="1">
                  <c:v>2326231.4967399999</c:v>
                </c:pt>
                <c:pt idx="2">
                  <c:v>1532795.0711399999</c:v>
                </c:pt>
                <c:pt idx="3">
                  <c:v>1273789.64955</c:v>
                </c:pt>
                <c:pt idx="4">
                  <c:v>1774006.96086</c:v>
                </c:pt>
                <c:pt idx="5">
                  <c:v>241037.0092</c:v>
                </c:pt>
                <c:pt idx="6">
                  <c:v>810747.84232000005</c:v>
                </c:pt>
                <c:pt idx="7">
                  <c:v>93007.602780000001</c:v>
                </c:pt>
                <c:pt idx="8">
                  <c:v>2196996.6607900001</c:v>
                </c:pt>
                <c:pt idx="9">
                  <c:v>4992845.5815700004</c:v>
                </c:pt>
                <c:pt idx="10">
                  <c:v>6518454.6955899997</c:v>
                </c:pt>
                <c:pt idx="11">
                  <c:v>1223617.7146900001</c:v>
                </c:pt>
                <c:pt idx="12">
                  <c:v>2315124.20524</c:v>
                </c:pt>
                <c:pt idx="13">
                  <c:v>16465972.781579999</c:v>
                </c:pt>
                <c:pt idx="14">
                  <c:v>15488797.22972</c:v>
                </c:pt>
                <c:pt idx="15">
                  <c:v>22752399.023010001</c:v>
                </c:pt>
                <c:pt idx="16">
                  <c:v>1186886.1836000001</c:v>
                </c:pt>
                <c:pt idx="17">
                  <c:v>9836452.8436399996</c:v>
                </c:pt>
                <c:pt idx="18">
                  <c:v>6709160.0064300001</c:v>
                </c:pt>
                <c:pt idx="19">
                  <c:v>7436218.7599499999</c:v>
                </c:pt>
                <c:pt idx="20">
                  <c:v>11312574.272980001</c:v>
                </c:pt>
                <c:pt idx="21">
                  <c:v>3407146.0742700002</c:v>
                </c:pt>
                <c:pt idx="22">
                  <c:v>3459793.5865500001</c:v>
                </c:pt>
                <c:pt idx="23">
                  <c:v>2000036.1227500001</c:v>
                </c:pt>
                <c:pt idx="24">
                  <c:v>90343.275280000002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2CD-430F-90E7-CAB95FA1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36828176"/>
        <c:axId val="-1636834160"/>
        <c:axId val="0"/>
      </c:bar3DChart>
      <c:catAx>
        <c:axId val="-163682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3683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3683416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3682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114</v>
      </c>
      <c r="B1" s="58" t="s">
        <v>115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ht="15" customHeight="1" x14ac:dyDescent="0.2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ht="13.5" thickBot="1" x14ac:dyDescent="0.25">
      <c r="A3" s="50"/>
      <c r="B3" s="49" t="s">
        <v>114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20"/>
    </row>
    <row r="4" spans="1:16" s="44" customFormat="1" ht="16.149999999999999" customHeight="1" thickBot="1" x14ac:dyDescent="0.3">
      <c r="A4" s="48" t="s">
        <v>113</v>
      </c>
      <c r="B4" s="47" t="s">
        <v>112</v>
      </c>
      <c r="C4" s="47" t="s">
        <v>111</v>
      </c>
      <c r="D4" s="47" t="s">
        <v>110</v>
      </c>
      <c r="E4" s="47" t="s">
        <v>109</v>
      </c>
      <c r="F4" s="47" t="s">
        <v>108</v>
      </c>
      <c r="G4" s="47" t="s">
        <v>107</v>
      </c>
      <c r="H4" s="47" t="s">
        <v>106</v>
      </c>
      <c r="I4" s="47" t="s">
        <v>105</v>
      </c>
      <c r="J4" s="47" t="s">
        <v>104</v>
      </c>
      <c r="K4" s="47" t="s">
        <v>103</v>
      </c>
      <c r="L4" s="47" t="s">
        <v>102</v>
      </c>
      <c r="M4" s="47" t="s">
        <v>101</v>
      </c>
      <c r="N4" s="46" t="s">
        <v>100</v>
      </c>
      <c r="O4" s="45"/>
    </row>
    <row r="5" spans="1:16" ht="16.149999999999999" customHeight="1" thickTop="1" x14ac:dyDescent="0.25">
      <c r="A5" s="39" t="s">
        <v>63</v>
      </c>
      <c r="B5" s="43">
        <f t="shared" ref="B5:L5" si="0">B6+B15+B17</f>
        <v>2043210.7471500002</v>
      </c>
      <c r="C5" s="43">
        <f t="shared" si="0"/>
        <v>1939641.89545</v>
      </c>
      <c r="D5" s="43">
        <f t="shared" si="0"/>
        <v>2032346.7782399999</v>
      </c>
      <c r="E5" s="43">
        <f t="shared" si="0"/>
        <v>1763014.0660200003</v>
      </c>
      <c r="F5" s="43">
        <f t="shared" si="0"/>
        <v>1575783.4327800001</v>
      </c>
      <c r="G5" s="43">
        <f t="shared" si="0"/>
        <v>1912048.2806499996</v>
      </c>
      <c r="H5" s="43">
        <f t="shared" si="0"/>
        <v>1955808.0209400002</v>
      </c>
      <c r="I5" s="43">
        <f t="shared" si="0"/>
        <v>1681727.8645000001</v>
      </c>
      <c r="J5" s="43">
        <f t="shared" si="0"/>
        <v>2217607.4740200001</v>
      </c>
      <c r="K5" s="43">
        <f t="shared" si="0"/>
        <v>2339304.4232999999</v>
      </c>
      <c r="L5" s="43">
        <f t="shared" si="0"/>
        <v>2313169.11149</v>
      </c>
      <c r="M5" s="43"/>
      <c r="N5" s="42">
        <f>N6+N15+N17</f>
        <v>21773662.09454</v>
      </c>
      <c r="O5" s="20"/>
    </row>
    <row r="6" spans="1:16" s="40" customFormat="1" ht="16.149999999999999" customHeight="1" x14ac:dyDescent="0.25">
      <c r="A6" s="33" t="s">
        <v>99</v>
      </c>
      <c r="B6" s="32">
        <f t="shared" ref="B6:L6" si="1">B7+B8+B9+B10+B11+B12+B13+B14</f>
        <v>1381717.7529600002</v>
      </c>
      <c r="C6" s="32">
        <f t="shared" si="1"/>
        <v>1285322.4154300001</v>
      </c>
      <c r="D6" s="32">
        <f t="shared" si="1"/>
        <v>1423304.2001799999</v>
      </c>
      <c r="E6" s="32">
        <f t="shared" si="1"/>
        <v>1239811.53746</v>
      </c>
      <c r="F6" s="32">
        <f t="shared" si="1"/>
        <v>1048178.8219200001</v>
      </c>
      <c r="G6" s="32">
        <f t="shared" si="1"/>
        <v>1269623.9834899998</v>
      </c>
      <c r="H6" s="32">
        <f t="shared" si="1"/>
        <v>1225042.55428</v>
      </c>
      <c r="I6" s="32">
        <f t="shared" si="1"/>
        <v>1074603.8021800001</v>
      </c>
      <c r="J6" s="32">
        <f t="shared" si="1"/>
        <v>1496824.4917599999</v>
      </c>
      <c r="K6" s="32">
        <f t="shared" si="1"/>
        <v>1577100.44312</v>
      </c>
      <c r="L6" s="32">
        <f t="shared" si="1"/>
        <v>1562289.8494000002</v>
      </c>
      <c r="M6" s="32"/>
      <c r="N6" s="31">
        <f>N7+N8+N9+N10+N11+N12+N13+N14</f>
        <v>14583819.852179999</v>
      </c>
      <c r="O6" s="41"/>
    </row>
    <row r="7" spans="1:16" ht="16.149999999999999" customHeight="1" x14ac:dyDescent="0.2">
      <c r="A7" s="30" t="s">
        <v>98</v>
      </c>
      <c r="B7" s="29">
        <v>583440.94825000002</v>
      </c>
      <c r="C7" s="29">
        <v>593064.89125999995</v>
      </c>
      <c r="D7" s="29">
        <v>631890.74532999995</v>
      </c>
      <c r="E7" s="29">
        <v>593875.88759000006</v>
      </c>
      <c r="F7" s="29">
        <v>498603.11589000002</v>
      </c>
      <c r="G7" s="29">
        <v>571571.11820999999</v>
      </c>
      <c r="H7" s="29">
        <v>588916.79165999999</v>
      </c>
      <c r="I7" s="29">
        <v>544282.29058000003</v>
      </c>
      <c r="J7" s="29">
        <v>643568.67556</v>
      </c>
      <c r="K7" s="29">
        <v>670587.14014999999</v>
      </c>
      <c r="L7" s="29">
        <v>612402.61511000001</v>
      </c>
      <c r="M7" s="29"/>
      <c r="N7" s="35">
        <v>6532204.2195899999</v>
      </c>
      <c r="O7" s="20"/>
    </row>
    <row r="8" spans="1:16" ht="16.149999999999999" customHeight="1" x14ac:dyDescent="0.2">
      <c r="A8" s="30" t="s">
        <v>97</v>
      </c>
      <c r="B8" s="29">
        <v>255294.69912</v>
      </c>
      <c r="C8" s="29">
        <v>203439.25075000001</v>
      </c>
      <c r="D8" s="29">
        <v>178169.95655</v>
      </c>
      <c r="E8" s="29">
        <v>118367.24076</v>
      </c>
      <c r="F8" s="29">
        <v>158687.02916000001</v>
      </c>
      <c r="G8" s="29">
        <v>264193.62819999998</v>
      </c>
      <c r="H8" s="29">
        <v>185581.34121000001</v>
      </c>
      <c r="I8" s="29">
        <v>129782.62612</v>
      </c>
      <c r="J8" s="29">
        <v>197133.55085</v>
      </c>
      <c r="K8" s="29">
        <v>263980.31618000002</v>
      </c>
      <c r="L8" s="29">
        <v>371601.85784000001</v>
      </c>
      <c r="M8" s="29"/>
      <c r="N8" s="35">
        <v>2326231.4967399999</v>
      </c>
      <c r="O8" s="20"/>
    </row>
    <row r="9" spans="1:16" ht="16.149999999999999" customHeight="1" x14ac:dyDescent="0.2">
      <c r="A9" s="30" t="s">
        <v>96</v>
      </c>
      <c r="B9" s="29">
        <v>131870.22687000001</v>
      </c>
      <c r="C9" s="29">
        <v>126846.91173000001</v>
      </c>
      <c r="D9" s="29">
        <v>162233.95225</v>
      </c>
      <c r="E9" s="29">
        <v>143634.36285</v>
      </c>
      <c r="F9" s="29">
        <v>100058.67627</v>
      </c>
      <c r="G9" s="29">
        <v>112625.86096000001</v>
      </c>
      <c r="H9" s="29">
        <v>124202.81518000001</v>
      </c>
      <c r="I9" s="29">
        <v>130638.90395000001</v>
      </c>
      <c r="J9" s="29">
        <v>166864.04788999999</v>
      </c>
      <c r="K9" s="29">
        <v>168817.60318999999</v>
      </c>
      <c r="L9" s="29">
        <v>165001.71</v>
      </c>
      <c r="M9" s="29"/>
      <c r="N9" s="35">
        <v>1532795.0711399999</v>
      </c>
      <c r="O9" s="20"/>
    </row>
    <row r="10" spans="1:16" ht="16.149999999999999" customHeight="1" x14ac:dyDescent="0.2">
      <c r="A10" s="30" t="s">
        <v>95</v>
      </c>
      <c r="B10" s="29">
        <v>113205.42514000001</v>
      </c>
      <c r="C10" s="29">
        <v>100301.6303</v>
      </c>
      <c r="D10" s="29">
        <v>123200.01270000001</v>
      </c>
      <c r="E10" s="29">
        <v>103631.95716999999</v>
      </c>
      <c r="F10" s="29">
        <v>74239.044009999998</v>
      </c>
      <c r="G10" s="29">
        <v>89459.700299999997</v>
      </c>
      <c r="H10" s="29">
        <v>89937.245349999997</v>
      </c>
      <c r="I10" s="29">
        <v>84952.832729999995</v>
      </c>
      <c r="J10" s="29">
        <v>148653.93591</v>
      </c>
      <c r="K10" s="29">
        <v>191308.94157</v>
      </c>
      <c r="L10" s="29">
        <v>154898.92436999999</v>
      </c>
      <c r="M10" s="29"/>
      <c r="N10" s="35">
        <v>1273789.64955</v>
      </c>
      <c r="O10" s="20"/>
    </row>
    <row r="11" spans="1:16" ht="16.149999999999999" customHeight="1" x14ac:dyDescent="0.2">
      <c r="A11" s="30" t="s">
        <v>94</v>
      </c>
      <c r="B11" s="29">
        <v>183299.42689999999</v>
      </c>
      <c r="C11" s="29">
        <v>163227.39137999999</v>
      </c>
      <c r="D11" s="29">
        <v>207436.92400999999</v>
      </c>
      <c r="E11" s="29">
        <v>196778.06391</v>
      </c>
      <c r="F11" s="29">
        <v>120098.32459</v>
      </c>
      <c r="G11" s="29">
        <v>122216.54504</v>
      </c>
      <c r="H11" s="29">
        <v>136610.30405000001</v>
      </c>
      <c r="I11" s="29">
        <v>92821.023209999999</v>
      </c>
      <c r="J11" s="29">
        <v>222698.02635</v>
      </c>
      <c r="K11" s="29">
        <v>172695.43137999999</v>
      </c>
      <c r="L11" s="29">
        <v>156125.50004000001</v>
      </c>
      <c r="M11" s="29"/>
      <c r="N11" s="35">
        <v>1774006.96086</v>
      </c>
      <c r="O11" s="20"/>
    </row>
    <row r="12" spans="1:16" ht="16.149999999999999" customHeight="1" x14ac:dyDescent="0.2">
      <c r="A12" s="30" t="s">
        <v>93</v>
      </c>
      <c r="B12" s="29">
        <v>24451.569380000001</v>
      </c>
      <c r="C12" s="29">
        <v>24726.651860000002</v>
      </c>
      <c r="D12" s="29">
        <v>29417.072550000001</v>
      </c>
      <c r="E12" s="29">
        <v>23301.29163</v>
      </c>
      <c r="F12" s="29">
        <v>19919.669020000001</v>
      </c>
      <c r="G12" s="29">
        <v>18969.29394</v>
      </c>
      <c r="H12" s="29">
        <v>19075.408370000001</v>
      </c>
      <c r="I12" s="29">
        <v>14848.67002</v>
      </c>
      <c r="J12" s="29">
        <v>19081.79737</v>
      </c>
      <c r="K12" s="29">
        <v>22013.560890000001</v>
      </c>
      <c r="L12" s="29">
        <v>25232.024170000001</v>
      </c>
      <c r="M12" s="29"/>
      <c r="N12" s="35">
        <v>241037.0092</v>
      </c>
      <c r="O12" s="20"/>
    </row>
    <row r="13" spans="1:16" ht="16.149999999999999" customHeight="1" x14ac:dyDescent="0.2">
      <c r="A13" s="30" t="s">
        <v>92</v>
      </c>
      <c r="B13" s="29">
        <v>79131.446320000003</v>
      </c>
      <c r="C13" s="29">
        <v>60671.367539999999</v>
      </c>
      <c r="D13" s="29">
        <v>78806.017680000004</v>
      </c>
      <c r="E13" s="29">
        <v>53409.438990000002</v>
      </c>
      <c r="F13" s="29">
        <v>69658.718049999996</v>
      </c>
      <c r="G13" s="29">
        <v>84526.764179999998</v>
      </c>
      <c r="H13" s="29">
        <v>74619.318069999994</v>
      </c>
      <c r="I13" s="29">
        <v>71254.857780000006</v>
      </c>
      <c r="J13" s="29">
        <v>90724.827149999997</v>
      </c>
      <c r="K13" s="29">
        <v>79877.608359999998</v>
      </c>
      <c r="L13" s="29">
        <v>68067.478199999998</v>
      </c>
      <c r="M13" s="29"/>
      <c r="N13" s="35">
        <v>810747.84232000005</v>
      </c>
      <c r="O13" s="20"/>
    </row>
    <row r="14" spans="1:16" ht="16.149999999999999" customHeight="1" x14ac:dyDescent="0.2">
      <c r="A14" s="30" t="s">
        <v>91</v>
      </c>
      <c r="B14" s="29">
        <v>11024.010979999999</v>
      </c>
      <c r="C14" s="29">
        <v>13044.320610000001</v>
      </c>
      <c r="D14" s="29">
        <v>12149.519109999999</v>
      </c>
      <c r="E14" s="29">
        <v>6813.2945600000003</v>
      </c>
      <c r="F14" s="29">
        <v>6914.2449299999998</v>
      </c>
      <c r="G14" s="29">
        <v>6061.0726599999998</v>
      </c>
      <c r="H14" s="29">
        <v>6099.3303900000001</v>
      </c>
      <c r="I14" s="29">
        <v>6022.5977899999998</v>
      </c>
      <c r="J14" s="29">
        <v>8099.6306800000002</v>
      </c>
      <c r="K14" s="29">
        <v>7819.8414000000002</v>
      </c>
      <c r="L14" s="29">
        <v>8959.7396700000008</v>
      </c>
      <c r="M14" s="29"/>
      <c r="N14" s="35">
        <v>93007.602780000001</v>
      </c>
      <c r="O14" s="20"/>
    </row>
    <row r="15" spans="1:16" s="40" customFormat="1" ht="16.149999999999999" customHeight="1" x14ac:dyDescent="0.25">
      <c r="A15" s="33" t="s">
        <v>90</v>
      </c>
      <c r="B15" s="32">
        <f t="shared" ref="B15:L15" si="2">B16</f>
        <v>208704.15538000001</v>
      </c>
      <c r="C15" s="32">
        <f t="shared" si="2"/>
        <v>209590.38469000001</v>
      </c>
      <c r="D15" s="32">
        <f t="shared" si="2"/>
        <v>182293.10563000001</v>
      </c>
      <c r="E15" s="32">
        <f t="shared" si="2"/>
        <v>183028.29897</v>
      </c>
      <c r="F15" s="32">
        <f t="shared" si="2"/>
        <v>160819.63516999999</v>
      </c>
      <c r="G15" s="32">
        <f t="shared" si="2"/>
        <v>183409.19568999999</v>
      </c>
      <c r="H15" s="32">
        <f t="shared" si="2"/>
        <v>219009.17937</v>
      </c>
      <c r="I15" s="32">
        <f t="shared" si="2"/>
        <v>180206.3915</v>
      </c>
      <c r="J15" s="32">
        <f t="shared" si="2"/>
        <v>206839.97823000001</v>
      </c>
      <c r="K15" s="32">
        <f t="shared" si="2"/>
        <v>235019.64163</v>
      </c>
      <c r="L15" s="32">
        <f t="shared" si="2"/>
        <v>228076.69453000001</v>
      </c>
      <c r="M15" s="32"/>
      <c r="N15" s="31">
        <f>N16</f>
        <v>2196996.6607900001</v>
      </c>
      <c r="O15" s="41"/>
    </row>
    <row r="16" spans="1:16" s="40" customFormat="1" ht="16.149999999999999" customHeight="1" x14ac:dyDescent="0.2">
      <c r="A16" s="30" t="s">
        <v>89</v>
      </c>
      <c r="B16" s="38">
        <v>208704.15538000001</v>
      </c>
      <c r="C16" s="38">
        <v>209590.38469000001</v>
      </c>
      <c r="D16" s="38">
        <v>182293.10563000001</v>
      </c>
      <c r="E16" s="38">
        <v>183028.29897</v>
      </c>
      <c r="F16" s="38">
        <v>160819.63516999999</v>
      </c>
      <c r="G16" s="38">
        <v>183409.19568999999</v>
      </c>
      <c r="H16" s="38">
        <v>219009.17937</v>
      </c>
      <c r="I16" s="38">
        <v>180206.3915</v>
      </c>
      <c r="J16" s="38">
        <v>206839.97823000001</v>
      </c>
      <c r="K16" s="38">
        <v>235019.64163</v>
      </c>
      <c r="L16" s="38">
        <v>228076.69453000001</v>
      </c>
      <c r="M16" s="38"/>
      <c r="N16" s="35">
        <v>2196996.6607900001</v>
      </c>
      <c r="O16" s="41"/>
    </row>
    <row r="17" spans="1:15" s="40" customFormat="1" ht="16.149999999999999" customHeight="1" x14ac:dyDescent="0.25">
      <c r="A17" s="33" t="s">
        <v>88</v>
      </c>
      <c r="B17" s="32">
        <f t="shared" ref="B17:L17" si="3">B18</f>
        <v>452788.83880999999</v>
      </c>
      <c r="C17" s="32">
        <f t="shared" si="3"/>
        <v>444729.09532999998</v>
      </c>
      <c r="D17" s="32">
        <f t="shared" si="3"/>
        <v>426749.47243000002</v>
      </c>
      <c r="E17" s="32">
        <f t="shared" si="3"/>
        <v>340174.22959</v>
      </c>
      <c r="F17" s="32">
        <f t="shared" si="3"/>
        <v>366784.97568999999</v>
      </c>
      <c r="G17" s="32">
        <f t="shared" si="3"/>
        <v>459015.10146999999</v>
      </c>
      <c r="H17" s="32">
        <f t="shared" si="3"/>
        <v>511756.28729000001</v>
      </c>
      <c r="I17" s="32">
        <f t="shared" si="3"/>
        <v>426917.67082</v>
      </c>
      <c r="J17" s="32">
        <f t="shared" si="3"/>
        <v>513943.00403000001</v>
      </c>
      <c r="K17" s="32">
        <f t="shared" si="3"/>
        <v>527184.33854999999</v>
      </c>
      <c r="L17" s="32">
        <f t="shared" si="3"/>
        <v>522802.56756</v>
      </c>
      <c r="M17" s="32"/>
      <c r="N17" s="31">
        <f>N18</f>
        <v>4992845.5815700004</v>
      </c>
      <c r="O17" s="41"/>
    </row>
    <row r="18" spans="1:15" s="40" customFormat="1" ht="16.149999999999999" customHeight="1" x14ac:dyDescent="0.2">
      <c r="A18" s="30" t="s">
        <v>87</v>
      </c>
      <c r="B18" s="38">
        <v>452788.83880999999</v>
      </c>
      <c r="C18" s="38">
        <v>444729.09532999998</v>
      </c>
      <c r="D18" s="38">
        <v>426749.47243000002</v>
      </c>
      <c r="E18" s="38">
        <v>340174.22959</v>
      </c>
      <c r="F18" s="38">
        <v>366784.97568999999</v>
      </c>
      <c r="G18" s="38">
        <v>459015.10146999999</v>
      </c>
      <c r="H18" s="38">
        <v>511756.28729000001</v>
      </c>
      <c r="I18" s="38">
        <v>426917.67082</v>
      </c>
      <c r="J18" s="38">
        <v>513943.00403000001</v>
      </c>
      <c r="K18" s="38">
        <v>527184.33854999999</v>
      </c>
      <c r="L18" s="38">
        <v>522802.56756</v>
      </c>
      <c r="M18" s="38"/>
      <c r="N18" s="35">
        <v>4992845.5815700004</v>
      </c>
      <c r="O18" s="41"/>
    </row>
    <row r="19" spans="1:15" s="26" customFormat="1" ht="16.149999999999999" customHeight="1" x14ac:dyDescent="0.25">
      <c r="A19" s="39" t="s">
        <v>39</v>
      </c>
      <c r="B19" s="32">
        <f t="shared" ref="B19:L19" si="4">B20+B24+B26</f>
        <v>11103572.654659998</v>
      </c>
      <c r="C19" s="32">
        <f t="shared" si="4"/>
        <v>11126642.51681</v>
      </c>
      <c r="D19" s="32">
        <f t="shared" si="4"/>
        <v>9960509.0766999982</v>
      </c>
      <c r="E19" s="32">
        <f t="shared" si="4"/>
        <v>6226458.0845600013</v>
      </c>
      <c r="F19" s="32">
        <f t="shared" si="4"/>
        <v>7104072.0964100007</v>
      </c>
      <c r="G19" s="32">
        <f t="shared" si="4"/>
        <v>10213505.30658</v>
      </c>
      <c r="H19" s="32">
        <f t="shared" si="4"/>
        <v>11465285.827579999</v>
      </c>
      <c r="I19" s="32">
        <f t="shared" si="4"/>
        <v>9403412.1204799991</v>
      </c>
      <c r="J19" s="32">
        <f t="shared" si="4"/>
        <v>12253635.509459998</v>
      </c>
      <c r="K19" s="32">
        <f t="shared" si="4"/>
        <v>13300392.999260001</v>
      </c>
      <c r="L19" s="32">
        <f t="shared" si="4"/>
        <v>12222165.51726</v>
      </c>
      <c r="M19" s="32"/>
      <c r="N19" s="31">
        <f>N20+N24+N26</f>
        <v>114379651.70975998</v>
      </c>
      <c r="O19" s="27"/>
    </row>
    <row r="20" spans="1:15" s="36" customFormat="1" ht="16.149999999999999" customHeight="1" x14ac:dyDescent="0.25">
      <c r="A20" s="33" t="s">
        <v>86</v>
      </c>
      <c r="B20" s="32">
        <f t="shared" ref="B20:L20" si="5">B21+B22+B23</f>
        <v>1027194.96262</v>
      </c>
      <c r="C20" s="32">
        <f t="shared" si="5"/>
        <v>1014046.80719</v>
      </c>
      <c r="D20" s="32">
        <f t="shared" si="5"/>
        <v>934966.35574999999</v>
      </c>
      <c r="E20" s="32">
        <f t="shared" si="5"/>
        <v>435741.15382999997</v>
      </c>
      <c r="F20" s="32">
        <f t="shared" si="5"/>
        <v>547269.88159</v>
      </c>
      <c r="G20" s="32">
        <f t="shared" si="5"/>
        <v>849655.88032999996</v>
      </c>
      <c r="H20" s="32">
        <f t="shared" si="5"/>
        <v>1031877.2336000002</v>
      </c>
      <c r="I20" s="32">
        <f t="shared" si="5"/>
        <v>871662.79836999997</v>
      </c>
      <c r="J20" s="32">
        <f t="shared" si="5"/>
        <v>1088440.9538099999</v>
      </c>
      <c r="K20" s="32">
        <f t="shared" si="5"/>
        <v>1188223.5158299999</v>
      </c>
      <c r="L20" s="32">
        <f t="shared" si="5"/>
        <v>1068117.0726000001</v>
      </c>
      <c r="M20" s="32"/>
      <c r="N20" s="31">
        <f>N21+N22+N23</f>
        <v>10057196.61552</v>
      </c>
      <c r="O20" s="37"/>
    </row>
    <row r="21" spans="1:15" ht="16.149999999999999" customHeight="1" x14ac:dyDescent="0.2">
      <c r="A21" s="30" t="s">
        <v>85</v>
      </c>
      <c r="B21" s="29">
        <v>673012.54339999997</v>
      </c>
      <c r="C21" s="29">
        <v>645911.99410999997</v>
      </c>
      <c r="D21" s="29">
        <v>584641.12187999999</v>
      </c>
      <c r="E21" s="29">
        <v>306287.17573999998</v>
      </c>
      <c r="F21" s="29">
        <v>368533.58422999998</v>
      </c>
      <c r="G21" s="29">
        <v>553328.06288999994</v>
      </c>
      <c r="H21" s="29">
        <v>655246.58073000005</v>
      </c>
      <c r="I21" s="29">
        <v>568114.88358999998</v>
      </c>
      <c r="J21" s="29">
        <v>687546.39558999997</v>
      </c>
      <c r="K21" s="29">
        <v>769968.65006999997</v>
      </c>
      <c r="L21" s="29">
        <v>705863.70336000004</v>
      </c>
      <c r="M21" s="29"/>
      <c r="N21" s="35">
        <v>6518454.6955899997</v>
      </c>
      <c r="O21" s="20"/>
    </row>
    <row r="22" spans="1:15" ht="16.149999999999999" customHeight="1" x14ac:dyDescent="0.2">
      <c r="A22" s="30" t="s">
        <v>84</v>
      </c>
      <c r="B22" s="29">
        <v>132742.62510999999</v>
      </c>
      <c r="C22" s="29">
        <v>151342.40776</v>
      </c>
      <c r="D22" s="29">
        <v>130422.84187</v>
      </c>
      <c r="E22" s="29">
        <v>53970.503550000001</v>
      </c>
      <c r="F22" s="29">
        <v>61514.737059999999</v>
      </c>
      <c r="G22" s="29">
        <v>101196.68957</v>
      </c>
      <c r="H22" s="29">
        <v>127791.61996</v>
      </c>
      <c r="I22" s="29">
        <v>98051.166570000001</v>
      </c>
      <c r="J22" s="29">
        <v>131017.51313000001</v>
      </c>
      <c r="K22" s="29">
        <v>131071.75777</v>
      </c>
      <c r="L22" s="29">
        <v>104495.85234</v>
      </c>
      <c r="M22" s="29"/>
      <c r="N22" s="35">
        <v>1223617.7146900001</v>
      </c>
      <c r="O22" s="20"/>
    </row>
    <row r="23" spans="1:15" ht="16.149999999999999" customHeight="1" x14ac:dyDescent="0.2">
      <c r="A23" s="30" t="s">
        <v>83</v>
      </c>
      <c r="B23" s="29">
        <v>221439.79410999999</v>
      </c>
      <c r="C23" s="29">
        <v>216792.40531999999</v>
      </c>
      <c r="D23" s="29">
        <v>219902.39199999999</v>
      </c>
      <c r="E23" s="29">
        <v>75483.474539999996</v>
      </c>
      <c r="F23" s="29">
        <v>117221.5603</v>
      </c>
      <c r="G23" s="29">
        <v>195131.12787</v>
      </c>
      <c r="H23" s="29">
        <v>248839.03291000001</v>
      </c>
      <c r="I23" s="29">
        <v>205496.74820999999</v>
      </c>
      <c r="J23" s="29">
        <v>269877.04509000003</v>
      </c>
      <c r="K23" s="29">
        <v>287183.10798999999</v>
      </c>
      <c r="L23" s="29">
        <v>257757.51689999999</v>
      </c>
      <c r="M23" s="29"/>
      <c r="N23" s="35">
        <v>2315124.20524</v>
      </c>
      <c r="O23" s="20"/>
    </row>
    <row r="24" spans="1:15" s="36" customFormat="1" ht="16.149999999999999" customHeight="1" x14ac:dyDescent="0.25">
      <c r="A24" s="33" t="s">
        <v>82</v>
      </c>
      <c r="B24" s="32">
        <f t="shared" ref="B24:L24" si="6">B25</f>
        <v>1680121.56222</v>
      </c>
      <c r="C24" s="32">
        <f t="shared" si="6"/>
        <v>1489504.9344299999</v>
      </c>
      <c r="D24" s="32">
        <f t="shared" si="6"/>
        <v>1489195.6162700001</v>
      </c>
      <c r="E24" s="32">
        <f t="shared" si="6"/>
        <v>1267724.22585</v>
      </c>
      <c r="F24" s="32">
        <f t="shared" si="6"/>
        <v>1174519.73536</v>
      </c>
      <c r="G24" s="32">
        <f t="shared" si="6"/>
        <v>1422817.62552</v>
      </c>
      <c r="H24" s="32">
        <f t="shared" si="6"/>
        <v>1578787.6775400001</v>
      </c>
      <c r="I24" s="32">
        <f t="shared" si="6"/>
        <v>1372438.40967</v>
      </c>
      <c r="J24" s="32">
        <f t="shared" si="6"/>
        <v>1629986.6133600001</v>
      </c>
      <c r="K24" s="32">
        <f t="shared" si="6"/>
        <v>1722582.6550499999</v>
      </c>
      <c r="L24" s="32">
        <f t="shared" si="6"/>
        <v>1638293.7263100001</v>
      </c>
      <c r="M24" s="32"/>
      <c r="N24" s="31">
        <f>N25</f>
        <v>16465972.781579999</v>
      </c>
      <c r="O24" s="37"/>
    </row>
    <row r="25" spans="1:15" s="36" customFormat="1" ht="16.149999999999999" customHeight="1" x14ac:dyDescent="0.2">
      <c r="A25" s="30" t="s">
        <v>81</v>
      </c>
      <c r="B25" s="38">
        <v>1680121.56222</v>
      </c>
      <c r="C25" s="38">
        <v>1489504.9344299999</v>
      </c>
      <c r="D25" s="38">
        <v>1489195.6162700001</v>
      </c>
      <c r="E25" s="38">
        <v>1267724.22585</v>
      </c>
      <c r="F25" s="38">
        <v>1174519.73536</v>
      </c>
      <c r="G25" s="38">
        <v>1422817.62552</v>
      </c>
      <c r="H25" s="38">
        <v>1578787.6775400001</v>
      </c>
      <c r="I25" s="38">
        <v>1372438.40967</v>
      </c>
      <c r="J25" s="38">
        <v>1629986.6133600001</v>
      </c>
      <c r="K25" s="38">
        <v>1722582.6550499999</v>
      </c>
      <c r="L25" s="38">
        <v>1638293.7263100001</v>
      </c>
      <c r="M25" s="38"/>
      <c r="N25" s="35">
        <v>16465972.781579999</v>
      </c>
      <c r="O25" s="37"/>
    </row>
    <row r="26" spans="1:15" s="36" customFormat="1" ht="16.149999999999999" customHeight="1" x14ac:dyDescent="0.25">
      <c r="A26" s="33" t="s">
        <v>80</v>
      </c>
      <c r="B26" s="32">
        <f t="shared" ref="B26:L26" si="7">B27+B28+B29+B30+B31+B32+B33+B34+B35+B36+B37+B38</f>
        <v>8396256.1298199985</v>
      </c>
      <c r="C26" s="32">
        <f t="shared" si="7"/>
        <v>8623090.7751899995</v>
      </c>
      <c r="D26" s="32">
        <f t="shared" si="7"/>
        <v>7536347.1046799989</v>
      </c>
      <c r="E26" s="32">
        <f t="shared" si="7"/>
        <v>4522992.704880001</v>
      </c>
      <c r="F26" s="32">
        <f t="shared" si="7"/>
        <v>5382282.479460001</v>
      </c>
      <c r="G26" s="32">
        <f t="shared" si="7"/>
        <v>7941031.8007299993</v>
      </c>
      <c r="H26" s="32">
        <f t="shared" si="7"/>
        <v>8854620.9164399989</v>
      </c>
      <c r="I26" s="32">
        <f t="shared" si="7"/>
        <v>7159310.9124399992</v>
      </c>
      <c r="J26" s="32">
        <f t="shared" si="7"/>
        <v>9535207.9422899988</v>
      </c>
      <c r="K26" s="32">
        <f t="shared" si="7"/>
        <v>10389586.82838</v>
      </c>
      <c r="L26" s="32">
        <f t="shared" si="7"/>
        <v>9515754.7183499988</v>
      </c>
      <c r="M26" s="32"/>
      <c r="N26" s="31">
        <f>N27+N28+N29+N30+N31+N32+N33+N34+N35+N36+N37+N38</f>
        <v>87856482.312659979</v>
      </c>
      <c r="O26" s="37"/>
    </row>
    <row r="27" spans="1:15" ht="16.149999999999999" customHeight="1" x14ac:dyDescent="0.2">
      <c r="A27" s="30" t="s">
        <v>79</v>
      </c>
      <c r="B27" s="29">
        <v>1490224.7631399999</v>
      </c>
      <c r="C27" s="29">
        <v>1516862.8990799999</v>
      </c>
      <c r="D27" s="29">
        <v>1209912.7818700001</v>
      </c>
      <c r="E27" s="29">
        <v>573649.66203000001</v>
      </c>
      <c r="F27" s="29">
        <v>836375.51385999995</v>
      </c>
      <c r="G27" s="29">
        <v>1348959.85375</v>
      </c>
      <c r="H27" s="29">
        <v>1805665.7649000001</v>
      </c>
      <c r="I27" s="29">
        <v>1539702.68166</v>
      </c>
      <c r="J27" s="29">
        <v>1791177.2379099999</v>
      </c>
      <c r="K27" s="29">
        <v>1852621.0271999999</v>
      </c>
      <c r="L27" s="29">
        <v>1523645.0443200001</v>
      </c>
      <c r="M27" s="29"/>
      <c r="N27" s="35">
        <v>15488797.22972</v>
      </c>
      <c r="O27" s="20"/>
    </row>
    <row r="28" spans="1:15" ht="16.149999999999999" customHeight="1" x14ac:dyDescent="0.2">
      <c r="A28" s="30" t="s">
        <v>78</v>
      </c>
      <c r="B28" s="29">
        <v>2398190.4262899999</v>
      </c>
      <c r="C28" s="29">
        <v>2518826.6022399999</v>
      </c>
      <c r="D28" s="29">
        <v>2060621.6648599999</v>
      </c>
      <c r="E28" s="29">
        <v>596330.70241000003</v>
      </c>
      <c r="F28" s="29">
        <v>1202419.0879800001</v>
      </c>
      <c r="G28" s="29">
        <v>2014227.1833599999</v>
      </c>
      <c r="H28" s="29">
        <v>2200148.0307999998</v>
      </c>
      <c r="I28" s="29">
        <v>1543910.46037</v>
      </c>
      <c r="J28" s="29">
        <v>2604421.3576699998</v>
      </c>
      <c r="K28" s="29">
        <v>2915034.0447200001</v>
      </c>
      <c r="L28" s="29">
        <v>2698269.4623099999</v>
      </c>
      <c r="M28" s="29"/>
      <c r="N28" s="35">
        <v>22752399.023010001</v>
      </c>
      <c r="O28" s="20"/>
    </row>
    <row r="29" spans="1:15" ht="16.149999999999999" customHeight="1" x14ac:dyDescent="0.2">
      <c r="A29" s="30" t="s">
        <v>77</v>
      </c>
      <c r="B29" s="29">
        <v>108751.99489</v>
      </c>
      <c r="C29" s="29">
        <v>147559.76540999999</v>
      </c>
      <c r="D29" s="29">
        <v>68797.787249999994</v>
      </c>
      <c r="E29" s="29">
        <v>28953.63925</v>
      </c>
      <c r="F29" s="29">
        <v>58162.571049999999</v>
      </c>
      <c r="G29" s="29">
        <v>88349.361170000004</v>
      </c>
      <c r="H29" s="29">
        <v>141332.83762000001</v>
      </c>
      <c r="I29" s="29">
        <v>120028.25627</v>
      </c>
      <c r="J29" s="29">
        <v>159923.62223000001</v>
      </c>
      <c r="K29" s="29">
        <v>41759.851840000003</v>
      </c>
      <c r="L29" s="29">
        <v>223266.49661999999</v>
      </c>
      <c r="M29" s="29"/>
      <c r="N29" s="35">
        <v>1186886.1836000001</v>
      </c>
      <c r="O29" s="20"/>
    </row>
    <row r="30" spans="1:15" ht="16.149999999999999" customHeight="1" x14ac:dyDescent="0.2">
      <c r="A30" s="30" t="s">
        <v>76</v>
      </c>
      <c r="B30" s="29">
        <v>822634.86193000001</v>
      </c>
      <c r="C30" s="29">
        <v>862529.17550000001</v>
      </c>
      <c r="D30" s="29">
        <v>828841.35501000006</v>
      </c>
      <c r="E30" s="29">
        <v>619439.08126999997</v>
      </c>
      <c r="F30" s="29">
        <v>669088.66540000006</v>
      </c>
      <c r="G30" s="29">
        <v>901316.32062999997</v>
      </c>
      <c r="H30" s="29">
        <v>985272.20782999997</v>
      </c>
      <c r="I30" s="29">
        <v>850097.71473000001</v>
      </c>
      <c r="J30" s="29">
        <v>1061564.25015</v>
      </c>
      <c r="K30" s="29">
        <v>1123038.04073</v>
      </c>
      <c r="L30" s="29">
        <v>1112631.1704599999</v>
      </c>
      <c r="M30" s="29"/>
      <c r="N30" s="35">
        <v>9836452.8436399996</v>
      </c>
      <c r="O30" s="20"/>
    </row>
    <row r="31" spans="1:15" ht="16.149999999999999" customHeight="1" x14ac:dyDescent="0.2">
      <c r="A31" s="30" t="s">
        <v>75</v>
      </c>
      <c r="B31" s="29">
        <v>623706.39512</v>
      </c>
      <c r="C31" s="29">
        <v>633557.39035</v>
      </c>
      <c r="D31" s="29">
        <v>625482.1949</v>
      </c>
      <c r="E31" s="29">
        <v>455478.11345</v>
      </c>
      <c r="F31" s="29">
        <v>430827.00735999999</v>
      </c>
      <c r="G31" s="29">
        <v>585171.13213000004</v>
      </c>
      <c r="H31" s="29">
        <v>665888.52472999995</v>
      </c>
      <c r="I31" s="29">
        <v>570545.90237999998</v>
      </c>
      <c r="J31" s="29">
        <v>687814.22725</v>
      </c>
      <c r="K31" s="29">
        <v>736167.73863000004</v>
      </c>
      <c r="L31" s="29">
        <v>694521.38012999995</v>
      </c>
      <c r="M31" s="29"/>
      <c r="N31" s="35">
        <v>6709160.0064300001</v>
      </c>
      <c r="O31" s="20"/>
    </row>
    <row r="32" spans="1:15" ht="16.149999999999999" customHeight="1" x14ac:dyDescent="0.2">
      <c r="A32" s="30" t="s">
        <v>74</v>
      </c>
      <c r="B32" s="29">
        <v>702065.64616</v>
      </c>
      <c r="C32" s="29">
        <v>689325.60207000002</v>
      </c>
      <c r="D32" s="29">
        <v>671307.68801000004</v>
      </c>
      <c r="E32" s="29">
        <v>517653.10184000002</v>
      </c>
      <c r="F32" s="29">
        <v>498204.45678000001</v>
      </c>
      <c r="G32" s="29">
        <v>676196.02388999995</v>
      </c>
      <c r="H32" s="29">
        <v>754183.15550999995</v>
      </c>
      <c r="I32" s="29">
        <v>615020.08545000001</v>
      </c>
      <c r="J32" s="29">
        <v>747931.56938</v>
      </c>
      <c r="K32" s="29">
        <v>801115.17043000006</v>
      </c>
      <c r="L32" s="29">
        <v>763216.26043000002</v>
      </c>
      <c r="M32" s="29"/>
      <c r="N32" s="35">
        <v>7436218.7599499999</v>
      </c>
      <c r="O32" s="20"/>
    </row>
    <row r="33" spans="1:15" ht="16.149999999999999" customHeight="1" x14ac:dyDescent="0.2">
      <c r="A33" s="30" t="s">
        <v>73</v>
      </c>
      <c r="B33" s="29">
        <v>1136016.32651</v>
      </c>
      <c r="C33" s="29">
        <v>1003407.98065</v>
      </c>
      <c r="D33" s="29">
        <v>980858.60253000003</v>
      </c>
      <c r="E33" s="29">
        <v>901093.62020999996</v>
      </c>
      <c r="F33" s="29">
        <v>815116.99988000002</v>
      </c>
      <c r="G33" s="29">
        <v>1123800.60149</v>
      </c>
      <c r="H33" s="29">
        <v>1040578.40827</v>
      </c>
      <c r="I33" s="29">
        <v>873332.60459</v>
      </c>
      <c r="J33" s="29">
        <v>1097593.064</v>
      </c>
      <c r="K33" s="29">
        <v>1113043.4811</v>
      </c>
      <c r="L33" s="29">
        <v>1227732.58375</v>
      </c>
      <c r="M33" s="29"/>
      <c r="N33" s="35">
        <v>11312574.272980001</v>
      </c>
      <c r="O33" s="20"/>
    </row>
    <row r="34" spans="1:15" ht="16.149999999999999" customHeight="1" x14ac:dyDescent="0.2">
      <c r="A34" s="30" t="s">
        <v>72</v>
      </c>
      <c r="B34" s="29">
        <v>287897.45929000003</v>
      </c>
      <c r="C34" s="29">
        <v>309013.74599000002</v>
      </c>
      <c r="D34" s="29">
        <v>316475.48762000003</v>
      </c>
      <c r="E34" s="29">
        <v>231358.31606000001</v>
      </c>
      <c r="F34" s="29">
        <v>250122.85576000001</v>
      </c>
      <c r="G34" s="29">
        <v>322830.41187000001</v>
      </c>
      <c r="H34" s="29">
        <v>350680.91370999999</v>
      </c>
      <c r="I34" s="29">
        <v>318714.82896999997</v>
      </c>
      <c r="J34" s="29">
        <v>344178.37108999997</v>
      </c>
      <c r="K34" s="29">
        <v>356698.04220999999</v>
      </c>
      <c r="L34" s="29">
        <v>319175.64169999998</v>
      </c>
      <c r="M34" s="29"/>
      <c r="N34" s="35">
        <v>3407146.0742700002</v>
      </c>
      <c r="O34" s="20"/>
    </row>
    <row r="35" spans="1:15" ht="16.149999999999999" customHeight="1" x14ac:dyDescent="0.2">
      <c r="A35" s="30" t="s">
        <v>71</v>
      </c>
      <c r="B35" s="29">
        <v>291805.55313000001</v>
      </c>
      <c r="C35" s="29">
        <v>372039.90392000001</v>
      </c>
      <c r="D35" s="29">
        <v>229282.76235999999</v>
      </c>
      <c r="E35" s="29">
        <v>145571.75638000001</v>
      </c>
      <c r="F35" s="29">
        <v>225387.93939000001</v>
      </c>
      <c r="G35" s="29">
        <v>344935.14328000002</v>
      </c>
      <c r="H35" s="29">
        <v>345711.13118999999</v>
      </c>
      <c r="I35" s="29">
        <v>187309.73057000001</v>
      </c>
      <c r="J35" s="29">
        <v>312679.01231000002</v>
      </c>
      <c r="K35" s="29">
        <v>692739.527</v>
      </c>
      <c r="L35" s="29">
        <v>312331.12702000001</v>
      </c>
      <c r="M35" s="29"/>
      <c r="N35" s="35">
        <v>3459793.5865500001</v>
      </c>
      <c r="O35" s="20"/>
    </row>
    <row r="36" spans="1:15" s="26" customFormat="1" ht="16.149999999999999" customHeight="1" x14ac:dyDescent="0.2">
      <c r="A36" s="30" t="s">
        <v>70</v>
      </c>
      <c r="B36" s="29">
        <v>166852.80402000001</v>
      </c>
      <c r="C36" s="29">
        <v>173864.44618999999</v>
      </c>
      <c r="D36" s="29">
        <v>141696.16901000001</v>
      </c>
      <c r="E36" s="29">
        <v>160662.81276999999</v>
      </c>
      <c r="F36" s="29">
        <v>112401.96175</v>
      </c>
      <c r="G36" s="29">
        <v>167258.77429</v>
      </c>
      <c r="H36" s="29">
        <v>139608.02239999999</v>
      </c>
      <c r="I36" s="29">
        <v>177409.4436</v>
      </c>
      <c r="J36" s="29">
        <v>281550.57806999999</v>
      </c>
      <c r="K36" s="29">
        <v>287183.77549999999</v>
      </c>
      <c r="L36" s="29">
        <v>191547.33515</v>
      </c>
      <c r="M36" s="29"/>
      <c r="N36" s="35">
        <v>2000036.1227500001</v>
      </c>
      <c r="O36" s="27"/>
    </row>
    <row r="37" spans="1:15" s="26" customFormat="1" ht="16.149999999999999" customHeight="1" x14ac:dyDescent="0.2">
      <c r="A37" s="30" t="s">
        <v>69</v>
      </c>
      <c r="B37" s="29">
        <v>360981.31212000002</v>
      </c>
      <c r="C37" s="29">
        <v>387530.14322999999</v>
      </c>
      <c r="D37" s="29">
        <v>396045.68745999999</v>
      </c>
      <c r="E37" s="29">
        <v>286877.34392999997</v>
      </c>
      <c r="F37" s="29">
        <v>278050.32493</v>
      </c>
      <c r="G37" s="29">
        <v>359641.46344999998</v>
      </c>
      <c r="H37" s="29">
        <v>416117.85308999999</v>
      </c>
      <c r="I37" s="29">
        <v>355528.97642000002</v>
      </c>
      <c r="J37" s="29">
        <v>435822.38201</v>
      </c>
      <c r="K37" s="29">
        <v>459747.91151000001</v>
      </c>
      <c r="L37" s="29">
        <v>440331.53632999997</v>
      </c>
      <c r="M37" s="29"/>
      <c r="N37" s="35">
        <v>4176674.9344799998</v>
      </c>
      <c r="O37" s="27"/>
    </row>
    <row r="38" spans="1:15" s="26" customFormat="1" ht="16.149999999999999" customHeight="1" x14ac:dyDescent="0.2">
      <c r="A38" s="30" t="s">
        <v>68</v>
      </c>
      <c r="B38" s="29">
        <v>7128.5872200000003</v>
      </c>
      <c r="C38" s="29">
        <v>8573.1205599999994</v>
      </c>
      <c r="D38" s="29">
        <v>7024.9237999999996</v>
      </c>
      <c r="E38" s="29">
        <v>5924.5552799999996</v>
      </c>
      <c r="F38" s="29">
        <v>6125.0953200000004</v>
      </c>
      <c r="G38" s="29">
        <v>8345.5314199999993</v>
      </c>
      <c r="H38" s="29">
        <v>9434.06639</v>
      </c>
      <c r="I38" s="29">
        <v>7710.2274299999999</v>
      </c>
      <c r="J38" s="29">
        <v>10552.27022</v>
      </c>
      <c r="K38" s="29">
        <v>10438.21751</v>
      </c>
      <c r="L38" s="29">
        <v>9086.6801300000006</v>
      </c>
      <c r="M38" s="29"/>
      <c r="N38" s="35">
        <v>90343.275280000002</v>
      </c>
      <c r="O38" s="27"/>
    </row>
    <row r="39" spans="1:15" s="26" customFormat="1" ht="16.149999999999999" customHeight="1" x14ac:dyDescent="0.25">
      <c r="A39" s="33" t="s">
        <v>3</v>
      </c>
      <c r="B39" s="34">
        <f t="shared" ref="B39:L39" si="8">B41</f>
        <v>329222.77347000001</v>
      </c>
      <c r="C39" s="34">
        <f t="shared" si="8"/>
        <v>282564.32113</v>
      </c>
      <c r="D39" s="34">
        <f t="shared" si="8"/>
        <v>324512.09766000003</v>
      </c>
      <c r="E39" s="34">
        <f t="shared" si="8"/>
        <v>328934.35989000002</v>
      </c>
      <c r="F39" s="34">
        <f t="shared" si="8"/>
        <v>272471.24283</v>
      </c>
      <c r="G39" s="34">
        <f t="shared" si="8"/>
        <v>312621.27146999998</v>
      </c>
      <c r="H39" s="34">
        <f t="shared" si="8"/>
        <v>372440.47024</v>
      </c>
      <c r="I39" s="34">
        <f t="shared" si="8"/>
        <v>322451.34412000002</v>
      </c>
      <c r="J39" s="34">
        <f t="shared" si="8"/>
        <v>420803.82923999999</v>
      </c>
      <c r="K39" s="34">
        <f t="shared" si="8"/>
        <v>394292.56779</v>
      </c>
      <c r="L39" s="34">
        <f t="shared" si="8"/>
        <v>433404.09103000001</v>
      </c>
      <c r="M39" s="34"/>
      <c r="N39" s="31">
        <f>N41</f>
        <v>3793718.3688699999</v>
      </c>
      <c r="O39" s="27"/>
    </row>
    <row r="40" spans="1:15" s="26" customFormat="1" ht="16.149999999999999" customHeight="1" x14ac:dyDescent="0.25">
      <c r="A40" s="33" t="s">
        <v>67</v>
      </c>
      <c r="B40" s="32">
        <f t="shared" ref="B40:L40" si="9">B41</f>
        <v>329222.77347000001</v>
      </c>
      <c r="C40" s="32">
        <f t="shared" si="9"/>
        <v>282564.32113</v>
      </c>
      <c r="D40" s="32">
        <f t="shared" si="9"/>
        <v>324512.09766000003</v>
      </c>
      <c r="E40" s="32">
        <f t="shared" si="9"/>
        <v>328934.35989000002</v>
      </c>
      <c r="F40" s="32">
        <f t="shared" si="9"/>
        <v>272471.24283</v>
      </c>
      <c r="G40" s="32">
        <f t="shared" si="9"/>
        <v>312621.27146999998</v>
      </c>
      <c r="H40" s="32">
        <f t="shared" si="9"/>
        <v>372440.47024</v>
      </c>
      <c r="I40" s="32">
        <f t="shared" si="9"/>
        <v>322451.34412000002</v>
      </c>
      <c r="J40" s="32">
        <f t="shared" si="9"/>
        <v>420803.82923999999</v>
      </c>
      <c r="K40" s="32">
        <f t="shared" si="9"/>
        <v>394292.56779</v>
      </c>
      <c r="L40" s="32">
        <f t="shared" si="9"/>
        <v>433404.09103000001</v>
      </c>
      <c r="M40" s="32"/>
      <c r="N40" s="31">
        <f>N41</f>
        <v>3793718.3688699999</v>
      </c>
      <c r="O40" s="27"/>
    </row>
    <row r="41" spans="1:15" s="26" customFormat="1" ht="16.149999999999999" customHeight="1" thickBot="1" x14ac:dyDescent="0.3">
      <c r="A41" s="30" t="s">
        <v>66</v>
      </c>
      <c r="B41" s="29">
        <v>329222.77347000001</v>
      </c>
      <c r="C41" s="29">
        <v>282564.32113</v>
      </c>
      <c r="D41" s="29">
        <v>324512.09766000003</v>
      </c>
      <c r="E41" s="29">
        <v>328934.35989000002</v>
      </c>
      <c r="F41" s="29">
        <v>272471.24283</v>
      </c>
      <c r="G41" s="29">
        <v>312621.27146999998</v>
      </c>
      <c r="H41" s="29">
        <v>372440.47024</v>
      </c>
      <c r="I41" s="29">
        <v>322451.34412000002</v>
      </c>
      <c r="J41" s="29">
        <v>420803.82923999999</v>
      </c>
      <c r="K41" s="29">
        <v>394292.56779</v>
      </c>
      <c r="L41" s="29">
        <v>433404.09103000001</v>
      </c>
      <c r="M41" s="29"/>
      <c r="N41" s="28">
        <v>3793718.3688699999</v>
      </c>
      <c r="O41" s="27"/>
    </row>
    <row r="42" spans="1:15" s="22" customFormat="1" ht="16.149999999999999" customHeight="1" thickBot="1" x14ac:dyDescent="0.3">
      <c r="A42" s="25" t="s">
        <v>65</v>
      </c>
      <c r="B42" s="24">
        <f t="shared" ref="B42:L42" si="10">B5+B19+B39</f>
        <v>13476006.175279997</v>
      </c>
      <c r="C42" s="24">
        <f t="shared" si="10"/>
        <v>13348848.73339</v>
      </c>
      <c r="D42" s="24">
        <f t="shared" si="10"/>
        <v>12317367.952599997</v>
      </c>
      <c r="E42" s="24">
        <f t="shared" si="10"/>
        <v>8318406.510470002</v>
      </c>
      <c r="F42" s="24">
        <f t="shared" si="10"/>
        <v>8952326.772020001</v>
      </c>
      <c r="G42" s="24">
        <f t="shared" si="10"/>
        <v>12438174.858699998</v>
      </c>
      <c r="H42" s="24">
        <f t="shared" si="10"/>
        <v>13793534.31876</v>
      </c>
      <c r="I42" s="24">
        <f t="shared" si="10"/>
        <v>11407591.329099998</v>
      </c>
      <c r="J42" s="24">
        <f t="shared" si="10"/>
        <v>14892046.812719999</v>
      </c>
      <c r="K42" s="24">
        <f t="shared" si="10"/>
        <v>16033989.990350001</v>
      </c>
      <c r="L42" s="24">
        <f t="shared" si="10"/>
        <v>14968738.71978</v>
      </c>
      <c r="M42" s="24"/>
      <c r="N42" s="24">
        <f>N5+N19+N39</f>
        <v>139947032.17316997</v>
      </c>
      <c r="O42" s="23"/>
    </row>
    <row r="43" spans="1:15" ht="14.1" customHeight="1" x14ac:dyDescent="0.2">
      <c r="A43" s="2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20"/>
    </row>
    <row r="44" spans="1:15" ht="14.1" customHeight="1" x14ac:dyDescent="0.3">
      <c r="A44" s="19"/>
      <c r="C44" s="10"/>
      <c r="D44" s="10"/>
      <c r="E44" s="10"/>
      <c r="F44" s="10"/>
      <c r="G44" s="10"/>
      <c r="H44" s="10"/>
      <c r="I44"/>
      <c r="J44"/>
      <c r="K44"/>
      <c r="L44"/>
      <c r="M44"/>
      <c r="N44"/>
      <c r="O44" s="10"/>
    </row>
    <row r="45" spans="1:15" ht="32.25" customHeight="1" x14ac:dyDescent="0.3">
      <c r="A45" s="18"/>
      <c r="B45" s="17"/>
      <c r="C45" s="16"/>
      <c r="D45" s="16"/>
      <c r="E45" s="16"/>
      <c r="F45" s="16"/>
      <c r="G45" s="16"/>
      <c r="H45" s="16"/>
      <c r="I45" s="16"/>
      <c r="J45"/>
      <c r="K45"/>
      <c r="L45"/>
      <c r="M45"/>
      <c r="N45" s="15"/>
      <c r="O45" s="14"/>
    </row>
    <row r="46" spans="1:15" ht="14.1" customHeight="1" x14ac:dyDescent="0.2">
      <c r="C46" s="10"/>
      <c r="D46" s="10"/>
      <c r="E46" s="10"/>
      <c r="F46" s="10"/>
      <c r="G46" s="10"/>
      <c r="H46" s="10"/>
      <c r="I46"/>
      <c r="J46"/>
      <c r="K46"/>
      <c r="L46"/>
      <c r="M46"/>
      <c r="N46"/>
      <c r="O46" s="10"/>
    </row>
    <row r="47" spans="1:15" ht="14.1" customHeight="1" x14ac:dyDescent="0.2">
      <c r="A47" s="13"/>
      <c r="B47" s="13"/>
      <c r="C47" s="11"/>
      <c r="D47" s="10"/>
      <c r="E47" s="10"/>
      <c r="F47" s="10"/>
      <c r="G47" s="10"/>
      <c r="H47" s="10"/>
      <c r="I47"/>
      <c r="J47"/>
      <c r="K47"/>
      <c r="L47"/>
      <c r="M47"/>
      <c r="N47"/>
      <c r="O47" s="10"/>
    </row>
    <row r="48" spans="1:15" ht="14.1" customHeight="1" x14ac:dyDescent="0.2">
      <c r="A48" s="13"/>
      <c r="B48" s="13"/>
      <c r="C48" s="11"/>
      <c r="D48" s="10"/>
      <c r="E48" s="10"/>
      <c r="F48" s="10"/>
      <c r="G48" s="10"/>
      <c r="H48" s="10"/>
      <c r="I48"/>
      <c r="J48"/>
      <c r="K48"/>
      <c r="L48"/>
      <c r="M48"/>
      <c r="N48"/>
      <c r="O48" s="10"/>
    </row>
    <row r="49" spans="1:15" ht="14.1" customHeight="1" x14ac:dyDescent="0.25">
      <c r="A49" s="12" t="s">
        <v>64</v>
      </c>
      <c r="B49" s="12"/>
      <c r="C49" s="11"/>
      <c r="D49" s="10"/>
      <c r="E49" s="10"/>
      <c r="F49" s="10"/>
      <c r="G49" s="10"/>
      <c r="H49" s="10"/>
      <c r="I49"/>
      <c r="J49"/>
      <c r="K49"/>
      <c r="L49"/>
      <c r="M49"/>
      <c r="N49"/>
      <c r="O49" s="10"/>
    </row>
    <row r="50" spans="1:15" ht="14.1" customHeight="1" x14ac:dyDescent="0.25">
      <c r="A50" s="12"/>
      <c r="B50" s="12"/>
      <c r="C50" s="11"/>
      <c r="D50" s="10"/>
      <c r="E50" s="10"/>
      <c r="F50" s="10"/>
      <c r="G50" s="10"/>
      <c r="H50" s="10"/>
      <c r="I50"/>
      <c r="J50"/>
      <c r="K50"/>
      <c r="L50"/>
      <c r="M50"/>
      <c r="N50"/>
      <c r="O50" s="10"/>
    </row>
    <row r="51" spans="1:15" ht="17.100000000000001" customHeight="1" x14ac:dyDescent="0.2">
      <c r="A51" s="53" t="s">
        <v>63</v>
      </c>
      <c r="B51" s="53"/>
      <c r="C51" s="3"/>
      <c r="D51" s="10"/>
      <c r="E51" s="10"/>
      <c r="F51" s="10"/>
      <c r="G51" s="10"/>
      <c r="H51" s="10"/>
      <c r="I51"/>
      <c r="J51"/>
      <c r="K51"/>
      <c r="L51"/>
      <c r="M51"/>
      <c r="N51"/>
      <c r="O51" s="10"/>
    </row>
    <row r="52" spans="1:15" ht="17.100000000000001" customHeight="1" x14ac:dyDescent="0.2">
      <c r="A52" s="54" t="s">
        <v>62</v>
      </c>
      <c r="B52" s="54"/>
      <c r="C52" s="4"/>
      <c r="D52" s="10"/>
      <c r="E52" s="10"/>
      <c r="F52" s="10"/>
      <c r="G52" s="10"/>
      <c r="H52" s="10"/>
      <c r="I52"/>
      <c r="J52"/>
      <c r="K52"/>
      <c r="L52"/>
      <c r="M52"/>
      <c r="N52"/>
      <c r="O52" s="10"/>
    </row>
    <row r="53" spans="1:15" ht="17.100000000000001" customHeight="1" x14ac:dyDescent="0.2">
      <c r="A53" s="55" t="s">
        <v>61</v>
      </c>
      <c r="B53" s="55"/>
      <c r="C53" s="3" t="s">
        <v>60</v>
      </c>
      <c r="D53" s="10"/>
      <c r="E53" s="10"/>
      <c r="F53" s="10"/>
      <c r="G53" s="10"/>
      <c r="H53" s="10"/>
      <c r="I53"/>
      <c r="J53"/>
      <c r="K53"/>
      <c r="L53"/>
      <c r="M53"/>
      <c r="N53"/>
      <c r="O53" s="10"/>
    </row>
    <row r="54" spans="1:15" ht="17.100000000000001" customHeight="1" x14ac:dyDescent="0.2">
      <c r="A54" s="52" t="s">
        <v>59</v>
      </c>
      <c r="B54" s="52"/>
      <c r="C54" s="4" t="s">
        <v>58</v>
      </c>
      <c r="D54" s="10"/>
      <c r="E54" s="10"/>
      <c r="F54" s="10"/>
      <c r="G54" s="10"/>
      <c r="H54" s="10"/>
      <c r="I54"/>
      <c r="J54"/>
      <c r="K54"/>
      <c r="L54"/>
      <c r="M54"/>
      <c r="N54"/>
      <c r="O54" s="10"/>
    </row>
    <row r="55" spans="1:15" ht="17.100000000000001" customHeight="1" x14ac:dyDescent="0.2">
      <c r="A55" s="55" t="s">
        <v>57</v>
      </c>
      <c r="B55" s="55"/>
      <c r="C55" s="3" t="s">
        <v>56</v>
      </c>
      <c r="D55" s="10"/>
      <c r="E55" s="10"/>
      <c r="F55" s="10"/>
      <c r="G55" s="10"/>
      <c r="H55" s="10"/>
      <c r="I55"/>
      <c r="J55"/>
      <c r="K55"/>
      <c r="L55"/>
      <c r="M55"/>
      <c r="N55"/>
      <c r="O55" s="10"/>
    </row>
    <row r="56" spans="1:15" ht="17.100000000000001" customHeight="1" x14ac:dyDescent="0.2">
      <c r="A56" s="52" t="s">
        <v>55</v>
      </c>
      <c r="B56" s="52"/>
      <c r="C56" s="4" t="s">
        <v>54</v>
      </c>
      <c r="D56" s="10"/>
      <c r="E56" s="10"/>
      <c r="F56" s="10"/>
      <c r="G56" s="10"/>
      <c r="H56" s="10"/>
      <c r="I56"/>
      <c r="J56"/>
      <c r="K56"/>
      <c r="L56"/>
      <c r="M56"/>
      <c r="N56"/>
      <c r="O56" s="10"/>
    </row>
    <row r="57" spans="1:15" ht="17.100000000000001" customHeight="1" x14ac:dyDescent="0.2">
      <c r="A57" s="55" t="s">
        <v>53</v>
      </c>
      <c r="B57" s="55"/>
      <c r="C57" s="3" t="s">
        <v>52</v>
      </c>
      <c r="D57" s="10"/>
      <c r="E57" s="10"/>
      <c r="F57" s="10"/>
      <c r="G57" s="10"/>
      <c r="H57" s="10"/>
      <c r="I57"/>
      <c r="J57"/>
      <c r="K57"/>
      <c r="L57"/>
      <c r="M57"/>
      <c r="N57"/>
      <c r="O57" s="10"/>
    </row>
    <row r="58" spans="1:15" ht="17.100000000000001" customHeight="1" x14ac:dyDescent="0.2">
      <c r="A58" s="52" t="s">
        <v>51</v>
      </c>
      <c r="B58" s="52"/>
      <c r="C58" s="4" t="s">
        <v>50</v>
      </c>
      <c r="D58" s="10"/>
      <c r="E58" s="10"/>
      <c r="F58" s="10"/>
      <c r="G58" s="10"/>
      <c r="H58" s="10"/>
      <c r="I58"/>
      <c r="J58"/>
      <c r="K58"/>
      <c r="L58"/>
      <c r="M58"/>
      <c r="N58"/>
      <c r="O58" s="10"/>
    </row>
    <row r="59" spans="1:15" ht="17.100000000000001" customHeight="1" x14ac:dyDescent="0.2">
      <c r="A59" s="55" t="s">
        <v>49</v>
      </c>
      <c r="B59" s="55"/>
      <c r="C59" s="3" t="s">
        <v>48</v>
      </c>
      <c r="D59" s="10"/>
      <c r="E59" s="10"/>
      <c r="F59" s="10"/>
      <c r="G59" s="10"/>
      <c r="H59" s="10"/>
      <c r="I59"/>
      <c r="J59"/>
      <c r="K59"/>
      <c r="L59"/>
      <c r="M59"/>
      <c r="N59"/>
      <c r="O59" s="10"/>
    </row>
    <row r="60" spans="1:15" ht="17.100000000000001" customHeight="1" x14ac:dyDescent="0.2">
      <c r="A60" s="52" t="s">
        <v>47</v>
      </c>
      <c r="B60" s="52"/>
      <c r="C60" s="4" t="s">
        <v>46</v>
      </c>
      <c r="D60" s="10"/>
      <c r="E60" s="10"/>
      <c r="F60" s="10"/>
      <c r="G60" s="10"/>
      <c r="H60" s="10"/>
      <c r="I60"/>
      <c r="J60"/>
      <c r="K60"/>
      <c r="L60"/>
      <c r="M60"/>
      <c r="N60"/>
      <c r="O60" s="10"/>
    </row>
    <row r="61" spans="1:15" ht="17.100000000000001" customHeight="1" x14ac:dyDescent="0.2">
      <c r="A61" s="53" t="s">
        <v>45</v>
      </c>
      <c r="B61" s="53"/>
      <c r="C61" s="3"/>
      <c r="D61" s="10"/>
      <c r="E61" s="10"/>
      <c r="F61" s="10"/>
      <c r="G61" s="10"/>
      <c r="H61" s="10"/>
      <c r="I61"/>
      <c r="J61"/>
      <c r="K61"/>
      <c r="L61"/>
      <c r="M61"/>
      <c r="N61"/>
      <c r="O61" s="10"/>
    </row>
    <row r="62" spans="1:15" ht="17.100000000000001" customHeight="1" x14ac:dyDescent="0.2">
      <c r="A62" s="52" t="s">
        <v>44</v>
      </c>
      <c r="B62" s="52"/>
      <c r="C62" s="4" t="s">
        <v>43</v>
      </c>
      <c r="D62" s="10"/>
      <c r="E62" s="10"/>
      <c r="F62" s="10"/>
      <c r="G62" s="10"/>
      <c r="H62" s="10"/>
      <c r="I62"/>
      <c r="J62"/>
      <c r="K62"/>
      <c r="L62"/>
      <c r="M62"/>
      <c r="N62"/>
      <c r="O62" s="10"/>
    </row>
    <row r="63" spans="1:15" ht="17.100000000000001" customHeight="1" x14ac:dyDescent="0.2">
      <c r="A63" s="53" t="s">
        <v>42</v>
      </c>
      <c r="B63" s="53"/>
      <c r="C63" s="3"/>
      <c r="D63" s="10"/>
      <c r="E63" s="10"/>
      <c r="F63" s="10"/>
      <c r="G63" s="10"/>
      <c r="H63" s="10"/>
      <c r="I63"/>
      <c r="J63"/>
      <c r="K63"/>
      <c r="L63"/>
      <c r="M63"/>
      <c r="N63"/>
      <c r="O63" s="10"/>
    </row>
    <row r="64" spans="1:15" ht="17.100000000000001" customHeight="1" x14ac:dyDescent="0.2">
      <c r="A64" s="52" t="s">
        <v>41</v>
      </c>
      <c r="B64" s="52"/>
      <c r="C64" s="4" t="s">
        <v>40</v>
      </c>
      <c r="D64" s="10"/>
      <c r="E64" s="10"/>
      <c r="F64" s="10"/>
      <c r="G64" s="10"/>
      <c r="H64" s="10"/>
      <c r="I64"/>
      <c r="J64"/>
      <c r="K64"/>
      <c r="L64"/>
      <c r="M64"/>
      <c r="N64"/>
      <c r="O64" s="10"/>
    </row>
    <row r="65" spans="1:15" ht="17.100000000000001" customHeight="1" x14ac:dyDescent="0.2">
      <c r="A65" s="53" t="s">
        <v>39</v>
      </c>
      <c r="B65" s="53"/>
      <c r="C65" s="3"/>
      <c r="D65" s="10"/>
      <c r="E65" s="10"/>
      <c r="F65" s="10"/>
      <c r="G65" s="10"/>
      <c r="H65" s="10"/>
      <c r="I65"/>
      <c r="J65"/>
      <c r="K65"/>
      <c r="L65"/>
      <c r="M65"/>
      <c r="N65"/>
      <c r="O65" s="10"/>
    </row>
    <row r="66" spans="1:15" ht="17.100000000000001" customHeight="1" x14ac:dyDescent="0.2">
      <c r="A66" s="54" t="s">
        <v>38</v>
      </c>
      <c r="B66" s="54"/>
      <c r="C66" s="4"/>
      <c r="D66" s="10"/>
      <c r="E66" s="10"/>
      <c r="F66" s="10"/>
      <c r="G66" s="10"/>
      <c r="H66" s="10"/>
      <c r="I66"/>
      <c r="J66"/>
      <c r="K66"/>
      <c r="L66"/>
      <c r="M66"/>
      <c r="N66"/>
      <c r="O66" s="10"/>
    </row>
    <row r="67" spans="1:15" ht="17.100000000000001" customHeight="1" x14ac:dyDescent="0.2">
      <c r="A67" s="55" t="s">
        <v>37</v>
      </c>
      <c r="B67" s="55"/>
      <c r="C67" s="3" t="s">
        <v>36</v>
      </c>
      <c r="D67" s="10"/>
      <c r="E67" s="10"/>
      <c r="F67" s="10"/>
      <c r="G67" s="10"/>
      <c r="H67" s="10"/>
      <c r="I67"/>
      <c r="J67"/>
      <c r="K67"/>
      <c r="L67"/>
      <c r="M67"/>
      <c r="N67"/>
      <c r="O67" s="10"/>
    </row>
    <row r="68" spans="1:15" ht="17.100000000000001" customHeight="1" x14ac:dyDescent="0.2">
      <c r="A68" s="52" t="s">
        <v>35</v>
      </c>
      <c r="B68" s="52"/>
      <c r="C68" s="4" t="s">
        <v>34</v>
      </c>
      <c r="D68" s="10"/>
      <c r="E68" s="10"/>
      <c r="F68" s="10"/>
      <c r="G68" s="10"/>
      <c r="H68" s="10"/>
      <c r="I68"/>
      <c r="J68"/>
      <c r="K68"/>
      <c r="L68"/>
      <c r="M68"/>
      <c r="N68"/>
      <c r="O68" s="10"/>
    </row>
    <row r="69" spans="1:15" ht="17.100000000000001" customHeight="1" x14ac:dyDescent="0.2">
      <c r="A69" s="55" t="s">
        <v>33</v>
      </c>
      <c r="B69" s="55"/>
      <c r="C69" s="3" t="s">
        <v>32</v>
      </c>
      <c r="D69" s="10"/>
      <c r="E69" s="10"/>
      <c r="F69" s="10"/>
      <c r="G69" s="10"/>
      <c r="H69" s="10"/>
      <c r="I69"/>
      <c r="J69"/>
      <c r="K69"/>
      <c r="L69"/>
      <c r="M69"/>
      <c r="N69"/>
      <c r="O69" s="10"/>
    </row>
    <row r="70" spans="1:15" ht="17.100000000000001" customHeight="1" x14ac:dyDescent="0.2">
      <c r="A70" s="54" t="s">
        <v>31</v>
      </c>
      <c r="B70" s="54"/>
      <c r="C70" s="4"/>
      <c r="D70" s="10"/>
      <c r="E70" s="10"/>
      <c r="F70" s="10"/>
      <c r="G70" s="10"/>
      <c r="H70" s="10"/>
      <c r="I70"/>
      <c r="J70"/>
      <c r="K70"/>
      <c r="L70"/>
      <c r="M70"/>
      <c r="N70"/>
      <c r="O70" s="10"/>
    </row>
    <row r="71" spans="1:15" ht="17.100000000000001" customHeight="1" x14ac:dyDescent="0.2">
      <c r="A71" s="55" t="s">
        <v>30</v>
      </c>
      <c r="B71" s="55"/>
      <c r="C71" s="3" t="s">
        <v>29</v>
      </c>
      <c r="D71" s="10"/>
      <c r="E71" s="10"/>
      <c r="F71" s="10"/>
      <c r="G71" s="10"/>
      <c r="H71" s="10"/>
      <c r="I71"/>
      <c r="J71"/>
      <c r="K71"/>
      <c r="L71"/>
      <c r="M71"/>
      <c r="N71"/>
      <c r="O71" s="10"/>
    </row>
    <row r="72" spans="1:15" ht="17.100000000000001" customHeight="1" x14ac:dyDescent="0.2">
      <c r="A72" s="54" t="s">
        <v>28</v>
      </c>
      <c r="B72" s="54"/>
      <c r="C72" s="4"/>
      <c r="D72" s="10"/>
      <c r="E72" s="10"/>
      <c r="F72" s="10"/>
      <c r="G72" s="10"/>
      <c r="H72" s="10"/>
      <c r="I72"/>
      <c r="J72"/>
      <c r="K72"/>
      <c r="L72"/>
      <c r="M72"/>
      <c r="N72"/>
      <c r="O72" s="10"/>
    </row>
    <row r="73" spans="1:15" ht="17.100000000000001" customHeight="1" x14ac:dyDescent="0.2">
      <c r="A73" s="55" t="s">
        <v>27</v>
      </c>
      <c r="B73" s="55"/>
      <c r="C73" s="3" t="s">
        <v>26</v>
      </c>
      <c r="D73" s="10"/>
      <c r="E73" s="10"/>
      <c r="F73" s="10"/>
      <c r="G73" s="10"/>
      <c r="H73" s="10"/>
      <c r="I73"/>
      <c r="J73"/>
      <c r="K73"/>
      <c r="L73"/>
      <c r="M73"/>
      <c r="N73"/>
      <c r="O73" s="10"/>
    </row>
    <row r="74" spans="1:15" ht="17.100000000000001" customHeight="1" x14ac:dyDescent="0.2">
      <c r="A74" s="52" t="s">
        <v>25</v>
      </c>
      <c r="B74" s="52"/>
      <c r="C74" s="4" t="s">
        <v>24</v>
      </c>
      <c r="D74" s="10"/>
      <c r="E74" s="10"/>
      <c r="F74" s="10"/>
      <c r="G74" s="10"/>
      <c r="H74" s="10"/>
      <c r="I74"/>
      <c r="J74"/>
      <c r="K74"/>
      <c r="L74"/>
      <c r="M74"/>
      <c r="N74"/>
      <c r="O74" s="10"/>
    </row>
    <row r="75" spans="1:15" ht="17.100000000000001" customHeight="1" x14ac:dyDescent="0.2">
      <c r="A75" s="55" t="s">
        <v>23</v>
      </c>
      <c r="B75" s="55"/>
      <c r="C75" s="3" t="s">
        <v>22</v>
      </c>
      <c r="D75" s="10"/>
      <c r="E75" s="10"/>
      <c r="F75" s="10"/>
      <c r="G75" s="10"/>
      <c r="H75" s="10"/>
      <c r="I75"/>
      <c r="J75"/>
      <c r="K75"/>
      <c r="L75"/>
      <c r="M75"/>
      <c r="N75"/>
      <c r="O75" s="10"/>
    </row>
    <row r="76" spans="1:15" ht="17.100000000000001" customHeight="1" x14ac:dyDescent="0.25">
      <c r="A76" s="52" t="s">
        <v>21</v>
      </c>
      <c r="B76" s="52"/>
      <c r="C76" s="4" t="s">
        <v>20</v>
      </c>
      <c r="D76" s="9"/>
      <c r="E76" s="8"/>
      <c r="F76" s="7"/>
    </row>
    <row r="77" spans="1:15" ht="17.100000000000001" customHeight="1" x14ac:dyDescent="0.25">
      <c r="A77" s="55" t="s">
        <v>19</v>
      </c>
      <c r="B77" s="55"/>
      <c r="C77" s="3" t="s">
        <v>18</v>
      </c>
      <c r="D77" s="9"/>
      <c r="E77" s="8"/>
      <c r="F77" s="7"/>
    </row>
    <row r="78" spans="1:15" ht="17.100000000000001" customHeight="1" x14ac:dyDescent="0.25">
      <c r="A78" s="52" t="s">
        <v>17</v>
      </c>
      <c r="B78" s="52"/>
      <c r="C78" s="4" t="s">
        <v>16</v>
      </c>
      <c r="D78" s="9"/>
      <c r="E78" s="8"/>
      <c r="F78" s="7"/>
    </row>
    <row r="79" spans="1:15" ht="17.100000000000001" customHeight="1" x14ac:dyDescent="0.25">
      <c r="A79" s="55" t="s">
        <v>15</v>
      </c>
      <c r="B79" s="55"/>
      <c r="C79" s="3" t="s">
        <v>14</v>
      </c>
      <c r="D79" s="9"/>
      <c r="E79" s="8"/>
      <c r="F79" s="7"/>
    </row>
    <row r="80" spans="1:15" ht="15" customHeight="1" x14ac:dyDescent="0.2">
      <c r="A80" s="52" t="s">
        <v>13</v>
      </c>
      <c r="B80" s="52"/>
      <c r="C80" s="4" t="s">
        <v>12</v>
      </c>
      <c r="D80" s="6"/>
      <c r="E80" s="5"/>
      <c r="F80" s="5"/>
    </row>
    <row r="81" spans="1:6" ht="15" x14ac:dyDescent="0.2">
      <c r="A81" s="55" t="s">
        <v>11</v>
      </c>
      <c r="B81" s="55"/>
      <c r="C81" s="3" t="s">
        <v>10</v>
      </c>
      <c r="D81" s="5"/>
      <c r="E81" s="5"/>
      <c r="F81" s="5"/>
    </row>
    <row r="82" spans="1:6" x14ac:dyDescent="0.2">
      <c r="A82" s="52" t="s">
        <v>9</v>
      </c>
      <c r="B82" s="52"/>
      <c r="C82" s="4" t="s">
        <v>8</v>
      </c>
    </row>
    <row r="83" spans="1:6" x14ac:dyDescent="0.2">
      <c r="A83" s="55" t="s">
        <v>7</v>
      </c>
      <c r="B83" s="55"/>
      <c r="C83" s="3" t="s">
        <v>6</v>
      </c>
    </row>
    <row r="84" spans="1:6" x14ac:dyDescent="0.2">
      <c r="A84" s="52" t="s">
        <v>5</v>
      </c>
      <c r="B84" s="52"/>
      <c r="C84" s="4" t="s">
        <v>4</v>
      </c>
    </row>
    <row r="85" spans="1:6" x14ac:dyDescent="0.2">
      <c r="A85" s="53" t="s">
        <v>3</v>
      </c>
      <c r="B85" s="53"/>
      <c r="C85" s="3"/>
    </row>
    <row r="86" spans="1:6" x14ac:dyDescent="0.2">
      <c r="A86" s="54" t="s">
        <v>2</v>
      </c>
      <c r="B86" s="54"/>
      <c r="C86" s="4"/>
    </row>
    <row r="87" spans="1:6" x14ac:dyDescent="0.2">
      <c r="A87" s="55" t="s">
        <v>1</v>
      </c>
      <c r="B87" s="55"/>
      <c r="C87" s="3" t="s">
        <v>0</v>
      </c>
    </row>
  </sheetData>
  <mergeCells count="39">
    <mergeCell ref="A54:B54"/>
    <mergeCell ref="A2:P2"/>
    <mergeCell ref="B1:M1"/>
    <mergeCell ref="A51:B51"/>
    <mergeCell ref="A52:B52"/>
    <mergeCell ref="A53:B53"/>
    <mergeCell ref="A66:B66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78:B78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2020-12-02T09:14:15Z</dcterms:created>
  <dcterms:modified xsi:type="dcterms:W3CDTF">2020-12-02T09:16:15Z</dcterms:modified>
</cp:coreProperties>
</file>