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4 Nisan 2021\"/>
    </mc:Choice>
  </mc:AlternateContent>
  <bookViews>
    <workbookView xWindow="0" yWindow="0" windowWidth="17670" windowHeight="7860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C6" i="1"/>
  <c r="C5" i="1" s="1"/>
  <c r="D6" i="1"/>
  <c r="D5" i="1" s="1"/>
  <c r="D42" i="1" s="1"/>
  <c r="E6" i="1"/>
  <c r="E5" i="1" s="1"/>
  <c r="E42" i="1" s="1"/>
  <c r="N6" i="1"/>
  <c r="B15" i="1"/>
  <c r="C15" i="1"/>
  <c r="D15" i="1"/>
  <c r="E15" i="1"/>
  <c r="N15" i="1"/>
  <c r="N5" i="1" s="1"/>
  <c r="N42" i="1" s="1"/>
  <c r="B17" i="1"/>
  <c r="C17" i="1"/>
  <c r="D17" i="1"/>
  <c r="E17" i="1"/>
  <c r="N17" i="1"/>
  <c r="E19" i="1"/>
  <c r="N19" i="1"/>
  <c r="B20" i="1"/>
  <c r="C20" i="1"/>
  <c r="C19" i="1" s="1"/>
  <c r="D20" i="1"/>
  <c r="E20" i="1"/>
  <c r="N20" i="1"/>
  <c r="B24" i="1"/>
  <c r="B19" i="1" s="1"/>
  <c r="C24" i="1"/>
  <c r="D24" i="1"/>
  <c r="D19" i="1" s="1"/>
  <c r="E24" i="1"/>
  <c r="N24" i="1"/>
  <c r="B26" i="1"/>
  <c r="C26" i="1"/>
  <c r="D26" i="1"/>
  <c r="E26" i="1"/>
  <c r="N26" i="1"/>
  <c r="B39" i="1"/>
  <c r="C39" i="1"/>
  <c r="D39" i="1"/>
  <c r="E39" i="1"/>
  <c r="N39" i="1"/>
  <c r="B40" i="1"/>
  <c r="C40" i="1"/>
  <c r="D40" i="1"/>
  <c r="E40" i="1"/>
  <c r="N40" i="1"/>
  <c r="C42" i="1" l="1"/>
  <c r="B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<sst xmlns="http://schemas.openxmlformats.org/spreadsheetml/2006/main" count="120" uniqueCount="116">
  <si>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</si>
  <si>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</si>
  <si>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</si>
  <si>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</si>
  <si>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</si>
  <si>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</si>
  <si>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</si>
  <si>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</si>
  <si>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</si>
  <si>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</si>
  <si>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</si>
  <si>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</si>
  <si>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</si>
  <si>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</si>
  <si>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</si>
  <si>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</si>
  <si>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</si>
  <si>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</si>
  <si>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</si>
  <si>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</si>
  <si>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</si>
  <si>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</si>
  <si>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</si>
  <si>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</si>
  <si>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</si>
  <si>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</si>
  <si>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</si>
  <si>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</si>
  <si>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</si>
  <si>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</si>
  <si>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</si>
  <si>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</si>
  <si>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</si>
  <si>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</si>
  <si>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</si>
  <si>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</si>
  <si>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</si>
  <si>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</si>
  <si>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</si>
  <si>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</si>
  <si>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</si>
  <si>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</si>
  <si>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</si>
  <si>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</si>
  <si>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</si>
  <si>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</si>
  <si>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</si>
  <si>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</si>
  <si>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</si>
  <si>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</si>
  <si>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</si>
  <si>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</si>
  <si>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</si>
  <si>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</si>
  <si>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</si>
  <si>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</si>
  <si>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</si>
  <si>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</si>
  <si>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</si>
  <si>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</si>
  <si>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</si>
  <si>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</si>
  <si>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</si>
  <si>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</si>
  <si>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</si>
  <si>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</si>
  <si>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</si>
  <si>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</si>
  <si>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</si>
  <si>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</si>
  <si>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</si>
  <si>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</si>
  <si>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</si>
  <si>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</si>
  <si>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</si>
  <si>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</si>
  <si>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</t>
  </si>
  <si>
    <t xml:space="preserve"> Gemi ve Yat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</si>
  <si>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</si>
  <si>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</si>
  <si>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</si>
  <si>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</si>
  <si>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</si>
  <si>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</si>
  <si>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</si>
  <si>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</si>
  <si>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</si>
  <si>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</si>
  <si>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</si>
  <si>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</si>
  <si>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</si>
  <si>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</si>
  <si>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</si>
  <si>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</si>
  <si>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</si>
  <si>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</si>
  <si>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</si>
  <si>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</si>
  <si>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</si>
  <si>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</si>
  <si>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</si>
  <si>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</si>
  <si>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</si>
  <si>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</si>
  <si>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</si>
  <si>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</si>
  <si>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</si>
  <si>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</si>
  <si>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</si>
  <si>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</si>
  <si>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</si>
  <si>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</si>
  <si>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</si>
  <si>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</si>
  <si>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</si>
  <si>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30.04.2021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</si>
</sst>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178-4FBF-B023-FEF3CF1C0FC8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178-4FBF-B023-FEF3CF1C0FC8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178-4FBF-B023-FEF3CF1C0FC8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8978054.3374899998</c:v>
                </c:pt>
                <c:pt idx="1">
                  <c:v>51365646.568159997</c:v>
                </c:pt>
                <c:pt idx="2">
                  <c:v>1954303.4867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78-4FBF-B023-FEF3CF1C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22549216"/>
        <c:axId val="-722543232"/>
        <c:axId val="0"/>
      </c:bar3DChart>
      <c:catAx>
        <c:axId val="-722549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225432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225432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225492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89B-4F2F-A0D5-490269DEB91C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89B-4F2F-A0D5-490269DEB91C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89B-4F2F-A0D5-490269DEB91C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89B-4F2F-A0D5-490269DEB91C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89B-4F2F-A0D5-490269DEB91C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89B-4F2F-A0D5-490269DEB91C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5924381.1908999998</c:v>
                </c:pt>
                <c:pt idx="1">
                  <c:v>955429.31862999999</c:v>
                </c:pt>
                <c:pt idx="2">
                  <c:v>2098243.8279599999</c:v>
                </c:pt>
                <c:pt idx="3">
                  <c:v>4838416.2086800002</c:v>
                </c:pt>
                <c:pt idx="4">
                  <c:v>7466783.5418499997</c:v>
                </c:pt>
                <c:pt idx="5">
                  <c:v>39060446.817629993</c:v>
                </c:pt>
                <c:pt idx="6">
                  <c:v>1954303.4867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9B-4F2F-A0D5-490269DEB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22545952"/>
        <c:axId val="-722539424"/>
        <c:axId val="0"/>
      </c:bar3DChart>
      <c:catAx>
        <c:axId val="-722545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225394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225394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225459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BB7-4208-9BA7-5F266DA1623E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BB7-4208-9BA7-5F266DA1623E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BB7-4208-9BA7-5F266DA1623E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BB7-4208-9BA7-5F266DA1623E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BB7-4208-9BA7-5F266DA1623E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BB7-4208-9BA7-5F266DA1623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BB7-4208-9BA7-5F266DA1623E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BB7-4208-9BA7-5F266DA1623E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BB7-4208-9BA7-5F266DA1623E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BB7-4208-9BA7-5F266DA1623E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BB7-4208-9BA7-5F266DA1623E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FBB7-4208-9BA7-5F266DA1623E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FBB7-4208-9BA7-5F266DA1623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FBB7-4208-9BA7-5F266DA1623E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FBB7-4208-9BA7-5F266DA1623E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FBB7-4208-9BA7-5F266DA1623E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FBB7-4208-9BA7-5F266DA1623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FBB7-4208-9BA7-5F266DA1623E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FBB7-4208-9BA7-5F266DA1623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FBB7-4208-9BA7-5F266DA1623E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2773211.3983900002</c:v>
                </c:pt>
                <c:pt idx="1">
                  <c:v>976298.45519000001</c:v>
                </c:pt>
                <c:pt idx="2">
                  <c:v>597929.86424000002</c:v>
                </c:pt>
                <c:pt idx="3">
                  <c:v>468888.34260999999</c:v>
                </c:pt>
                <c:pt idx="4">
                  <c:v>742827.03254000004</c:v>
                </c:pt>
                <c:pt idx="5">
                  <c:v>93675.469679999995</c:v>
                </c:pt>
                <c:pt idx="6">
                  <c:v>210519.72941</c:v>
                </c:pt>
                <c:pt idx="7">
                  <c:v>61030.898840000002</c:v>
                </c:pt>
                <c:pt idx="8">
                  <c:v>955429.31862999999</c:v>
                </c:pt>
                <c:pt idx="9">
                  <c:v>2098243.8279599999</c:v>
                </c:pt>
                <c:pt idx="10">
                  <c:v>3223328.8723300002</c:v>
                </c:pt>
                <c:pt idx="11">
                  <c:v>540040.75977</c:v>
                </c:pt>
                <c:pt idx="12">
                  <c:v>1075046.5765800001</c:v>
                </c:pt>
                <c:pt idx="13">
                  <c:v>7466783.5418499997</c:v>
                </c:pt>
                <c:pt idx="14">
                  <c:v>6336206.5751400003</c:v>
                </c:pt>
                <c:pt idx="15">
                  <c:v>10153350.21814</c:v>
                </c:pt>
                <c:pt idx="16">
                  <c:v>320991.74599000002</c:v>
                </c:pt>
                <c:pt idx="17">
                  <c:v>4474737.8713100003</c:v>
                </c:pt>
                <c:pt idx="18">
                  <c:v>2945068.9658900001</c:v>
                </c:pt>
                <c:pt idx="19">
                  <c:v>3622966.9623799999</c:v>
                </c:pt>
                <c:pt idx="20">
                  <c:v>5465857.3511100002</c:v>
                </c:pt>
                <c:pt idx="21">
                  <c:v>1413999.90655</c:v>
                </c:pt>
                <c:pt idx="22">
                  <c:v>1380148.28257</c:v>
                </c:pt>
                <c:pt idx="23">
                  <c:v>949743.90986000001</c:v>
                </c:pt>
                <c:pt idx="24">
                  <c:v>43071.541989999998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BB7-4208-9BA7-5F266DA1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22537248"/>
        <c:axId val="-722536704"/>
        <c:axId val="0"/>
      </c:bar3DChart>
      <c:catAx>
        <c:axId val="-722537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722536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72253670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7225372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/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2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6.149999999999999" customHeight="1" thickBot="1" x14ac:dyDescent="0.3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6.149999999999999" customHeight="1" thickTop="1" x14ac:dyDescent="0.25">
      <c r="A5" s="43" t="s">
        <v>63</v>
      </c>
      <c r="B5" s="47">
        <f>B6+B15+B17</f>
        <v>2060253.0678800002</v>
      </c>
      <c r="C5" s="47">
        <f>C6+C15+C17</f>
        <v>2129193.0990899997</v>
      </c>
      <c r="D5" s="47">
        <f>D6+D15+D17</f>
        <v>2428378.91915</v>
      </c>
      <c r="E5" s="47">
        <f>E6+E15+E17</f>
        <v>2360229.2513699997</v>
      </c>
      <c r="F5" s="47"/>
      <c r="G5" s="47"/>
      <c r="H5" s="47"/>
      <c r="I5" s="47"/>
      <c r="J5" s="47"/>
      <c r="K5" s="47"/>
      <c r="L5" s="47"/>
      <c r="M5" s="47"/>
      <c r="N5" s="46">
        <f>N6+N15+N17</f>
        <v>8978054.3374899998</v>
      </c>
      <c r="O5" s="24"/>
    </row>
    <row r="6" spans="1:16" s="44" customFormat="1" ht="16.149999999999999" customHeight="1" x14ac:dyDescent="0.25">
      <c r="A6" s="37" t="s">
        <v>99</v>
      </c>
      <c r="B6" s="36">
        <f>B7+B8+B9+B10+B11+B12+B13+B14</f>
        <v>1389649.9944900002</v>
      </c>
      <c r="C6" s="36">
        <f>C7+C8+C9+C10+C11+C12+C13+C14</f>
        <v>1440997.3826099997</v>
      </c>
      <c r="D6" s="36">
        <f>D7+D8+D9+D10+D11+D12+D13+D14</f>
        <v>1598513.72884</v>
      </c>
      <c r="E6" s="36">
        <f>E7+E8+E9+E10+E11+E12+E13+E14</f>
        <v>1495220.0849599999</v>
      </c>
      <c r="F6" s="36"/>
      <c r="G6" s="36"/>
      <c r="H6" s="36"/>
      <c r="I6" s="36"/>
      <c r="J6" s="36"/>
      <c r="K6" s="36"/>
      <c r="L6" s="36"/>
      <c r="M6" s="36"/>
      <c r="N6" s="35">
        <f>N7+N8+N9+N10+N11+N12+N13+N14</f>
        <v>5924381.1908999998</v>
      </c>
      <c r="O6" s="45"/>
    </row>
    <row r="7" spans="1:16" ht="16.149999999999999" customHeight="1" x14ac:dyDescent="0.2">
      <c r="A7" s="34" t="s">
        <v>98</v>
      </c>
      <c r="B7" s="33">
        <v>599857.19082000002</v>
      </c>
      <c r="C7" s="33">
        <v>635896.25590999995</v>
      </c>
      <c r="D7" s="33">
        <v>783962.79192999995</v>
      </c>
      <c r="E7" s="33">
        <v>753495.15972999996</v>
      </c>
      <c r="F7" s="33"/>
      <c r="G7" s="33"/>
      <c r="H7" s="33"/>
      <c r="I7" s="33"/>
      <c r="J7" s="33"/>
      <c r="K7" s="33"/>
      <c r="L7" s="33"/>
      <c r="M7" s="33"/>
      <c r="N7" s="39">
        <v>2773211.3983900002</v>
      </c>
      <c r="O7" s="24"/>
    </row>
    <row r="8" spans="1:16" ht="16.149999999999999" customHeight="1" x14ac:dyDescent="0.2">
      <c r="A8" s="34" t="s">
        <v>97</v>
      </c>
      <c r="B8" s="33">
        <v>278212.13961000001</v>
      </c>
      <c r="C8" s="33">
        <v>249593.13803</v>
      </c>
      <c r="D8" s="33">
        <v>246605.95830999999</v>
      </c>
      <c r="E8" s="33">
        <v>201887.21924000001</v>
      </c>
      <c r="F8" s="33"/>
      <c r="G8" s="33"/>
      <c r="H8" s="33"/>
      <c r="I8" s="33"/>
      <c r="J8" s="33"/>
      <c r="K8" s="33"/>
      <c r="L8" s="33"/>
      <c r="M8" s="33"/>
      <c r="N8" s="39">
        <v>976298.45519000001</v>
      </c>
      <c r="O8" s="24"/>
    </row>
    <row r="9" spans="1:16" ht="16.149999999999999" customHeight="1" x14ac:dyDescent="0.2">
      <c r="A9" s="34" t="s">
        <v>96</v>
      </c>
      <c r="B9" s="33">
        <v>129763.89152999999</v>
      </c>
      <c r="C9" s="33">
        <v>145673.36997</v>
      </c>
      <c r="D9" s="33">
        <v>164428.32066</v>
      </c>
      <c r="E9" s="33">
        <v>158064.28208</v>
      </c>
      <c r="F9" s="33"/>
      <c r="G9" s="33"/>
      <c r="H9" s="33"/>
      <c r="I9" s="33"/>
      <c r="J9" s="33"/>
      <c r="K9" s="33"/>
      <c r="L9" s="33"/>
      <c r="M9" s="33"/>
      <c r="N9" s="39">
        <v>597929.86424000002</v>
      </c>
      <c r="O9" s="24"/>
    </row>
    <row r="10" spans="1:16" ht="16.149999999999999" customHeight="1" x14ac:dyDescent="0.2">
      <c r="A10" s="34" t="s">
        <v>95</v>
      </c>
      <c r="B10" s="33">
        <v>103746.17676</v>
      </c>
      <c r="C10" s="33">
        <v>116716.96887</v>
      </c>
      <c r="D10" s="33">
        <v>126261.47457000001</v>
      </c>
      <c r="E10" s="33">
        <v>122163.72241</v>
      </c>
      <c r="F10" s="33"/>
      <c r="G10" s="33"/>
      <c r="H10" s="33"/>
      <c r="I10" s="33"/>
      <c r="J10" s="33"/>
      <c r="K10" s="33"/>
      <c r="L10" s="33"/>
      <c r="M10" s="33"/>
      <c r="N10" s="39">
        <v>468888.34260999999</v>
      </c>
      <c r="O10" s="24"/>
    </row>
    <row r="11" spans="1:16" ht="16.149999999999999" customHeight="1" x14ac:dyDescent="0.2">
      <c r="A11" s="34" t="s">
        <v>94</v>
      </c>
      <c r="B11" s="33">
        <v>190993.67420000001</v>
      </c>
      <c r="C11" s="33">
        <v>201550.20772999999</v>
      </c>
      <c r="D11" s="33">
        <v>183970.57607000001</v>
      </c>
      <c r="E11" s="33">
        <v>166312.57454</v>
      </c>
      <c r="F11" s="33"/>
      <c r="G11" s="33"/>
      <c r="H11" s="33"/>
      <c r="I11" s="33"/>
      <c r="J11" s="33"/>
      <c r="K11" s="33"/>
      <c r="L11" s="33"/>
      <c r="M11" s="33"/>
      <c r="N11" s="39">
        <v>742827.03254000004</v>
      </c>
      <c r="O11" s="24"/>
    </row>
    <row r="12" spans="1:16" ht="16.149999999999999" customHeight="1" x14ac:dyDescent="0.2">
      <c r="A12" s="34" t="s">
        <v>93</v>
      </c>
      <c r="B12" s="33">
        <v>15943.144840000001</v>
      </c>
      <c r="C12" s="33">
        <v>26141.642039999999</v>
      </c>
      <c r="D12" s="33">
        <v>26641.716609999999</v>
      </c>
      <c r="E12" s="33">
        <v>24948.966189999999</v>
      </c>
      <c r="F12" s="33"/>
      <c r="G12" s="33"/>
      <c r="H12" s="33"/>
      <c r="I12" s="33"/>
      <c r="J12" s="33"/>
      <c r="K12" s="33"/>
      <c r="L12" s="33"/>
      <c r="M12" s="33"/>
      <c r="N12" s="39">
        <v>93675.469679999995</v>
      </c>
      <c r="O12" s="24"/>
    </row>
    <row r="13" spans="1:16" ht="16.149999999999999" customHeight="1" x14ac:dyDescent="0.2">
      <c r="A13" s="34" t="s">
        <v>92</v>
      </c>
      <c r="B13" s="33">
        <v>59118.003539999998</v>
      </c>
      <c r="C13" s="33">
        <v>49199.688770000001</v>
      </c>
      <c r="D13" s="33">
        <v>49273.004710000001</v>
      </c>
      <c r="E13" s="33">
        <v>52929.03239</v>
      </c>
      <c r="F13" s="33"/>
      <c r="G13" s="33"/>
      <c r="H13" s="33"/>
      <c r="I13" s="33"/>
      <c r="J13" s="33"/>
      <c r="K13" s="33"/>
      <c r="L13" s="33"/>
      <c r="M13" s="33"/>
      <c r="N13" s="39">
        <v>210519.72941</v>
      </c>
      <c r="O13" s="24"/>
    </row>
    <row r="14" spans="1:16" ht="16.149999999999999" customHeight="1" x14ac:dyDescent="0.2">
      <c r="A14" s="34" t="s">
        <v>91</v>
      </c>
      <c r="B14" s="33">
        <v>12015.77319</v>
      </c>
      <c r="C14" s="33">
        <v>16226.111290000001</v>
      </c>
      <c r="D14" s="33">
        <v>17369.885979999999</v>
      </c>
      <c r="E14" s="33">
        <v>15419.12838</v>
      </c>
      <c r="F14" s="33"/>
      <c r="G14" s="33"/>
      <c r="H14" s="33"/>
      <c r="I14" s="33"/>
      <c r="J14" s="33"/>
      <c r="K14" s="33"/>
      <c r="L14" s="33"/>
      <c r="M14" s="33"/>
      <c r="N14" s="39">
        <v>61030.898840000002</v>
      </c>
      <c r="O14" s="24"/>
    </row>
    <row r="15" spans="1:16" s="44" customFormat="1" ht="16.149999999999999" customHeight="1" x14ac:dyDescent="0.25">
      <c r="A15" s="37" t="s">
        <v>90</v>
      </c>
      <c r="B15" s="36">
        <f>B16</f>
        <v>216901.64304</v>
      </c>
      <c r="C15" s="36">
        <f>C16</f>
        <v>209025.76936000001</v>
      </c>
      <c r="D15" s="36">
        <f>D16</f>
        <v>247882.11481</v>
      </c>
      <c r="E15" s="36">
        <f>E16</f>
        <v>281619.79142000002</v>
      </c>
      <c r="F15" s="36"/>
      <c r="G15" s="36"/>
      <c r="H15" s="36"/>
      <c r="I15" s="36"/>
      <c r="J15" s="36"/>
      <c r="K15" s="36"/>
      <c r="L15" s="36"/>
      <c r="M15" s="36"/>
      <c r="N15" s="35">
        <f>N16</f>
        <v>955429.31862999999</v>
      </c>
      <c r="O15" s="45"/>
    </row>
    <row r="16" spans="1:16" s="44" customFormat="1" ht="16.149999999999999" customHeight="1" x14ac:dyDescent="0.2">
      <c r="A16" s="34" t="s">
        <v>89</v>
      </c>
      <c r="B16" s="42">
        <v>216901.64304</v>
      </c>
      <c r="C16" s="42">
        <v>209025.76936000001</v>
      </c>
      <c r="D16" s="42">
        <v>247882.11481</v>
      </c>
      <c r="E16" s="42">
        <v>281619.79142000002</v>
      </c>
      <c r="F16" s="42"/>
      <c r="G16" s="42"/>
      <c r="H16" s="42"/>
      <c r="I16" s="42"/>
      <c r="J16" s="42"/>
      <c r="K16" s="42"/>
      <c r="L16" s="42"/>
      <c r="M16" s="42"/>
      <c r="N16" s="39">
        <v>955429.31862999999</v>
      </c>
      <c r="O16" s="45"/>
    </row>
    <row r="17" spans="1:15" s="44" customFormat="1" ht="16.149999999999999" customHeight="1" x14ac:dyDescent="0.25">
      <c r="A17" s="37" t="s">
        <v>88</v>
      </c>
      <c r="B17" s="36">
        <f>B18</f>
        <v>453701.43034999998</v>
      </c>
      <c r="C17" s="36">
        <f>C18</f>
        <v>479169.94712000003</v>
      </c>
      <c r="D17" s="36">
        <f>D18</f>
        <v>581983.07550000004</v>
      </c>
      <c r="E17" s="36">
        <f>E18</f>
        <v>583389.37499000004</v>
      </c>
      <c r="F17" s="36"/>
      <c r="G17" s="36"/>
      <c r="H17" s="36"/>
      <c r="I17" s="36"/>
      <c r="J17" s="36"/>
      <c r="K17" s="36"/>
      <c r="L17" s="36"/>
      <c r="M17" s="36"/>
      <c r="N17" s="35">
        <f>N18</f>
        <v>2098243.8279599999</v>
      </c>
      <c r="O17" s="45"/>
    </row>
    <row r="18" spans="1:15" s="44" customFormat="1" ht="16.149999999999999" customHeight="1" x14ac:dyDescent="0.2">
      <c r="A18" s="34" t="s">
        <v>87</v>
      </c>
      <c r="B18" s="42">
        <v>453701.43034999998</v>
      </c>
      <c r="C18" s="42">
        <v>479169.94712000003</v>
      </c>
      <c r="D18" s="42">
        <v>581983.07550000004</v>
      </c>
      <c r="E18" s="42">
        <v>583389.37499000004</v>
      </c>
      <c r="F18" s="42"/>
      <c r="G18" s="42"/>
      <c r="H18" s="42"/>
      <c r="I18" s="42"/>
      <c r="J18" s="42"/>
      <c r="K18" s="42"/>
      <c r="L18" s="42"/>
      <c r="M18" s="42"/>
      <c r="N18" s="39">
        <v>2098243.8279599999</v>
      </c>
      <c r="O18" s="45"/>
    </row>
    <row r="19" spans="1:15" s="30" customFormat="1" ht="16.149999999999999" customHeight="1" x14ac:dyDescent="0.25">
      <c r="A19" s="43" t="s">
        <v>39</v>
      </c>
      <c r="B19" s="36">
        <f>B20+B24+B26</f>
        <v>11078517.116150001</v>
      </c>
      <c r="C19" s="36">
        <f>C20+C24+C26</f>
        <v>11971583.438709999</v>
      </c>
      <c r="D19" s="36">
        <f>D20+D24+D26</f>
        <v>14141840.6591</v>
      </c>
      <c r="E19" s="36">
        <f>E20+E24+E26</f>
        <v>14173705.354200004</v>
      </c>
      <c r="F19" s="36"/>
      <c r="G19" s="36"/>
      <c r="H19" s="36"/>
      <c r="I19" s="36"/>
      <c r="J19" s="36"/>
      <c r="K19" s="36"/>
      <c r="L19" s="36"/>
      <c r="M19" s="36"/>
      <c r="N19" s="35">
        <f>N20+N24+N26</f>
        <v>51365646.568159997</v>
      </c>
      <c r="O19" s="31"/>
    </row>
    <row r="20" spans="1:15" s="40" customFormat="1" ht="16.149999999999999" customHeight="1" x14ac:dyDescent="0.25">
      <c r="A20" s="37" t="s">
        <v>86</v>
      </c>
      <c r="B20" s="36">
        <f>B21+B22+B23</f>
        <v>1075861.0724299999</v>
      </c>
      <c r="C20" s="36">
        <f>C21+C22+C23</f>
        <v>1121061.0117500001</v>
      </c>
      <c r="D20" s="36">
        <f>D21+D22+D23</f>
        <v>1313655.4702300001</v>
      </c>
      <c r="E20" s="36">
        <f>E21+E22+E23</f>
        <v>1327838.6542700001</v>
      </c>
      <c r="F20" s="36"/>
      <c r="G20" s="36"/>
      <c r="H20" s="36"/>
      <c r="I20" s="36"/>
      <c r="J20" s="36"/>
      <c r="K20" s="36"/>
      <c r="L20" s="36"/>
      <c r="M20" s="36"/>
      <c r="N20" s="35">
        <f>N21+N22+N23</f>
        <v>4838416.2086800002</v>
      </c>
      <c r="O20" s="41"/>
    </row>
    <row r="21" spans="1:15" ht="16.149999999999999" customHeight="1" x14ac:dyDescent="0.2">
      <c r="A21" s="34" t="s">
        <v>85</v>
      </c>
      <c r="B21" s="33">
        <v>730427.65327999997</v>
      </c>
      <c r="C21" s="33">
        <v>745111.66411999997</v>
      </c>
      <c r="D21" s="33">
        <v>869264.40807999996</v>
      </c>
      <c r="E21" s="33">
        <v>878525.14685000002</v>
      </c>
      <c r="F21" s="33"/>
      <c r="G21" s="33"/>
      <c r="H21" s="33"/>
      <c r="I21" s="33"/>
      <c r="J21" s="33"/>
      <c r="K21" s="33"/>
      <c r="L21" s="33"/>
      <c r="M21" s="33"/>
      <c r="N21" s="39">
        <v>3223328.8723300002</v>
      </c>
      <c r="O21" s="24"/>
    </row>
    <row r="22" spans="1:15" ht="16.149999999999999" customHeight="1" x14ac:dyDescent="0.2">
      <c r="A22" s="34" t="s">
        <v>84</v>
      </c>
      <c r="B22" s="33">
        <v>109833.6314</v>
      </c>
      <c r="C22" s="33">
        <v>129222.09218000001</v>
      </c>
      <c r="D22" s="33">
        <v>157661.61916</v>
      </c>
      <c r="E22" s="33">
        <v>143323.41703000001</v>
      </c>
      <c r="F22" s="33"/>
      <c r="G22" s="33"/>
      <c r="H22" s="33"/>
      <c r="I22" s="33"/>
      <c r="J22" s="33"/>
      <c r="K22" s="33"/>
      <c r="L22" s="33"/>
      <c r="M22" s="33"/>
      <c r="N22" s="39">
        <v>540040.75977</v>
      </c>
      <c r="O22" s="24"/>
    </row>
    <row r="23" spans="1:15" ht="16.149999999999999" customHeight="1" x14ac:dyDescent="0.2">
      <c r="A23" s="34" t="s">
        <v>83</v>
      </c>
      <c r="B23" s="33">
        <v>235599.78774999999</v>
      </c>
      <c r="C23" s="33">
        <v>246727.25545</v>
      </c>
      <c r="D23" s="33">
        <v>286729.44299000001</v>
      </c>
      <c r="E23" s="33">
        <v>305990.09039000003</v>
      </c>
      <c r="F23" s="33"/>
      <c r="G23" s="33"/>
      <c r="H23" s="33"/>
      <c r="I23" s="33"/>
      <c r="J23" s="33"/>
      <c r="K23" s="33"/>
      <c r="L23" s="33"/>
      <c r="M23" s="33"/>
      <c r="N23" s="39">
        <v>1075046.5765800001</v>
      </c>
      <c r="O23" s="24"/>
    </row>
    <row r="24" spans="1:15" s="40" customFormat="1" ht="16.149999999999999" customHeight="1" x14ac:dyDescent="0.25">
      <c r="A24" s="37" t="s">
        <v>82</v>
      </c>
      <c r="B24" s="36">
        <f>B25</f>
        <v>1635480.89845</v>
      </c>
      <c r="C24" s="36">
        <f>C25</f>
        <v>1671773.17667</v>
      </c>
      <c r="D24" s="36">
        <f>D25</f>
        <v>1997208.94817</v>
      </c>
      <c r="E24" s="36">
        <f>E25</f>
        <v>2162320.5185600002</v>
      </c>
      <c r="F24" s="36"/>
      <c r="G24" s="36"/>
      <c r="H24" s="36"/>
      <c r="I24" s="36"/>
      <c r="J24" s="36"/>
      <c r="K24" s="36"/>
      <c r="L24" s="36"/>
      <c r="M24" s="36"/>
      <c r="N24" s="35">
        <f>N25</f>
        <v>7466783.5418499997</v>
      </c>
      <c r="O24" s="41"/>
    </row>
    <row r="25" spans="1:15" s="40" customFormat="1" ht="16.149999999999999" customHeight="1" x14ac:dyDescent="0.2">
      <c r="A25" s="34" t="s">
        <v>81</v>
      </c>
      <c r="B25" s="42">
        <v>1635480.89845</v>
      </c>
      <c r="C25" s="42">
        <v>1671773.17667</v>
      </c>
      <c r="D25" s="42">
        <v>1997208.94817</v>
      </c>
      <c r="E25" s="42">
        <v>2162320.5185600002</v>
      </c>
      <c r="F25" s="42"/>
      <c r="G25" s="42"/>
      <c r="H25" s="42"/>
      <c r="I25" s="42"/>
      <c r="J25" s="42"/>
      <c r="K25" s="42"/>
      <c r="L25" s="42"/>
      <c r="M25" s="42"/>
      <c r="N25" s="39">
        <v>7466783.5418499997</v>
      </c>
      <c r="O25" s="41"/>
    </row>
    <row r="26" spans="1:15" s="40" customFormat="1" ht="16.149999999999999" customHeight="1" x14ac:dyDescent="0.25">
      <c r="A26" s="37" t="s">
        <v>80</v>
      </c>
      <c r="B26" s="36">
        <f>B27+B28+B29+B30+B31+B32+B33+B34+B35+B36+B37+B38</f>
        <v>8367175.1452700011</v>
      </c>
      <c r="C26" s="36">
        <f>C27+C28+C29+C30+C31+C32+C33+C34+C35+C36+C37+C38</f>
        <v>9178749.2502899989</v>
      </c>
      <c r="D26" s="36">
        <f>D27+D28+D29+D30+D31+D32+D33+D34+D35+D36+D37+D38</f>
        <v>10830976.240699999</v>
      </c>
      <c r="E26" s="36">
        <f>E27+E28+E29+E30+E31+E32+E33+E34+E35+E36+E37+E38</f>
        <v>10683546.181370003</v>
      </c>
      <c r="F26" s="36"/>
      <c r="G26" s="36"/>
      <c r="H26" s="36"/>
      <c r="I26" s="36"/>
      <c r="J26" s="36"/>
      <c r="K26" s="36"/>
      <c r="L26" s="36"/>
      <c r="M26" s="36"/>
      <c r="N26" s="35">
        <f>N27+N28+N29+N30+N31+N32+N33+N34+N35+N36+N37+N38</f>
        <v>39060446.817629993</v>
      </c>
      <c r="O26" s="41"/>
    </row>
    <row r="27" spans="1:15" ht="16.149999999999999" customHeight="1" x14ac:dyDescent="0.2">
      <c r="A27" s="34" t="s">
        <v>79</v>
      </c>
      <c r="B27" s="33">
        <v>1514856.2219700001</v>
      </c>
      <c r="C27" s="33">
        <v>1512563.00073</v>
      </c>
      <c r="D27" s="33">
        <v>1676744.87326</v>
      </c>
      <c r="E27" s="33">
        <v>1632042.47918</v>
      </c>
      <c r="F27" s="33"/>
      <c r="G27" s="33"/>
      <c r="H27" s="33"/>
      <c r="I27" s="33"/>
      <c r="J27" s="33"/>
      <c r="K27" s="33"/>
      <c r="L27" s="33"/>
      <c r="M27" s="33"/>
      <c r="N27" s="39">
        <v>6336206.5751400003</v>
      </c>
      <c r="O27" s="24"/>
    </row>
    <row r="28" spans="1:15" ht="16.149999999999999" customHeight="1" x14ac:dyDescent="0.2">
      <c r="A28" s="34" t="s">
        <v>78</v>
      </c>
      <c r="B28" s="33">
        <v>2266253.4643000001</v>
      </c>
      <c r="C28" s="33">
        <v>2531118.8183200001</v>
      </c>
      <c r="D28" s="33">
        <v>2890330.7534099999</v>
      </c>
      <c r="E28" s="33">
        <v>2465647.1821099999</v>
      </c>
      <c r="F28" s="33"/>
      <c r="G28" s="33"/>
      <c r="H28" s="33"/>
      <c r="I28" s="33"/>
      <c r="J28" s="33"/>
      <c r="K28" s="33"/>
      <c r="L28" s="33"/>
      <c r="M28" s="33"/>
      <c r="N28" s="39">
        <v>10153350.21814</v>
      </c>
      <c r="O28" s="24"/>
    </row>
    <row r="29" spans="1:15" ht="16.149999999999999" customHeight="1" x14ac:dyDescent="0.2">
      <c r="A29" s="34" t="s">
        <v>77</v>
      </c>
      <c r="B29" s="33">
        <v>42744.004710000001</v>
      </c>
      <c r="C29" s="33">
        <v>14477.6723</v>
      </c>
      <c r="D29" s="33">
        <v>153858.56008</v>
      </c>
      <c r="E29" s="33">
        <v>109911.5089</v>
      </c>
      <c r="F29" s="33"/>
      <c r="G29" s="33"/>
      <c r="H29" s="33"/>
      <c r="I29" s="33"/>
      <c r="J29" s="33"/>
      <c r="K29" s="33"/>
      <c r="L29" s="33"/>
      <c r="M29" s="33"/>
      <c r="N29" s="39">
        <v>320991.74599000002</v>
      </c>
      <c r="O29" s="24"/>
    </row>
    <row r="30" spans="1:15" ht="16.149999999999999" customHeight="1" x14ac:dyDescent="0.2">
      <c r="A30" s="34" t="s">
        <v>76</v>
      </c>
      <c r="B30" s="33">
        <v>894562.52619</v>
      </c>
      <c r="C30" s="33">
        <v>1065078.7790900001</v>
      </c>
      <c r="D30" s="33">
        <v>1256554.29345</v>
      </c>
      <c r="E30" s="33">
        <v>1258542.2725800001</v>
      </c>
      <c r="F30" s="33"/>
      <c r="G30" s="33"/>
      <c r="H30" s="33"/>
      <c r="I30" s="33"/>
      <c r="J30" s="33"/>
      <c r="K30" s="33"/>
      <c r="L30" s="33"/>
      <c r="M30" s="33"/>
      <c r="N30" s="39">
        <v>4474737.8713100003</v>
      </c>
      <c r="O30" s="24"/>
    </row>
    <row r="31" spans="1:15" ht="16.149999999999999" customHeight="1" x14ac:dyDescent="0.2">
      <c r="A31" s="34" t="s">
        <v>75</v>
      </c>
      <c r="B31" s="33">
        <v>651344.30079999997</v>
      </c>
      <c r="C31" s="33">
        <v>685080.18050000002</v>
      </c>
      <c r="D31" s="33">
        <v>784147.65448999999</v>
      </c>
      <c r="E31" s="33">
        <v>824496.83010000002</v>
      </c>
      <c r="F31" s="33"/>
      <c r="G31" s="33"/>
      <c r="H31" s="33"/>
      <c r="I31" s="33"/>
      <c r="J31" s="33"/>
      <c r="K31" s="33"/>
      <c r="L31" s="33"/>
      <c r="M31" s="33"/>
      <c r="N31" s="39">
        <v>2945068.9658900001</v>
      </c>
      <c r="O31" s="24"/>
    </row>
    <row r="32" spans="1:15" ht="16.149999999999999" customHeight="1" x14ac:dyDescent="0.2">
      <c r="A32" s="34" t="s">
        <v>74</v>
      </c>
      <c r="B32" s="33">
        <v>759065.68425000005</v>
      </c>
      <c r="C32" s="33">
        <v>834384.97416999994</v>
      </c>
      <c r="D32" s="33">
        <v>979199.55146999995</v>
      </c>
      <c r="E32" s="33">
        <v>1050316.7524900001</v>
      </c>
      <c r="F32" s="33"/>
      <c r="G32" s="33"/>
      <c r="H32" s="33"/>
      <c r="I32" s="33"/>
      <c r="J32" s="33"/>
      <c r="K32" s="33"/>
      <c r="L32" s="33"/>
      <c r="M32" s="33"/>
      <c r="N32" s="39">
        <v>3622966.9623799999</v>
      </c>
      <c r="O32" s="24"/>
    </row>
    <row r="33" spans="1:15" ht="16.149999999999999" customHeight="1" x14ac:dyDescent="0.2">
      <c r="A33" s="34" t="s">
        <v>73</v>
      </c>
      <c r="B33" s="33">
        <v>1054748.5015499999</v>
      </c>
      <c r="C33" s="33">
        <v>1210591.1032</v>
      </c>
      <c r="D33" s="33">
        <v>1542716.9987699999</v>
      </c>
      <c r="E33" s="33">
        <v>1657800.74759</v>
      </c>
      <c r="F33" s="33"/>
      <c r="G33" s="33"/>
      <c r="H33" s="33"/>
      <c r="I33" s="33"/>
      <c r="J33" s="33"/>
      <c r="K33" s="33"/>
      <c r="L33" s="33"/>
      <c r="M33" s="33"/>
      <c r="N33" s="39">
        <v>5465857.3511100002</v>
      </c>
      <c r="O33" s="24"/>
    </row>
    <row r="34" spans="1:15" ht="16.149999999999999" customHeight="1" x14ac:dyDescent="0.2">
      <c r="A34" s="34" t="s">
        <v>72</v>
      </c>
      <c r="B34" s="33">
        <v>278910.00394000002</v>
      </c>
      <c r="C34" s="33">
        <v>330204.94964000001</v>
      </c>
      <c r="D34" s="33">
        <v>402375.29515999998</v>
      </c>
      <c r="E34" s="33">
        <v>402509.65781</v>
      </c>
      <c r="F34" s="33"/>
      <c r="G34" s="33"/>
      <c r="H34" s="33"/>
      <c r="I34" s="33"/>
      <c r="J34" s="33"/>
      <c r="K34" s="33"/>
      <c r="L34" s="33"/>
      <c r="M34" s="33"/>
      <c r="N34" s="39">
        <v>1413999.90655</v>
      </c>
      <c r="O34" s="24"/>
    </row>
    <row r="35" spans="1:15" ht="16.149999999999999" customHeight="1" x14ac:dyDescent="0.2">
      <c r="A35" s="34" t="s">
        <v>71</v>
      </c>
      <c r="B35" s="33">
        <v>330233.26205000002</v>
      </c>
      <c r="C35" s="33">
        <v>305387.00088000001</v>
      </c>
      <c r="D35" s="33">
        <v>340004.66106000001</v>
      </c>
      <c r="E35" s="33">
        <v>404523.35858</v>
      </c>
      <c r="F35" s="33"/>
      <c r="G35" s="33"/>
      <c r="H35" s="33"/>
      <c r="I35" s="33"/>
      <c r="J35" s="33"/>
      <c r="K35" s="33"/>
      <c r="L35" s="33"/>
      <c r="M35" s="33"/>
      <c r="N35" s="39">
        <v>1380148.28257</v>
      </c>
      <c r="O35" s="24"/>
    </row>
    <row r="36" spans="1:15" s="30" customFormat="1" ht="16.149999999999999" customHeight="1" x14ac:dyDescent="0.2">
      <c r="A36" s="34" t="s">
        <v>70</v>
      </c>
      <c r="B36" s="33">
        <v>166997.1611</v>
      </c>
      <c r="C36" s="33">
        <v>233224.86911999999</v>
      </c>
      <c r="D36" s="33">
        <v>246973.32432000001</v>
      </c>
      <c r="E36" s="33">
        <v>302548.55531999998</v>
      </c>
      <c r="F36" s="33"/>
      <c r="G36" s="33"/>
      <c r="H36" s="33"/>
      <c r="I36" s="33"/>
      <c r="J36" s="33"/>
      <c r="K36" s="33"/>
      <c r="L36" s="33"/>
      <c r="M36" s="33"/>
      <c r="N36" s="39">
        <v>949743.90986000001</v>
      </c>
      <c r="O36" s="31"/>
    </row>
    <row r="37" spans="1:15" s="30" customFormat="1" ht="16.149999999999999" customHeight="1" x14ac:dyDescent="0.2">
      <c r="A37" s="34" t="s">
        <v>69</v>
      </c>
      <c r="B37" s="33">
        <v>400133.39517999999</v>
      </c>
      <c r="C37" s="33">
        <v>446044.32944</v>
      </c>
      <c r="D37" s="33">
        <v>546240.07509000006</v>
      </c>
      <c r="E37" s="33">
        <v>561885.68698999996</v>
      </c>
      <c r="F37" s="33"/>
      <c r="G37" s="33"/>
      <c r="H37" s="33"/>
      <c r="I37" s="33"/>
      <c r="J37" s="33"/>
      <c r="K37" s="33"/>
      <c r="L37" s="33"/>
      <c r="M37" s="33"/>
      <c r="N37" s="39">
        <v>1954303.4867</v>
      </c>
      <c r="O37" s="31"/>
    </row>
    <row r="38" spans="1:15" s="30" customFormat="1" ht="16.149999999999999" customHeight="1" x14ac:dyDescent="0.2">
      <c r="A38" s="34" t="s">
        <v>68</v>
      </c>
      <c r="B38" s="33">
        <v>7326.6192300000002</v>
      </c>
      <c r="C38" s="33">
        <v>10593.572899999999</v>
      </c>
      <c r="D38" s="33">
        <v>11830.200140000001</v>
      </c>
      <c r="E38" s="33">
        <v>13321.149719999999</v>
      </c>
      <c r="F38" s="33"/>
      <c r="G38" s="33"/>
      <c r="H38" s="33"/>
      <c r="I38" s="33"/>
      <c r="J38" s="33"/>
      <c r="K38" s="33"/>
      <c r="L38" s="33"/>
      <c r="M38" s="33"/>
      <c r="N38" s="39">
        <v>43071.541989999998</v>
      </c>
      <c r="O38" s="31"/>
    </row>
    <row r="39" spans="1:15" s="30" customFormat="1" ht="16.149999999999999" customHeight="1" x14ac:dyDescent="0.25">
      <c r="A39" s="37" t="s">
        <v>3</v>
      </c>
      <c r="B39" s="38">
        <f>B41</f>
        <v>352859.01526000001</v>
      </c>
      <c r="C39" s="38">
        <f>C41</f>
        <v>415066.75634000002</v>
      </c>
      <c r="D39" s="38">
        <f>D41</f>
        <v>446508.54384</v>
      </c>
      <c r="E39" s="38">
        <f>E41</f>
        <v>558470.54290999996</v>
      </c>
      <c r="F39" s="38"/>
      <c r="G39" s="38"/>
      <c r="H39" s="38"/>
      <c r="I39" s="38"/>
      <c r="J39" s="38"/>
      <c r="K39" s="38"/>
      <c r="L39" s="38"/>
      <c r="M39" s="38"/>
      <c r="N39" s="35">
        <f>N41</f>
        <v>1772904.8583500001</v>
      </c>
      <c r="O39" s="31"/>
    </row>
    <row r="40" spans="1:15" s="30" customFormat="1" ht="16.149999999999999" customHeight="1" x14ac:dyDescent="0.25">
      <c r="A40" s="37" t="s">
        <v>67</v>
      </c>
      <c r="B40" s="36">
        <f>B41</f>
        <v>352859.01526000001</v>
      </c>
      <c r="C40" s="36">
        <f>C41</f>
        <v>415066.75634000002</v>
      </c>
      <c r="D40" s="36">
        <f>D41</f>
        <v>446508.54384</v>
      </c>
      <c r="E40" s="36">
        <f>E41</f>
        <v>558470.54290999996</v>
      </c>
      <c r="F40" s="36"/>
      <c r="G40" s="36"/>
      <c r="H40" s="36"/>
      <c r="I40" s="36"/>
      <c r="J40" s="36"/>
      <c r="K40" s="36"/>
      <c r="L40" s="36"/>
      <c r="M40" s="36"/>
      <c r="N40" s="35">
        <f>N41</f>
        <v>1772904.8583500001</v>
      </c>
      <c r="O40" s="31"/>
    </row>
    <row r="41" spans="1:15" s="30" customFormat="1" ht="16.149999999999999" customHeight="1" thickBot="1" x14ac:dyDescent="0.3">
      <c r="A41" s="34" t="s">
        <v>66</v>
      </c>
      <c r="B41" s="33">
        <v>352859.01526000001</v>
      </c>
      <c r="C41" s="33">
        <v>415066.75634000002</v>
      </c>
      <c r="D41" s="33">
        <v>446508.54384</v>
      </c>
      <c r="E41" s="33">
        <v>558470.54290999996</v>
      </c>
      <c r="F41" s="33"/>
      <c r="G41" s="33"/>
      <c r="H41" s="33"/>
      <c r="I41" s="33"/>
      <c r="J41" s="33"/>
      <c r="K41" s="33"/>
      <c r="L41" s="33"/>
      <c r="M41" s="33"/>
      <c r="N41" s="32">
        <v>1772904.8583500001</v>
      </c>
      <c r="O41" s="31"/>
    </row>
    <row r="42" spans="1:15" s="26" customFormat="1" ht="16.149999999999999" customHeight="1" thickBot="1" x14ac:dyDescent="0.3">
      <c r="A42" s="29" t="s">
        <v>65</v>
      </c>
      <c r="B42" s="28">
        <f>B5+B19+B39</f>
        <v>13491629.199290002</v>
      </c>
      <c r="C42" s="28">
        <f>C5+C19+C39</f>
        <v>14515843.29414</v>
      </c>
      <c r="D42" s="28">
        <f>D5+D19+D39</f>
        <v>17016728.122090001</v>
      </c>
      <c r="E42" s="28">
        <f>E5+E19+E39</f>
        <v>17092405.148480002</v>
      </c>
      <c r="F42" s="28"/>
      <c r="G42" s="28"/>
      <c r="H42" s="28"/>
      <c r="I42" s="28"/>
      <c r="J42" s="28"/>
      <c r="K42" s="28"/>
      <c r="L42" s="28"/>
      <c r="M42" s="28"/>
      <c r="N42" s="28">
        <f>N5+N19+N39</f>
        <v>62116605.763999999</v>
      </c>
      <c r="O42" s="27"/>
    </row>
    <row r="43" spans="1:15" ht="14.1" customHeight="1" x14ac:dyDescent="0.2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8" t="s">
        <v>21</v>
      </c>
      <c r="B76" s="8"/>
      <c r="C76" s="5" t="s">
        <v>20</v>
      </c>
      <c r="D76" s="13"/>
      <c r="E76" s="12"/>
      <c r="F76" s="11"/>
    </row>
    <row r="77" spans="1:15" ht="17.100000000000001" customHeight="1" x14ac:dyDescent="0.25">
      <c r="A77" s="4" t="s">
        <v>19</v>
      </c>
      <c r="B77" s="4"/>
      <c r="C77" s="3" t="s">
        <v>18</v>
      </c>
      <c r="D77" s="13"/>
      <c r="E77" s="12"/>
      <c r="F77" s="11"/>
    </row>
    <row r="78" spans="1:15" ht="17.100000000000001" customHeight="1" x14ac:dyDescent="0.25">
      <c r="A78" s="8" t="s">
        <v>17</v>
      </c>
      <c r="B78" s="8"/>
      <c r="C78" s="5" t="s">
        <v>16</v>
      </c>
      <c r="D78" s="13"/>
      <c r="E78" s="12"/>
      <c r="F78" s="11"/>
    </row>
    <row r="79" spans="1:15" ht="17.100000000000001" customHeight="1" x14ac:dyDescent="0.2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2">
      <c r="A80" s="8" t="s">
        <v>13</v>
      </c>
      <c r="B80" s="8"/>
      <c r="C80" s="5" t="s">
        <v>12</v>
      </c>
      <c r="D80" s="10"/>
      <c r="E80" s="9"/>
      <c r="F80" s="9"/>
    </row>
    <row r="81" spans="1:6" ht="15" x14ac:dyDescent="0.2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">
      <c r="A82" s="8" t="s">
        <v>9</v>
      </c>
      <c r="B82" s="8"/>
      <c r="C82" s="5" t="s">
        <v>8</v>
      </c>
    </row>
    <row r="83" spans="1:6" x14ac:dyDescent="0.2">
      <c r="A83" s="4" t="s">
        <v>7</v>
      </c>
      <c r="B83" s="4"/>
      <c r="C83" s="3" t="s">
        <v>6</v>
      </c>
    </row>
    <row r="84" spans="1:6" x14ac:dyDescent="0.2">
      <c r="A84" s="8" t="s">
        <v>5</v>
      </c>
      <c r="B84" s="8"/>
      <c r="C84" s="5" t="s">
        <v>4</v>
      </c>
    </row>
    <row r="85" spans="1:6" x14ac:dyDescent="0.2">
      <c r="A85" s="7" t="s">
        <v>3</v>
      </c>
      <c r="B85" s="7"/>
      <c r="C85" s="3"/>
    </row>
    <row r="86" spans="1:6" x14ac:dyDescent="0.2">
      <c r="A86" s="6" t="s">
        <v>2</v>
      </c>
      <c r="B86" s="6"/>
      <c r="C86" s="5"/>
    </row>
    <row r="87" spans="1:6" x14ac:dyDescent="0.2">
      <c r="A87" s="4" t="s">
        <v>1</v>
      </c>
      <c r="B87" s="4"/>
      <c r="C87" s="3" t="s">
        <v>0</v>
      </c>
    </row>
  </sheetData>
  <mergeCells count="39"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2:P2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2021-05-03T08:13:59Z</dcterms:created>
  <dcterms:modified xsi:type="dcterms:W3CDTF">2021-05-03T08:14:06Z</dcterms:modified>
</cp:coreProperties>
</file>