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\"/>
    </mc:Choice>
  </mc:AlternateContent>
  <bookViews>
    <workbookView xWindow="0" yWindow="0" windowWidth="28800" windowHeight="12345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/>
  <c r="N5" i="1"/>
  <c r="B6" i="1"/>
  <c r="B5" i="1" s="1"/>
  <c r="B42" i="1" s="1"/>
  <c r="C6" i="1"/>
  <c r="C5" i="1" s="1"/>
  <c r="C42" i="1" s="1"/>
  <c r="D6" i="1"/>
  <c r="D5" i="1" s="1"/>
  <c r="D42" i="1" s="1"/>
  <c r="E6" i="1"/>
  <c r="E5" i="1" s="1"/>
  <c r="E42" i="1" s="1"/>
  <c r="F6" i="1"/>
  <c r="G6" i="1"/>
  <c r="H6" i="1"/>
  <c r="H5" i="1" s="1"/>
  <c r="I6" i="1"/>
  <c r="I5" i="1" s="1"/>
  <c r="J6" i="1"/>
  <c r="J5" i="1" s="1"/>
  <c r="J42" i="1" s="1"/>
  <c r="K6" i="1"/>
  <c r="K5" i="1" s="1"/>
  <c r="K42" i="1" s="1"/>
  <c r="L6" i="1"/>
  <c r="L5" i="1" s="1"/>
  <c r="L42" i="1" s="1"/>
  <c r="M6" i="1"/>
  <c r="M5" i="1" s="1"/>
  <c r="M42" i="1" s="1"/>
  <c r="N6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9" i="1"/>
  <c r="C19" i="1"/>
  <c r="J19" i="1"/>
  <c r="K19" i="1"/>
  <c r="B20" i="1"/>
  <c r="C20" i="1"/>
  <c r="D20" i="1"/>
  <c r="D19" i="1" s="1"/>
  <c r="E20" i="1"/>
  <c r="E19" i="1" s="1"/>
  <c r="F20" i="1"/>
  <c r="F19" i="1" s="1"/>
  <c r="G20" i="1"/>
  <c r="G19" i="1" s="1"/>
  <c r="H20" i="1"/>
  <c r="I20" i="1"/>
  <c r="I19" i="1" s="1"/>
  <c r="J20" i="1"/>
  <c r="K20" i="1"/>
  <c r="L20" i="1"/>
  <c r="L19" i="1" s="1"/>
  <c r="M20" i="1"/>
  <c r="M19" i="1" s="1"/>
  <c r="N20" i="1"/>
  <c r="N19" i="1" s="1"/>
  <c r="B24" i="1"/>
  <c r="C24" i="1"/>
  <c r="D24" i="1"/>
  <c r="E24" i="1"/>
  <c r="F24" i="1"/>
  <c r="G24" i="1"/>
  <c r="H24" i="1"/>
  <c r="H19" i="1" s="1"/>
  <c r="I24" i="1"/>
  <c r="J24" i="1"/>
  <c r="K24" i="1"/>
  <c r="L24" i="1"/>
  <c r="M24" i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I42" i="1" l="1"/>
  <c r="N42" i="1"/>
  <c r="H42" i="1"/>
  <c r="G42" i="1"/>
  <c r="F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<sst xmlns="http://schemas.openxmlformats.org/spreadsheetml/2006/main" count="120" uniqueCount="116">
  <si>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</si>
  <si>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</si>
  <si>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</si>
  <si>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</si>
  <si>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</si>
  <si>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</si>
  <si>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</si>
  <si>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</si>
  <si>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</si>
  <si>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</si>
  <si>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</si>
  <si>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</si>
  <si>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</si>
  <si>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</si>
  <si>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</si>
  <si>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</si>
  <si>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</si>
  <si>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</si>
  <si>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</si>
  <si>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</si>
  <si>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</si>
  <si>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</si>
  <si>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</si>
  <si>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</si>
  <si>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</si>
  <si>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</si>
  <si>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</si>
  <si>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</si>
  <si>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</si>
  <si>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</si>
  <si>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</si>
  <si>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</si>
  <si>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</si>
  <si>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</si>
  <si>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</si>
  <si>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</si>
  <si>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</si>
  <si>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</si>
  <si>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</si>
  <si>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</si>
  <si>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</si>
  <si>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</si>
  <si>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</si>
  <si>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</si>
  <si>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</si>
  <si>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</si>
  <si>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</si>
  <si>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</si>
  <si>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</si>
  <si>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</si>
  <si>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</si>
  <si>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</si>
  <si>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</si>
  <si>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</si>
  <si>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</si>
  <si>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</si>
  <si>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</si>
  <si>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</si>
  <si>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</si>
  <si>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</si>
  <si>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</si>
  <si>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</si>
  <si>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</si>
  <si>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</si>
  <si>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</si>
  <si>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</si>
  <si>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</si>
  <si>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</si>
  <si>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</si>
  <si>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</si>
  <si>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</si>
  <si>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</si>
  <si>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</si>
  <si>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</si>
  <si>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</si>
  <si>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</si>
  <si>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</t>
  </si>
  <si>
    <t xml:space="preserve"> Gemi ve Yat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</si>
  <si>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</si>
  <si>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</si>
  <si>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</si>
  <si>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</si>
  <si>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</si>
  <si>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</si>
  <si>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</si>
  <si>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</si>
  <si>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</si>
  <si>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</si>
  <si>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</si>
  <si>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</si>
  <si>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</si>
  <si>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</si>
  <si>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</si>
  <si>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</si>
  <si>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</si>
  <si>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</si>
  <si>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</si>
  <si>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</si>
  <si>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</si>
  <si>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</si>
  <si>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</si>
  <si>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</si>
  <si>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</si>
  <si>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</si>
  <si>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</si>
  <si>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</si>
  <si>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</si>
  <si>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</si>
  <si>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</si>
  <si>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</si>
  <si>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</si>
  <si>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</si>
  <si>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</si>
  <si>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</si>
  <si>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</si>
  <si>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31.07.2021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</si>
</sst>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5C-4D56-8A53-66F47B697D6E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D5C-4D56-8A53-66F47B697D6E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D5C-4D56-8A53-66F47B697D6E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15641770.24185</c:v>
                </c:pt>
                <c:pt idx="1">
                  <c:v>91830843.014770001</c:v>
                </c:pt>
                <c:pt idx="2">
                  <c:v>3479662.9821100002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5C-4D56-8A53-66F47B697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357568"/>
        <c:axId val="366365184"/>
        <c:axId val="0"/>
      </c:bar3DChart>
      <c:catAx>
        <c:axId val="366357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63651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663651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663575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E5A-4903-8168-051EC8018AEB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E5A-4903-8168-051EC8018AEB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E5A-4903-8168-051EC8018AE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E5A-4903-8168-051EC8018AEB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E5A-4903-8168-051EC8018AEB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E5A-4903-8168-051EC8018AEB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10125749.21256</c:v>
                </c:pt>
                <c:pt idx="1">
                  <c:v>1795939.0043200001</c:v>
                </c:pt>
                <c:pt idx="2">
                  <c:v>3720082.0249700001</c:v>
                </c:pt>
                <c:pt idx="3">
                  <c:v>8360559.2150699999</c:v>
                </c:pt>
                <c:pt idx="4">
                  <c:v>13885154.12675</c:v>
                </c:pt>
                <c:pt idx="5">
                  <c:v>69585129.67295</c:v>
                </c:pt>
                <c:pt idx="6">
                  <c:v>3479662.9821100002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5A-4903-8168-051EC801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355936"/>
        <c:axId val="366361920"/>
        <c:axId val="0"/>
      </c:bar3DChart>
      <c:catAx>
        <c:axId val="366355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63619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663619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663559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782-494C-9848-09F551C512E3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782-494C-9848-09F551C512E3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782-494C-9848-09F551C512E3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782-494C-9848-09F551C512E3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782-494C-9848-09F551C512E3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782-494C-9848-09F551C512E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782-494C-9848-09F551C512E3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782-494C-9848-09F551C512E3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782-494C-9848-09F551C512E3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782-494C-9848-09F551C512E3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782-494C-9848-09F551C512E3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782-494C-9848-09F551C512E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782-494C-9848-09F551C512E3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782-494C-9848-09F551C512E3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782-494C-9848-09F551C512E3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782-494C-9848-09F551C512E3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782-494C-9848-09F551C512E3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782-494C-9848-09F551C512E3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782-494C-9848-09F551C512E3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782-494C-9848-09F551C512E3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4803523.0201300001</c:v>
                </c:pt>
                <c:pt idx="1">
                  <c:v>1638130.21918</c:v>
                </c:pt>
                <c:pt idx="2">
                  <c:v>1088589.1020800001</c:v>
                </c:pt>
                <c:pt idx="3">
                  <c:v>756673.72452000005</c:v>
                </c:pt>
                <c:pt idx="4">
                  <c:v>1170439.0322400001</c:v>
                </c:pt>
                <c:pt idx="5">
                  <c:v>159622.81021</c:v>
                </c:pt>
                <c:pt idx="6">
                  <c:v>410061.01804</c:v>
                </c:pt>
                <c:pt idx="7">
                  <c:v>98710.286160000003</c:v>
                </c:pt>
                <c:pt idx="8">
                  <c:v>1795939.0043200001</c:v>
                </c:pt>
                <c:pt idx="9">
                  <c:v>3720082.0249700001</c:v>
                </c:pt>
                <c:pt idx="10">
                  <c:v>5590693.9170500003</c:v>
                </c:pt>
                <c:pt idx="11">
                  <c:v>938349.46342000004</c:v>
                </c:pt>
                <c:pt idx="12">
                  <c:v>1831515.8345999999</c:v>
                </c:pt>
                <c:pt idx="13">
                  <c:v>13885154.12675</c:v>
                </c:pt>
                <c:pt idx="14">
                  <c:v>11130782.079539999</c:v>
                </c:pt>
                <c:pt idx="15">
                  <c:v>16376695.406339999</c:v>
                </c:pt>
                <c:pt idx="16">
                  <c:v>811047.70828000002</c:v>
                </c:pt>
                <c:pt idx="17">
                  <c:v>7877045.1752699995</c:v>
                </c:pt>
                <c:pt idx="18">
                  <c:v>5202093.9605099997</c:v>
                </c:pt>
                <c:pt idx="19">
                  <c:v>6614212.5570999999</c:v>
                </c:pt>
                <c:pt idx="20">
                  <c:v>10944693.551589999</c:v>
                </c:pt>
                <c:pt idx="21">
                  <c:v>2582363.4881799999</c:v>
                </c:pt>
                <c:pt idx="22">
                  <c:v>2916543.9543400002</c:v>
                </c:pt>
                <c:pt idx="23">
                  <c:v>1572872.9050100001</c:v>
                </c:pt>
                <c:pt idx="24">
                  <c:v>77115.904680000007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782-494C-9848-09F551C51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366816"/>
        <c:axId val="366367904"/>
        <c:axId val="0"/>
      </c:bar3DChart>
      <c:catAx>
        <c:axId val="366366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63679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6636790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663668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activeCell="A3" sqref="A3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2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5.95" customHeight="1" thickBot="1" x14ac:dyDescent="0.3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5.95" customHeight="1" thickTop="1" x14ac:dyDescent="0.25">
      <c r="A5" s="43" t="s">
        <v>63</v>
      </c>
      <c r="B5" s="47">
        <f>B6+B15+B17</f>
        <v>2059952.5122600002</v>
      </c>
      <c r="C5" s="47">
        <f>C6+C15+C17</f>
        <v>2127629.52348</v>
      </c>
      <c r="D5" s="47">
        <f>D6+D15+D17</f>
        <v>2427653.52923</v>
      </c>
      <c r="E5" s="47">
        <f>E6+E15+E17</f>
        <v>2354410.2432199996</v>
      </c>
      <c r="F5" s="47">
        <f>F6+F15+F17</f>
        <v>2076966.6597999998</v>
      </c>
      <c r="G5" s="47">
        <f>G6+G15+G17</f>
        <v>2561821.2711200002</v>
      </c>
      <c r="H5" s="47">
        <f>H6+H15+H17</f>
        <v>2033336.5027400001</v>
      </c>
      <c r="I5" s="47">
        <f>I6+I15+I17</f>
        <v>0</v>
      </c>
      <c r="J5" s="47">
        <f>J6+J15+J17</f>
        <v>0</v>
      </c>
      <c r="K5" s="47">
        <f>K6+K15+K17</f>
        <v>0</v>
      </c>
      <c r="L5" s="47">
        <f>L6+L15+L17</f>
        <v>0</v>
      </c>
      <c r="M5" s="47">
        <f>M6+M15+M17</f>
        <v>0</v>
      </c>
      <c r="N5" s="46">
        <f>N6+N15+N17</f>
        <v>15641770.24185</v>
      </c>
      <c r="O5" s="24"/>
    </row>
    <row r="6" spans="1:16" s="44" customFormat="1" ht="15.95" customHeight="1" x14ac:dyDescent="0.25">
      <c r="A6" s="37" t="s">
        <v>99</v>
      </c>
      <c r="B6" s="36">
        <f>B7+B8+B9+B10+B11+B12+B13+B14</f>
        <v>1389379.4105300002</v>
      </c>
      <c r="C6" s="36">
        <f>C7+C8+C9+C10+C11+C12+C13+C14</f>
        <v>1439768.1395099999</v>
      </c>
      <c r="D6" s="36">
        <f>D7+D8+D9+D10+D11+D12+D13+D14</f>
        <v>1597949.05859</v>
      </c>
      <c r="E6" s="36">
        <f>E7+E8+E9+E10+E11+E12+E13+E14</f>
        <v>1491854.6138399998</v>
      </c>
      <c r="F6" s="36">
        <f>F7+F8+F9+F10+F11+F12+F13+F14</f>
        <v>1308080.4278399998</v>
      </c>
      <c r="G6" s="36">
        <f>G7+G8+G9+G10+G11+G12+G13+G14</f>
        <v>1634736.1399000003</v>
      </c>
      <c r="H6" s="36">
        <f>H7+H8+H9+H10+H11+H12+H13+H14</f>
        <v>1263981.4223500001</v>
      </c>
      <c r="I6" s="36">
        <f>I7+I8+I9+I10+I11+I12+I13+I14</f>
        <v>0</v>
      </c>
      <c r="J6" s="36">
        <f>J7+J8+J9+J10+J11+J12+J13+J14</f>
        <v>0</v>
      </c>
      <c r="K6" s="36">
        <f>K7+K8+K9+K10+K11+K12+K13+K14</f>
        <v>0</v>
      </c>
      <c r="L6" s="36">
        <f>L7+L8+L9+L10+L11+L12+L13+L14</f>
        <v>0</v>
      </c>
      <c r="M6" s="36">
        <f>M7+M8+M9+M10+M11+M12+M13+M14</f>
        <v>0</v>
      </c>
      <c r="N6" s="35">
        <f>N7+N8+N9+N10+N11+N12+N13+N14</f>
        <v>10125749.21256</v>
      </c>
      <c r="O6" s="45"/>
    </row>
    <row r="7" spans="1:16" ht="15.95" customHeight="1" x14ac:dyDescent="0.2">
      <c r="A7" s="34" t="s">
        <v>98</v>
      </c>
      <c r="B7" s="33">
        <v>599857.19082000002</v>
      </c>
      <c r="C7" s="33">
        <v>635241.24815999996</v>
      </c>
      <c r="D7" s="33">
        <v>783876.42382999999</v>
      </c>
      <c r="E7" s="33">
        <v>751961.67304000002</v>
      </c>
      <c r="F7" s="33">
        <v>613558.94085999997</v>
      </c>
      <c r="G7" s="33">
        <v>766197.30205000006</v>
      </c>
      <c r="H7" s="33">
        <v>652830.24136999995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9">
        <v>4803523.0201300001</v>
      </c>
      <c r="O7" s="24"/>
    </row>
    <row r="8" spans="1:16" ht="15.95" customHeight="1" x14ac:dyDescent="0.2">
      <c r="A8" s="34" t="s">
        <v>97</v>
      </c>
      <c r="B8" s="33">
        <v>278146.06261000002</v>
      </c>
      <c r="C8" s="33">
        <v>249528.27283999999</v>
      </c>
      <c r="D8" s="33">
        <v>246526.56328</v>
      </c>
      <c r="E8" s="33">
        <v>201482.64084000001</v>
      </c>
      <c r="F8" s="33">
        <v>200780.04853</v>
      </c>
      <c r="G8" s="33">
        <v>295267.60862000001</v>
      </c>
      <c r="H8" s="33">
        <v>166399.02246000001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9">
        <v>1638130.21918</v>
      </c>
      <c r="O8" s="24"/>
    </row>
    <row r="9" spans="1:16" ht="15.95" customHeight="1" x14ac:dyDescent="0.2">
      <c r="A9" s="34" t="s">
        <v>96</v>
      </c>
      <c r="B9" s="33">
        <v>129763.89152999999</v>
      </c>
      <c r="C9" s="33">
        <v>145632.75881</v>
      </c>
      <c r="D9" s="33">
        <v>164340.66694</v>
      </c>
      <c r="E9" s="33">
        <v>157804.87491000001</v>
      </c>
      <c r="F9" s="33">
        <v>144561.19172</v>
      </c>
      <c r="G9" s="33">
        <v>193672.46280000001</v>
      </c>
      <c r="H9" s="33">
        <v>152813.25537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9">
        <v>1088589.1020800001</v>
      </c>
      <c r="O9" s="24"/>
    </row>
    <row r="10" spans="1:16" ht="15.95" customHeight="1" x14ac:dyDescent="0.2">
      <c r="A10" s="34" t="s">
        <v>95</v>
      </c>
      <c r="B10" s="33">
        <v>103746.17676</v>
      </c>
      <c r="C10" s="33">
        <v>116565.35743</v>
      </c>
      <c r="D10" s="33">
        <v>126234.09027</v>
      </c>
      <c r="E10" s="33">
        <v>122059.78002000001</v>
      </c>
      <c r="F10" s="33">
        <v>105202.56912</v>
      </c>
      <c r="G10" s="33">
        <v>110926.16389</v>
      </c>
      <c r="H10" s="33">
        <v>71939.587029999995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9">
        <v>756673.72452000005</v>
      </c>
      <c r="O10" s="24"/>
    </row>
    <row r="11" spans="1:16" ht="15.95" customHeight="1" x14ac:dyDescent="0.2">
      <c r="A11" s="34" t="s">
        <v>94</v>
      </c>
      <c r="B11" s="33">
        <v>190789.16724000001</v>
      </c>
      <c r="C11" s="33">
        <v>201239.15904</v>
      </c>
      <c r="D11" s="33">
        <v>183686.70697</v>
      </c>
      <c r="E11" s="33">
        <v>165852.81815000001</v>
      </c>
      <c r="F11" s="33">
        <v>147713.81038000001</v>
      </c>
      <c r="G11" s="33">
        <v>148934.27145</v>
      </c>
      <c r="H11" s="33">
        <v>132223.09901000001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9">
        <v>1170439.0322400001</v>
      </c>
      <c r="O11" s="24"/>
    </row>
    <row r="12" spans="1:16" ht="15.95" customHeight="1" x14ac:dyDescent="0.2">
      <c r="A12" s="34" t="s">
        <v>93</v>
      </c>
      <c r="B12" s="33">
        <v>15943.144840000001</v>
      </c>
      <c r="C12" s="33">
        <v>26135.543170000001</v>
      </c>
      <c r="D12" s="33">
        <v>26641.716609999999</v>
      </c>
      <c r="E12" s="33">
        <v>24902.9107</v>
      </c>
      <c r="F12" s="33">
        <v>19490.09143</v>
      </c>
      <c r="G12" s="33">
        <v>23381.863229999999</v>
      </c>
      <c r="H12" s="33">
        <v>23127.540229999999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9">
        <v>159622.81021</v>
      </c>
      <c r="O12" s="24"/>
    </row>
    <row r="13" spans="1:16" ht="15.95" customHeight="1" x14ac:dyDescent="0.2">
      <c r="A13" s="34" t="s">
        <v>92</v>
      </c>
      <c r="B13" s="33">
        <v>59118.003539999998</v>
      </c>
      <c r="C13" s="33">
        <v>49199.688770000001</v>
      </c>
      <c r="D13" s="33">
        <v>49273.004710000001</v>
      </c>
      <c r="E13" s="33">
        <v>52377.636700000003</v>
      </c>
      <c r="F13" s="33">
        <v>62135.500480000002</v>
      </c>
      <c r="G13" s="33">
        <v>85394.880229999995</v>
      </c>
      <c r="H13" s="33">
        <v>52562.303610000003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9">
        <v>410061.01804</v>
      </c>
      <c r="O13" s="24"/>
    </row>
    <row r="14" spans="1:16" ht="15.95" customHeight="1" x14ac:dyDescent="0.2">
      <c r="A14" s="34" t="s">
        <v>91</v>
      </c>
      <c r="B14" s="33">
        <v>12015.77319</v>
      </c>
      <c r="C14" s="33">
        <v>16226.111290000001</v>
      </c>
      <c r="D14" s="33">
        <v>17369.885979999999</v>
      </c>
      <c r="E14" s="33">
        <v>15412.279479999999</v>
      </c>
      <c r="F14" s="33">
        <v>14638.275320000001</v>
      </c>
      <c r="G14" s="33">
        <v>10961.58763</v>
      </c>
      <c r="H14" s="33">
        <v>12086.37327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9">
        <v>98710.286160000003</v>
      </c>
      <c r="O14" s="24"/>
    </row>
    <row r="15" spans="1:16" s="44" customFormat="1" ht="15.95" customHeight="1" x14ac:dyDescent="0.25">
      <c r="A15" s="37" t="s">
        <v>90</v>
      </c>
      <c r="B15" s="36">
        <f>B16</f>
        <v>216901.64304</v>
      </c>
      <c r="C15" s="36">
        <f>C16</f>
        <v>208723.36321000001</v>
      </c>
      <c r="D15" s="36">
        <f>D16</f>
        <v>247882.11481</v>
      </c>
      <c r="E15" s="36">
        <f>E16</f>
        <v>280588.88767000003</v>
      </c>
      <c r="F15" s="36">
        <f>F16</f>
        <v>265734.11570000002</v>
      </c>
      <c r="G15" s="36">
        <f>G16</f>
        <v>313347.25647999998</v>
      </c>
      <c r="H15" s="36">
        <f>H16</f>
        <v>262761.62341</v>
      </c>
      <c r="I15" s="36">
        <f>I16</f>
        <v>0</v>
      </c>
      <c r="J15" s="36">
        <f>J16</f>
        <v>0</v>
      </c>
      <c r="K15" s="36">
        <f>K16</f>
        <v>0</v>
      </c>
      <c r="L15" s="36">
        <f>L16</f>
        <v>0</v>
      </c>
      <c r="M15" s="36">
        <f>M16</f>
        <v>0</v>
      </c>
      <c r="N15" s="35">
        <f>N16</f>
        <v>1795939.0043200001</v>
      </c>
      <c r="O15" s="45"/>
    </row>
    <row r="16" spans="1:16" s="44" customFormat="1" ht="15.95" customHeight="1" x14ac:dyDescent="0.2">
      <c r="A16" s="34" t="s">
        <v>89</v>
      </c>
      <c r="B16" s="42">
        <v>216901.64304</v>
      </c>
      <c r="C16" s="42">
        <v>208723.36321000001</v>
      </c>
      <c r="D16" s="42">
        <v>247882.11481</v>
      </c>
      <c r="E16" s="42">
        <v>280588.88767000003</v>
      </c>
      <c r="F16" s="42">
        <v>265734.11570000002</v>
      </c>
      <c r="G16" s="42">
        <v>313347.25647999998</v>
      </c>
      <c r="H16" s="42">
        <v>262761.62341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39">
        <v>1795939.0043200001</v>
      </c>
      <c r="O16" s="45"/>
    </row>
    <row r="17" spans="1:15" s="44" customFormat="1" ht="15.95" customHeight="1" x14ac:dyDescent="0.25">
      <c r="A17" s="37" t="s">
        <v>88</v>
      </c>
      <c r="B17" s="36">
        <f>B18</f>
        <v>453671.45869</v>
      </c>
      <c r="C17" s="36">
        <f>C18</f>
        <v>479138.02075999998</v>
      </c>
      <c r="D17" s="36">
        <f>D18</f>
        <v>581822.35583000001</v>
      </c>
      <c r="E17" s="36">
        <f>E18</f>
        <v>581966.74170999997</v>
      </c>
      <c r="F17" s="36">
        <f>F18</f>
        <v>503152.11625999998</v>
      </c>
      <c r="G17" s="36">
        <f>G18</f>
        <v>613737.87474</v>
      </c>
      <c r="H17" s="36">
        <f>H18</f>
        <v>506593.45698000002</v>
      </c>
      <c r="I17" s="36">
        <f>I18</f>
        <v>0</v>
      </c>
      <c r="J17" s="36">
        <f>J18</f>
        <v>0</v>
      </c>
      <c r="K17" s="36">
        <f>K18</f>
        <v>0</v>
      </c>
      <c r="L17" s="36">
        <f>L18</f>
        <v>0</v>
      </c>
      <c r="M17" s="36">
        <f>M18</f>
        <v>0</v>
      </c>
      <c r="N17" s="35">
        <f>N18</f>
        <v>3720082.0249700001</v>
      </c>
      <c r="O17" s="45"/>
    </row>
    <row r="18" spans="1:15" s="44" customFormat="1" ht="15.95" customHeight="1" x14ac:dyDescent="0.2">
      <c r="A18" s="34" t="s">
        <v>87</v>
      </c>
      <c r="B18" s="42">
        <v>453671.45869</v>
      </c>
      <c r="C18" s="42">
        <v>479138.02075999998</v>
      </c>
      <c r="D18" s="42">
        <v>581822.35583000001</v>
      </c>
      <c r="E18" s="42">
        <v>581966.74170999997</v>
      </c>
      <c r="F18" s="42">
        <v>503152.11625999998</v>
      </c>
      <c r="G18" s="42">
        <v>613737.87474</v>
      </c>
      <c r="H18" s="42">
        <v>506593.45698000002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39">
        <v>3720082.0249700001</v>
      </c>
      <c r="O18" s="45"/>
    </row>
    <row r="19" spans="1:15" s="30" customFormat="1" ht="15.95" customHeight="1" x14ac:dyDescent="0.25">
      <c r="A19" s="43" t="s">
        <v>39</v>
      </c>
      <c r="B19" s="36">
        <f>B20+B24+B26</f>
        <v>11079482.283210002</v>
      </c>
      <c r="C19" s="36">
        <f>C20+C24+C26</f>
        <v>11957300.221030001</v>
      </c>
      <c r="D19" s="36">
        <f>D20+D24+D26</f>
        <v>14123541.840210002</v>
      </c>
      <c r="E19" s="36">
        <f>E20+E24+E26</f>
        <v>14143056.455399999</v>
      </c>
      <c r="F19" s="36">
        <f>F20+F24+F26</f>
        <v>12591669.47284</v>
      </c>
      <c r="G19" s="36">
        <f>G20+G24+G26</f>
        <v>15262465.068149999</v>
      </c>
      <c r="H19" s="36">
        <f>H20+H24+H26</f>
        <v>12673327.673930001</v>
      </c>
      <c r="I19" s="36">
        <f>I20+I24+I26</f>
        <v>0</v>
      </c>
      <c r="J19" s="36">
        <f>J20+J24+J26</f>
        <v>0</v>
      </c>
      <c r="K19" s="36">
        <f>K20+K24+K26</f>
        <v>0</v>
      </c>
      <c r="L19" s="36">
        <f>L20+L24+L26</f>
        <v>0</v>
      </c>
      <c r="M19" s="36">
        <f>M20+M24+M26</f>
        <v>0</v>
      </c>
      <c r="N19" s="35">
        <f>N20+N24+N26</f>
        <v>91830843.014770001</v>
      </c>
      <c r="O19" s="31"/>
    </row>
    <row r="20" spans="1:15" s="40" customFormat="1" ht="15.95" customHeight="1" x14ac:dyDescent="0.25">
      <c r="A20" s="37" t="s">
        <v>86</v>
      </c>
      <c r="B20" s="36">
        <f>B21+B22+B23</f>
        <v>1075582.4640800001</v>
      </c>
      <c r="C20" s="36">
        <f>C21+C22+C23</f>
        <v>1120677.9018699999</v>
      </c>
      <c r="D20" s="36">
        <f>D21+D22+D23</f>
        <v>1312896.4807599999</v>
      </c>
      <c r="E20" s="36">
        <f>E21+E22+E23</f>
        <v>1325814.1350400001</v>
      </c>
      <c r="F20" s="36">
        <f>F21+F22+F23</f>
        <v>1089891.72095</v>
      </c>
      <c r="G20" s="36">
        <f>G21+G22+G23</f>
        <v>1350270.87197</v>
      </c>
      <c r="H20" s="36">
        <f>H21+H22+H23</f>
        <v>1085425.6403999999</v>
      </c>
      <c r="I20" s="36">
        <f>I21+I22+I23</f>
        <v>0</v>
      </c>
      <c r="J20" s="36">
        <f>J21+J22+J23</f>
        <v>0</v>
      </c>
      <c r="K20" s="36">
        <f>K21+K22+K23</f>
        <v>0</v>
      </c>
      <c r="L20" s="36">
        <f>L21+L22+L23</f>
        <v>0</v>
      </c>
      <c r="M20" s="36">
        <f>M21+M22+M23</f>
        <v>0</v>
      </c>
      <c r="N20" s="35">
        <f>N21+N22+N23</f>
        <v>8360559.2150699999</v>
      </c>
      <c r="O20" s="41"/>
    </row>
    <row r="21" spans="1:15" ht="15.95" customHeight="1" x14ac:dyDescent="0.2">
      <c r="A21" s="34" t="s">
        <v>85</v>
      </c>
      <c r="B21" s="33">
        <v>730233.42316999997</v>
      </c>
      <c r="C21" s="33">
        <v>744980.33444000001</v>
      </c>
      <c r="D21" s="33">
        <v>868708.42570999998</v>
      </c>
      <c r="E21" s="33">
        <v>877713.62913000002</v>
      </c>
      <c r="F21" s="33">
        <v>743955.75809000002</v>
      </c>
      <c r="G21" s="33">
        <v>899657.15569000004</v>
      </c>
      <c r="H21" s="33">
        <v>725445.19082000002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9">
        <v>5590693.9170500003</v>
      </c>
      <c r="O21" s="24"/>
    </row>
    <row r="22" spans="1:15" ht="15.95" customHeight="1" x14ac:dyDescent="0.2">
      <c r="A22" s="34" t="s">
        <v>84</v>
      </c>
      <c r="B22" s="33">
        <v>109758.27340999999</v>
      </c>
      <c r="C22" s="33">
        <v>128970.31198</v>
      </c>
      <c r="D22" s="33">
        <v>157468.95391000001</v>
      </c>
      <c r="E22" s="33">
        <v>142999.48087999999</v>
      </c>
      <c r="F22" s="33">
        <v>100696.92260000001</v>
      </c>
      <c r="G22" s="33">
        <v>153046.21197999999</v>
      </c>
      <c r="H22" s="33">
        <v>145409.30866000001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9">
        <v>938349.46342000004</v>
      </c>
      <c r="O22" s="24"/>
    </row>
    <row r="23" spans="1:15" ht="15.95" customHeight="1" x14ac:dyDescent="0.2">
      <c r="A23" s="34" t="s">
        <v>83</v>
      </c>
      <c r="B23" s="33">
        <v>235590.76749999999</v>
      </c>
      <c r="C23" s="33">
        <v>246727.25545</v>
      </c>
      <c r="D23" s="33">
        <v>286719.10113999998</v>
      </c>
      <c r="E23" s="33">
        <v>305101.02503000002</v>
      </c>
      <c r="F23" s="33">
        <v>245239.04026000001</v>
      </c>
      <c r="G23" s="33">
        <v>297567.50429999997</v>
      </c>
      <c r="H23" s="33">
        <v>214571.14092000001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9">
        <v>1831515.8345999999</v>
      </c>
      <c r="O23" s="24"/>
    </row>
    <row r="24" spans="1:15" s="40" customFormat="1" ht="15.95" customHeight="1" x14ac:dyDescent="0.25">
      <c r="A24" s="37" t="s">
        <v>82</v>
      </c>
      <c r="B24" s="36">
        <f>B25</f>
        <v>1641123.33244</v>
      </c>
      <c r="C24" s="36">
        <f>C25</f>
        <v>1674041.70041</v>
      </c>
      <c r="D24" s="36">
        <f>D25</f>
        <v>1996258.70951</v>
      </c>
      <c r="E24" s="36">
        <f>E25</f>
        <v>2157995.8002200001</v>
      </c>
      <c r="F24" s="36">
        <f>F25</f>
        <v>2128160.5038700001</v>
      </c>
      <c r="G24" s="36">
        <f>G25</f>
        <v>2368599.0702800001</v>
      </c>
      <c r="H24" s="36">
        <f>H25</f>
        <v>1918975.0100199999</v>
      </c>
      <c r="I24" s="36">
        <f>I25</f>
        <v>0</v>
      </c>
      <c r="J24" s="36">
        <f>J25</f>
        <v>0</v>
      </c>
      <c r="K24" s="36">
        <f>K25</f>
        <v>0</v>
      </c>
      <c r="L24" s="36">
        <f>L25</f>
        <v>0</v>
      </c>
      <c r="M24" s="36">
        <f>M25</f>
        <v>0</v>
      </c>
      <c r="N24" s="35">
        <f>N25</f>
        <v>13885154.12675</v>
      </c>
      <c r="O24" s="41"/>
    </row>
    <row r="25" spans="1:15" s="40" customFormat="1" ht="15.95" customHeight="1" x14ac:dyDescent="0.2">
      <c r="A25" s="34" t="s">
        <v>81</v>
      </c>
      <c r="B25" s="42">
        <v>1641123.33244</v>
      </c>
      <c r="C25" s="42">
        <v>1674041.70041</v>
      </c>
      <c r="D25" s="42">
        <v>1996258.70951</v>
      </c>
      <c r="E25" s="42">
        <v>2157995.8002200001</v>
      </c>
      <c r="F25" s="42">
        <v>2128160.5038700001</v>
      </c>
      <c r="G25" s="42">
        <v>2368599.0702800001</v>
      </c>
      <c r="H25" s="42">
        <v>1918975.0100199999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39">
        <v>13885154.12675</v>
      </c>
      <c r="O25" s="41"/>
    </row>
    <row r="26" spans="1:15" s="40" customFormat="1" ht="15.95" customHeight="1" x14ac:dyDescent="0.25">
      <c r="A26" s="37" t="s">
        <v>80</v>
      </c>
      <c r="B26" s="36">
        <f>B27+B28+B29+B30+B31+B32+B33+B34+B35+B36+B37+B38</f>
        <v>8362776.4866900006</v>
      </c>
      <c r="C26" s="36">
        <f>C27+C28+C29+C30+C31+C32+C33+C34+C35+C36+C37+C38</f>
        <v>9162580.6187500004</v>
      </c>
      <c r="D26" s="36">
        <f>D27+D28+D29+D30+D31+D32+D33+D34+D35+D36+D37+D38</f>
        <v>10814386.649940001</v>
      </c>
      <c r="E26" s="36">
        <f>E27+E28+E29+E30+E31+E32+E33+E34+E35+E36+E37+E38</f>
        <v>10659246.52014</v>
      </c>
      <c r="F26" s="36">
        <f>F27+F28+F29+F30+F31+F32+F33+F34+F35+F36+F37+F38</f>
        <v>9373617.2480199989</v>
      </c>
      <c r="G26" s="36">
        <f>G27+G28+G29+G30+G31+G32+G33+G34+G35+G36+G37+G38</f>
        <v>11543595.125899998</v>
      </c>
      <c r="H26" s="36">
        <f>H27+H28+H29+H30+H31+H32+H33+H34+H35+H36+H37+H38</f>
        <v>9668927.0235099997</v>
      </c>
      <c r="I26" s="36">
        <f>I27+I28+I29+I30+I31+I32+I33+I34+I35+I36+I37+I38</f>
        <v>0</v>
      </c>
      <c r="J26" s="36">
        <f>J27+J28+J29+J30+J31+J32+J33+J34+J35+J36+J37+J38</f>
        <v>0</v>
      </c>
      <c r="K26" s="36">
        <f>K27+K28+K29+K30+K31+K32+K33+K34+K35+K36+K37+K38</f>
        <v>0</v>
      </c>
      <c r="L26" s="36">
        <f>L27+L28+L29+L30+L31+L32+L33+L34+L35+L36+L37+L38</f>
        <v>0</v>
      </c>
      <c r="M26" s="36">
        <f>M27+M28+M29+M30+M31+M32+M33+M34+M35+M36+M37+M38</f>
        <v>0</v>
      </c>
      <c r="N26" s="35">
        <f>N27+N28+N29+N30+N31+N32+N33+N34+N35+N36+N37+N38</f>
        <v>69585129.67295</v>
      </c>
      <c r="O26" s="41"/>
    </row>
    <row r="27" spans="1:15" ht="15.95" customHeight="1" x14ac:dyDescent="0.2">
      <c r="A27" s="34" t="s">
        <v>79</v>
      </c>
      <c r="B27" s="33">
        <v>1512934.88843</v>
      </c>
      <c r="C27" s="33">
        <v>1510729.1261400001</v>
      </c>
      <c r="D27" s="33">
        <v>1675952.3499499999</v>
      </c>
      <c r="E27" s="33">
        <v>1626242.5080899999</v>
      </c>
      <c r="F27" s="33">
        <v>1300933.6114000001</v>
      </c>
      <c r="G27" s="33">
        <v>1805932.2426100001</v>
      </c>
      <c r="H27" s="33">
        <v>1698057.35292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9">
        <v>11130782.079539999</v>
      </c>
      <c r="O27" s="24"/>
    </row>
    <row r="28" spans="1:15" ht="15.95" customHeight="1" x14ac:dyDescent="0.2">
      <c r="A28" s="34" t="s">
        <v>78</v>
      </c>
      <c r="B28" s="33">
        <v>2266248.3160600001</v>
      </c>
      <c r="C28" s="33">
        <v>2530873.3829899998</v>
      </c>
      <c r="D28" s="33">
        <v>2890260.6769500002</v>
      </c>
      <c r="E28" s="33">
        <v>2462466.70346</v>
      </c>
      <c r="F28" s="33">
        <v>1880350.42399</v>
      </c>
      <c r="G28" s="33">
        <v>2350912.3165199999</v>
      </c>
      <c r="H28" s="33">
        <v>1995583.5863699999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9">
        <v>16376695.406339999</v>
      </c>
      <c r="O28" s="24"/>
    </row>
    <row r="29" spans="1:15" ht="15.95" customHeight="1" x14ac:dyDescent="0.2">
      <c r="A29" s="34" t="s">
        <v>77</v>
      </c>
      <c r="B29" s="33">
        <v>42744.004710000001</v>
      </c>
      <c r="C29" s="33">
        <v>14477.6723</v>
      </c>
      <c r="D29" s="33">
        <v>153858.56008</v>
      </c>
      <c r="E29" s="33">
        <v>109911.3973</v>
      </c>
      <c r="F29" s="33">
        <v>136100.62893000001</v>
      </c>
      <c r="G29" s="33">
        <v>277380.44821</v>
      </c>
      <c r="H29" s="33">
        <v>76574.996750000006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9">
        <v>811047.70828000002</v>
      </c>
      <c r="O29" s="24"/>
    </row>
    <row r="30" spans="1:15" ht="15.95" customHeight="1" x14ac:dyDescent="0.2">
      <c r="A30" s="34" t="s">
        <v>76</v>
      </c>
      <c r="B30" s="33">
        <v>894414.29642000003</v>
      </c>
      <c r="C30" s="33">
        <v>1064153.6243499999</v>
      </c>
      <c r="D30" s="33">
        <v>1255254.1662300001</v>
      </c>
      <c r="E30" s="33">
        <v>1253039.6926899999</v>
      </c>
      <c r="F30" s="33">
        <v>1099562.9810899999</v>
      </c>
      <c r="G30" s="33">
        <v>1306491.3749500001</v>
      </c>
      <c r="H30" s="33">
        <v>1004129.03954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9">
        <v>7877045.1752699995</v>
      </c>
      <c r="O30" s="24"/>
    </row>
    <row r="31" spans="1:15" ht="15.95" customHeight="1" x14ac:dyDescent="0.2">
      <c r="A31" s="34" t="s">
        <v>75</v>
      </c>
      <c r="B31" s="33">
        <v>651305.86895999999</v>
      </c>
      <c r="C31" s="33">
        <v>684013.47377000004</v>
      </c>
      <c r="D31" s="33">
        <v>784000.84542000003</v>
      </c>
      <c r="E31" s="33">
        <v>821979.61462999997</v>
      </c>
      <c r="F31" s="33">
        <v>735493.61714999995</v>
      </c>
      <c r="G31" s="33">
        <v>827380.58470000001</v>
      </c>
      <c r="H31" s="33">
        <v>697919.95588000002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9">
        <v>5202093.9605099997</v>
      </c>
      <c r="O31" s="24"/>
    </row>
    <row r="32" spans="1:15" ht="15.95" customHeight="1" x14ac:dyDescent="0.2">
      <c r="A32" s="34" t="s">
        <v>74</v>
      </c>
      <c r="B32" s="33">
        <v>758849.29920999997</v>
      </c>
      <c r="C32" s="33">
        <v>833189.69839000003</v>
      </c>
      <c r="D32" s="33">
        <v>978867.11494</v>
      </c>
      <c r="E32" s="33">
        <v>1048965.69683</v>
      </c>
      <c r="F32" s="33">
        <v>937634.33550000004</v>
      </c>
      <c r="G32" s="33">
        <v>1126553.67918</v>
      </c>
      <c r="H32" s="33">
        <v>930152.73305000004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9">
        <v>6614212.5570999999</v>
      </c>
      <c r="O32" s="24"/>
    </row>
    <row r="33" spans="1:15" ht="15.95" customHeight="1" x14ac:dyDescent="0.2">
      <c r="A33" s="34" t="s">
        <v>73</v>
      </c>
      <c r="B33" s="33">
        <v>1052771.98859</v>
      </c>
      <c r="C33" s="33">
        <v>1199909.6499399999</v>
      </c>
      <c r="D33" s="33">
        <v>1529235.4489</v>
      </c>
      <c r="E33" s="33">
        <v>1654086.18646</v>
      </c>
      <c r="F33" s="33">
        <v>1741245.5037100001</v>
      </c>
      <c r="G33" s="33">
        <v>2023538.6683100001</v>
      </c>
      <c r="H33" s="33">
        <v>1743906.10568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9">
        <v>10944693.551589999</v>
      </c>
      <c r="O33" s="24"/>
    </row>
    <row r="34" spans="1:15" ht="15.95" customHeight="1" x14ac:dyDescent="0.2">
      <c r="A34" s="34" t="s">
        <v>72</v>
      </c>
      <c r="B34" s="33">
        <v>278865.84925999999</v>
      </c>
      <c r="C34" s="33">
        <v>330075.90321999998</v>
      </c>
      <c r="D34" s="33">
        <v>402322.59266000002</v>
      </c>
      <c r="E34" s="33">
        <v>402413.37582999998</v>
      </c>
      <c r="F34" s="33">
        <v>384179.95529999997</v>
      </c>
      <c r="G34" s="33">
        <v>426246.89672999998</v>
      </c>
      <c r="H34" s="33">
        <v>358258.91518000001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9">
        <v>2582363.4881799999</v>
      </c>
      <c r="O34" s="24"/>
    </row>
    <row r="35" spans="1:15" ht="15.95" customHeight="1" x14ac:dyDescent="0.2">
      <c r="A35" s="34" t="s">
        <v>71</v>
      </c>
      <c r="B35" s="33">
        <v>330233.26205000002</v>
      </c>
      <c r="C35" s="33">
        <v>305386.72181999998</v>
      </c>
      <c r="D35" s="33">
        <v>339741.16980999999</v>
      </c>
      <c r="E35" s="33">
        <v>403119.28915000003</v>
      </c>
      <c r="F35" s="33">
        <v>490145.80212000001</v>
      </c>
      <c r="G35" s="33">
        <v>591658.50910000002</v>
      </c>
      <c r="H35" s="33">
        <v>456259.20029000001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9">
        <v>2916543.9543400002</v>
      </c>
      <c r="O35" s="24"/>
    </row>
    <row r="36" spans="1:15" s="30" customFormat="1" ht="15.95" customHeight="1" x14ac:dyDescent="0.2">
      <c r="A36" s="34" t="s">
        <v>70</v>
      </c>
      <c r="B36" s="33">
        <v>166996.66803</v>
      </c>
      <c r="C36" s="33">
        <v>233224.86911999999</v>
      </c>
      <c r="D36" s="33">
        <v>246973.32432000001</v>
      </c>
      <c r="E36" s="33">
        <v>302515.77065999998</v>
      </c>
      <c r="F36" s="33">
        <v>170346.18906</v>
      </c>
      <c r="G36" s="33">
        <v>221750.15656</v>
      </c>
      <c r="H36" s="33">
        <v>231065.92726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9">
        <v>1572872.9050100001</v>
      </c>
      <c r="O36" s="31"/>
    </row>
    <row r="37" spans="1:15" s="30" customFormat="1" ht="15.95" customHeight="1" x14ac:dyDescent="0.2">
      <c r="A37" s="34" t="s">
        <v>69</v>
      </c>
      <c r="B37" s="33">
        <v>400085.42573999998</v>
      </c>
      <c r="C37" s="33">
        <v>445978.98011</v>
      </c>
      <c r="D37" s="33">
        <v>546090.20053999999</v>
      </c>
      <c r="E37" s="33">
        <v>561186.88459999999</v>
      </c>
      <c r="F37" s="33">
        <v>486107.72641</v>
      </c>
      <c r="G37" s="33">
        <v>573545.81741999998</v>
      </c>
      <c r="H37" s="33">
        <v>466667.94728999998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9">
        <v>3479662.9821100002</v>
      </c>
      <c r="O37" s="31"/>
    </row>
    <row r="38" spans="1:15" s="30" customFormat="1" ht="15.95" customHeight="1" x14ac:dyDescent="0.2">
      <c r="A38" s="34" t="s">
        <v>68</v>
      </c>
      <c r="B38" s="33">
        <v>7326.6192300000002</v>
      </c>
      <c r="C38" s="33">
        <v>10567.516600000001</v>
      </c>
      <c r="D38" s="33">
        <v>11830.200140000001</v>
      </c>
      <c r="E38" s="33">
        <v>13319.400439999999</v>
      </c>
      <c r="F38" s="33">
        <v>11516.47336</v>
      </c>
      <c r="G38" s="33">
        <v>12204.43161</v>
      </c>
      <c r="H38" s="33">
        <v>10351.263300000001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9">
        <v>77115.904680000007</v>
      </c>
      <c r="O38" s="31"/>
    </row>
    <row r="39" spans="1:15" s="30" customFormat="1" ht="15.95" customHeight="1" x14ac:dyDescent="0.25">
      <c r="A39" s="37" t="s">
        <v>3</v>
      </c>
      <c r="B39" s="38">
        <f>B41</f>
        <v>352755.46311999997</v>
      </c>
      <c r="C39" s="38">
        <f>C41</f>
        <v>414359.43463999999</v>
      </c>
      <c r="D39" s="38">
        <f>D41</f>
        <v>446331.49008999998</v>
      </c>
      <c r="E39" s="38">
        <f>E41</f>
        <v>557444.86852000002</v>
      </c>
      <c r="F39" s="38">
        <f>F41</f>
        <v>548574.15180999995</v>
      </c>
      <c r="G39" s="38">
        <f>G41</f>
        <v>497170.84279000002</v>
      </c>
      <c r="H39" s="38">
        <f>H41</f>
        <v>477787.38192000001</v>
      </c>
      <c r="I39" s="38">
        <f>I41</f>
        <v>0</v>
      </c>
      <c r="J39" s="38">
        <f>J41</f>
        <v>0</v>
      </c>
      <c r="K39" s="38">
        <f>K41</f>
        <v>0</v>
      </c>
      <c r="L39" s="38">
        <f>L41</f>
        <v>0</v>
      </c>
      <c r="M39" s="38">
        <f>M41</f>
        <v>0</v>
      </c>
      <c r="N39" s="35">
        <f>N41</f>
        <v>3294423.63289</v>
      </c>
      <c r="O39" s="31"/>
    </row>
    <row r="40" spans="1:15" s="30" customFormat="1" ht="15.95" customHeight="1" x14ac:dyDescent="0.25">
      <c r="A40" s="37" t="s">
        <v>67</v>
      </c>
      <c r="B40" s="36">
        <f>B41</f>
        <v>352755.46311999997</v>
      </c>
      <c r="C40" s="36">
        <f>C41</f>
        <v>414359.43463999999</v>
      </c>
      <c r="D40" s="36">
        <f>D41</f>
        <v>446331.49008999998</v>
      </c>
      <c r="E40" s="36">
        <f>E41</f>
        <v>557444.86852000002</v>
      </c>
      <c r="F40" s="36">
        <f>F41</f>
        <v>548574.15180999995</v>
      </c>
      <c r="G40" s="36">
        <f>G41</f>
        <v>497170.84279000002</v>
      </c>
      <c r="H40" s="36">
        <f>H41</f>
        <v>477787.38192000001</v>
      </c>
      <c r="I40" s="36">
        <f>I41</f>
        <v>0</v>
      </c>
      <c r="J40" s="36">
        <f>J41</f>
        <v>0</v>
      </c>
      <c r="K40" s="36">
        <f>K41</f>
        <v>0</v>
      </c>
      <c r="L40" s="36">
        <f>L41</f>
        <v>0</v>
      </c>
      <c r="M40" s="36">
        <f>M41</f>
        <v>0</v>
      </c>
      <c r="N40" s="35">
        <f>N41</f>
        <v>3294423.63289</v>
      </c>
      <c r="O40" s="31"/>
    </row>
    <row r="41" spans="1:15" s="30" customFormat="1" ht="15.95" customHeight="1" thickBot="1" x14ac:dyDescent="0.3">
      <c r="A41" s="34" t="s">
        <v>66</v>
      </c>
      <c r="B41" s="33">
        <v>352755.46311999997</v>
      </c>
      <c r="C41" s="33">
        <v>414359.43463999999</v>
      </c>
      <c r="D41" s="33">
        <v>446331.49008999998</v>
      </c>
      <c r="E41" s="33">
        <v>557444.86852000002</v>
      </c>
      <c r="F41" s="33">
        <v>548574.15180999995</v>
      </c>
      <c r="G41" s="33">
        <v>497170.84279000002</v>
      </c>
      <c r="H41" s="33">
        <v>477787.38192000001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2">
        <v>3294423.63289</v>
      </c>
      <c r="O41" s="31"/>
    </row>
    <row r="42" spans="1:15" s="26" customFormat="1" ht="15.95" customHeight="1" thickBot="1" x14ac:dyDescent="0.3">
      <c r="A42" s="29" t="s">
        <v>65</v>
      </c>
      <c r="B42" s="28">
        <f>B5+B19+B39</f>
        <v>13492190.258590003</v>
      </c>
      <c r="C42" s="28">
        <f>C5+C19+C39</f>
        <v>14499289.17915</v>
      </c>
      <c r="D42" s="28">
        <f>D5+D19+D39</f>
        <v>16997526.859530002</v>
      </c>
      <c r="E42" s="28">
        <f>E5+E19+E39</f>
        <v>17054911.567139998</v>
      </c>
      <c r="F42" s="28">
        <f>F5+F19+F39</f>
        <v>15217210.28445</v>
      </c>
      <c r="G42" s="28">
        <f>G5+G19+G39</f>
        <v>18321457.18206</v>
      </c>
      <c r="H42" s="28">
        <f>H5+H19+H39</f>
        <v>15184451.55859</v>
      </c>
      <c r="I42" s="28">
        <f>I5+I19+I39</f>
        <v>0</v>
      </c>
      <c r="J42" s="28">
        <f>J5+J19+J39</f>
        <v>0</v>
      </c>
      <c r="K42" s="28">
        <f>K5+K19+K39</f>
        <v>0</v>
      </c>
      <c r="L42" s="28">
        <f>L5+L19+L39</f>
        <v>0</v>
      </c>
      <c r="M42" s="28">
        <f>M5+M19+M39</f>
        <v>0</v>
      </c>
      <c r="N42" s="28">
        <f>N5+N19+N39</f>
        <v>110767036.88951001</v>
      </c>
      <c r="O42" s="27"/>
    </row>
    <row r="43" spans="1:15" ht="14.1" customHeight="1" x14ac:dyDescent="0.2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8" t="s">
        <v>21</v>
      </c>
      <c r="B76" s="8"/>
      <c r="C76" s="5" t="s">
        <v>20</v>
      </c>
      <c r="D76" s="13"/>
      <c r="E76" s="12"/>
      <c r="F76" s="11"/>
    </row>
    <row r="77" spans="1:15" ht="17.100000000000001" customHeight="1" x14ac:dyDescent="0.25">
      <c r="A77" s="4" t="s">
        <v>19</v>
      </c>
      <c r="B77" s="4"/>
      <c r="C77" s="3" t="s">
        <v>18</v>
      </c>
      <c r="D77" s="13"/>
      <c r="E77" s="12"/>
      <c r="F77" s="11"/>
    </row>
    <row r="78" spans="1:15" ht="17.100000000000001" customHeight="1" x14ac:dyDescent="0.25">
      <c r="A78" s="8" t="s">
        <v>17</v>
      </c>
      <c r="B78" s="8"/>
      <c r="C78" s="5" t="s">
        <v>16</v>
      </c>
      <c r="D78" s="13"/>
      <c r="E78" s="12"/>
      <c r="F78" s="11"/>
    </row>
    <row r="79" spans="1:15" ht="17.100000000000001" customHeight="1" x14ac:dyDescent="0.2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2">
      <c r="A80" s="8" t="s">
        <v>13</v>
      </c>
      <c r="B80" s="8"/>
      <c r="C80" s="5" t="s">
        <v>12</v>
      </c>
      <c r="D80" s="10"/>
      <c r="E80" s="9"/>
      <c r="F80" s="9"/>
    </row>
    <row r="81" spans="1:6" ht="15" x14ac:dyDescent="0.2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">
      <c r="A82" s="8" t="s">
        <v>9</v>
      </c>
      <c r="B82" s="8"/>
      <c r="C82" s="5" t="s">
        <v>8</v>
      </c>
    </row>
    <row r="83" spans="1:6" x14ac:dyDescent="0.2">
      <c r="A83" s="4" t="s">
        <v>7</v>
      </c>
      <c r="B83" s="4"/>
      <c r="C83" s="3" t="s">
        <v>6</v>
      </c>
    </row>
    <row r="84" spans="1:6" x14ac:dyDescent="0.2">
      <c r="A84" s="8" t="s">
        <v>5</v>
      </c>
      <c r="B84" s="8"/>
      <c r="C84" s="5" t="s">
        <v>4</v>
      </c>
    </row>
    <row r="85" spans="1:6" x14ac:dyDescent="0.2">
      <c r="A85" s="7" t="s">
        <v>3</v>
      </c>
      <c r="B85" s="7"/>
      <c r="C85" s="3"/>
    </row>
    <row r="86" spans="1:6" x14ac:dyDescent="0.2">
      <c r="A86" s="6" t="s">
        <v>2</v>
      </c>
      <c r="B86" s="6"/>
      <c r="C86" s="5"/>
    </row>
    <row r="87" spans="1:6" x14ac:dyDescent="0.2">
      <c r="A87" s="4" t="s">
        <v>1</v>
      </c>
      <c r="B87" s="4"/>
      <c r="C87" s="3" t="s">
        <v>0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:P2"/>
    <mergeCell ref="B1:M1"/>
    <mergeCell ref="A51:B51"/>
    <mergeCell ref="A52:B52"/>
    <mergeCell ref="A53:B53"/>
    <mergeCell ref="A54:B54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2021-08-02T08:38:31Z</dcterms:created>
  <dcterms:modified xsi:type="dcterms:W3CDTF">2021-08-02T08:38:44Z</dcterms:modified>
</cp:coreProperties>
</file>