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Yeni klasör (3)\Eylül\"/>
    </mc:Choice>
  </mc:AlternateContent>
  <bookViews>
    <workbookView xWindow="0" yWindow="0" windowWidth="28800" windowHeight="12345"/>
  </bookViews>
  <sheets>
    <sheet name="SEKTOR" sheetId="1" r:id="rId1"/>
  </sheet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K5" i="1"/>
  <c r="B6" i="1"/>
  <c r="B5" i="1" s="1"/>
  <c r="C6" i="1"/>
  <c r="D6" i="1"/>
  <c r="D5" i="1" s="1"/>
  <c r="E6" i="1"/>
  <c r="E5" i="1" s="1"/>
  <c r="E42" i="1" s="1"/>
  <c r="F6" i="1"/>
  <c r="F5" i="1" s="1"/>
  <c r="G6" i="1"/>
  <c r="H6" i="1"/>
  <c r="H5" i="1" s="1"/>
  <c r="I6" i="1"/>
  <c r="J6" i="1"/>
  <c r="J5" i="1" s="1"/>
  <c r="K6" i="1"/>
  <c r="L6" i="1"/>
  <c r="L5" i="1" s="1"/>
  <c r="M6" i="1"/>
  <c r="M5" i="1" s="1"/>
  <c r="M42" i="1" s="1"/>
  <c r="N6" i="1"/>
  <c r="N5" i="1" s="1"/>
  <c r="B15" i="1"/>
  <c r="C15" i="1"/>
  <c r="D15" i="1"/>
  <c r="E15" i="1"/>
  <c r="F15" i="1"/>
  <c r="G15" i="1"/>
  <c r="G5" i="1" s="1"/>
  <c r="G42" i="1" s="1"/>
  <c r="H15" i="1"/>
  <c r="I15" i="1"/>
  <c r="I5" i="1" s="1"/>
  <c r="I42" i="1" s="1"/>
  <c r="J15" i="1"/>
  <c r="K15" i="1"/>
  <c r="L15" i="1"/>
  <c r="M15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G19" i="1"/>
  <c r="B20" i="1"/>
  <c r="B19" i="1" s="1"/>
  <c r="C20" i="1"/>
  <c r="D20" i="1"/>
  <c r="D19" i="1" s="1"/>
  <c r="E20" i="1"/>
  <c r="F20" i="1"/>
  <c r="F19" i="1" s="1"/>
  <c r="G20" i="1"/>
  <c r="H20" i="1"/>
  <c r="H19" i="1" s="1"/>
  <c r="I20" i="1"/>
  <c r="I19" i="1" s="1"/>
  <c r="J20" i="1"/>
  <c r="J19" i="1" s="1"/>
  <c r="K20" i="1"/>
  <c r="L20" i="1"/>
  <c r="L19" i="1" s="1"/>
  <c r="M20" i="1"/>
  <c r="N20" i="1"/>
  <c r="N19" i="1" s="1"/>
  <c r="B24" i="1"/>
  <c r="C24" i="1"/>
  <c r="C19" i="1" s="1"/>
  <c r="D24" i="1"/>
  <c r="E24" i="1"/>
  <c r="E19" i="1" s="1"/>
  <c r="F24" i="1"/>
  <c r="G24" i="1"/>
  <c r="H24" i="1"/>
  <c r="I24" i="1"/>
  <c r="J24" i="1"/>
  <c r="K24" i="1"/>
  <c r="K19" i="1" s="1"/>
  <c r="L24" i="1"/>
  <c r="M24" i="1"/>
  <c r="M19" i="1" s="1"/>
  <c r="N24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N42" i="1" l="1"/>
  <c r="F42" i="1"/>
  <c r="L42" i="1"/>
  <c r="D42" i="1"/>
  <c r="J42" i="1"/>
  <c r="B42" i="1"/>
  <c r="K42" i="1"/>
  <c r="H42" i="1"/>
  <c r="C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<sst xmlns="http://schemas.openxmlformats.org/spreadsheetml/2006/main" count="120" uniqueCount="116">
  <si>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</si>
  <si>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</si>
  <si>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</si>
  <si>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</si>
  <si>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</si>
  <si>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</si>
  <si>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</si>
  <si>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</si>
  <si>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</si>
  <si>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</si>
  <si>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</si>
  <si>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</si>
  <si>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</si>
  <si>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</si>
  <si>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</si>
  <si>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</si>
  <si>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</si>
  <si>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</si>
  <si>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</si>
  <si>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</si>
  <si>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</si>
  <si>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</si>
  <si>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</si>
  <si>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</si>
  <si>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</si>
  <si>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</si>
  <si>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</si>
  <si>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</si>
  <si>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</si>
  <si>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</si>
  <si>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</si>
  <si>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</si>
  <si>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</si>
  <si>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</si>
  <si>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</si>
  <si>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</si>
  <si>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</si>
  <si>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</si>
  <si>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</si>
  <si>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</si>
  <si>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</si>
  <si>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</si>
  <si>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</si>
  <si>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</si>
  <si>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</si>
  <si>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</si>
  <si>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</si>
  <si>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</si>
  <si>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</si>
  <si>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</si>
  <si>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</si>
  <si>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</si>
  <si>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</si>
  <si>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</si>
  <si>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</si>
  <si>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</si>
  <si>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</si>
  <si>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</si>
  <si>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</si>
  <si>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</si>
  <si>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</si>
  <si>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</si>
  <si>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</si>
  <si>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</si>
  <si>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</si>
  <si>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</si>
  <si>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</si>
  <si>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</si>
  <si>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</si>
  <si>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</si>
  <si>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</si>
  <si>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</si>
  <si>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</si>
  <si>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</si>
  <si>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</si>
  <si>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</si>
  <si>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</t>
  </si>
  <si>
    <t xml:space="preserve"> Gemi ve Yat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</si>
  <si>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</si>
  <si>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</si>
  <si>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</si>
  <si>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</si>
  <si>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</si>
  <si>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</si>
  <si>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</si>
  <si>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</si>
  <si>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</si>
  <si>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</si>
  <si>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</si>
  <si>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</si>
  <si>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</si>
  <si>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</si>
  <si>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</si>
  <si>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</si>
  <si>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</si>
  <si>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</si>
  <si>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</si>
  <si>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</si>
  <si>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</si>
  <si>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</si>
  <si>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</si>
  <si>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</si>
  <si>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</si>
  <si>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</si>
  <si>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</si>
  <si>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</si>
  <si>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</si>
  <si>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</si>
  <si>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</si>
  <si>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</si>
  <si>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</si>
  <si>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</si>
  <si>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</si>
  <si>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</si>
  <si>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</si>
  <si>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30.09.2021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</si>
</sst>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97A-4FFA-9580-377E69636105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97A-4FFA-9580-377E69636105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97A-4FFA-9580-377E69636105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20687213.036339998</c:v>
                </c:pt>
                <c:pt idx="1">
                  <c:v>122115374.26853001</c:v>
                </c:pt>
                <c:pt idx="2">
                  <c:v>4551940.9782299995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7A-4FFA-9580-377E69636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6680704"/>
        <c:axId val="1876681248"/>
        <c:axId val="0"/>
      </c:bar3DChart>
      <c:catAx>
        <c:axId val="1876680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76681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76681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766807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C1B-40C2-B251-2B7D50165D48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C1B-40C2-B251-2B7D50165D48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C1B-40C2-B251-2B7D50165D4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C1B-40C2-B251-2B7D50165D48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C1B-40C2-B251-2B7D50165D48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C1B-40C2-B251-2B7D50165D48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13325956.537220001</c:v>
                </c:pt>
                <c:pt idx="1">
                  <c:v>2382799.39066</c:v>
                </c:pt>
                <c:pt idx="2">
                  <c:v>4978457.1084599998</c:v>
                </c:pt>
                <c:pt idx="3">
                  <c:v>10969987.254969999</c:v>
                </c:pt>
                <c:pt idx="4">
                  <c:v>18218193.036509998</c:v>
                </c:pt>
                <c:pt idx="5">
                  <c:v>92927193.977050006</c:v>
                </c:pt>
                <c:pt idx="6">
                  <c:v>4551940.9782299995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C1B-40C2-B251-2B7D50165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1815216"/>
        <c:axId val="2002730304"/>
        <c:axId val="0"/>
      </c:bar3DChart>
      <c:catAx>
        <c:axId val="1801815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027303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002730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018152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C2B-4C72-83D7-B3B194E700CF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C2B-4C72-83D7-B3B194E700CF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C2B-4C72-83D7-B3B194E700CF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C2B-4C72-83D7-B3B194E700CF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C2B-4C72-83D7-B3B194E700CF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C2B-4C72-83D7-B3B194E700C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C2B-4C72-83D7-B3B194E700CF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C2B-4C72-83D7-B3B194E700CF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C2B-4C72-83D7-B3B194E700CF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C2B-4C72-83D7-B3B194E700CF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C2B-4C72-83D7-B3B194E700CF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7C2B-4C72-83D7-B3B194E700C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7C2B-4C72-83D7-B3B194E700CF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7C2B-4C72-83D7-B3B194E700CF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7C2B-4C72-83D7-B3B194E700CF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7C2B-4C72-83D7-B3B194E700CF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7C2B-4C72-83D7-B3B194E700CF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7C2B-4C72-83D7-B3B194E700CF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7C2B-4C72-83D7-B3B194E700CF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7C2B-4C72-83D7-B3B194E700CF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6421891.6145799998</c:v>
                </c:pt>
                <c:pt idx="1">
                  <c:v>2016277.5413299999</c:v>
                </c:pt>
                <c:pt idx="2">
                  <c:v>1471172.85146</c:v>
                </c:pt>
                <c:pt idx="3">
                  <c:v>1030583.85528</c:v>
                </c:pt>
                <c:pt idx="4">
                  <c:v>1484411.2154099999</c:v>
                </c:pt>
                <c:pt idx="5">
                  <c:v>214254.67090999999</c:v>
                </c:pt>
                <c:pt idx="6">
                  <c:v>571031.17746000004</c:v>
                </c:pt>
                <c:pt idx="7">
                  <c:v>116333.61079000001</c:v>
                </c:pt>
                <c:pt idx="8">
                  <c:v>2382799.39066</c:v>
                </c:pt>
                <c:pt idx="9">
                  <c:v>4978457.1084599998</c:v>
                </c:pt>
                <c:pt idx="10">
                  <c:v>7362340.4024999999</c:v>
                </c:pt>
                <c:pt idx="11">
                  <c:v>1266630.1595099999</c:v>
                </c:pt>
                <c:pt idx="12">
                  <c:v>2341016.6929600001</c:v>
                </c:pt>
                <c:pt idx="13">
                  <c:v>18218193.036509998</c:v>
                </c:pt>
                <c:pt idx="14">
                  <c:v>14810457.276699999</c:v>
                </c:pt>
                <c:pt idx="15">
                  <c:v>21248339.222350001</c:v>
                </c:pt>
                <c:pt idx="16">
                  <c:v>987213.78868</c:v>
                </c:pt>
                <c:pt idx="17">
                  <c:v>10356832.56212</c:v>
                </c:pt>
                <c:pt idx="18">
                  <c:v>6834335.0764899999</c:v>
                </c:pt>
                <c:pt idx="19">
                  <c:v>8783602.5919100009</c:v>
                </c:pt>
                <c:pt idx="20">
                  <c:v>15840684.6516</c:v>
                </c:pt>
                <c:pt idx="21">
                  <c:v>3422079.0498700002</c:v>
                </c:pt>
                <c:pt idx="22">
                  <c:v>3883636.6995600001</c:v>
                </c:pt>
                <c:pt idx="23">
                  <c:v>2109477.6043699998</c:v>
                </c:pt>
                <c:pt idx="24">
                  <c:v>98594.475170000005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C2B-4C72-83D7-B3B194E70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2721600"/>
        <c:axId val="2002719968"/>
        <c:axId val="0"/>
      </c:bar3DChart>
      <c:catAx>
        <c:axId val="2002721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027199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00271996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027216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/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2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5.95" customHeight="1" thickBot="1" x14ac:dyDescent="0.3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5.95" customHeight="1" thickTop="1" x14ac:dyDescent="0.25">
      <c r="A5" s="43" t="s">
        <v>63</v>
      </c>
      <c r="B5" s="47">
        <f>B6+B15+B17</f>
        <v>2059533.6054499999</v>
      </c>
      <c r="C5" s="47">
        <f>C6+C15+C17</f>
        <v>2127510.8404999999</v>
      </c>
      <c r="D5" s="47">
        <f>D6+D15+D17</f>
        <v>2426226.23753</v>
      </c>
      <c r="E5" s="47">
        <f>E6+E15+E17</f>
        <v>2352081.6138899997</v>
      </c>
      <c r="F5" s="47">
        <f>F6+F15+F17</f>
        <v>2070561.0421000002</v>
      </c>
      <c r="G5" s="47">
        <f>G6+G15+G17</f>
        <v>2559568.6403000001</v>
      </c>
      <c r="H5" s="47">
        <f>H6+H15+H17</f>
        <v>2026531.6728099999</v>
      </c>
      <c r="I5" s="47">
        <f>I6+I15+I17</f>
        <v>2321168.1289499998</v>
      </c>
      <c r="J5" s="47">
        <f>J6+J15+J17</f>
        <v>2744031.2548100003</v>
      </c>
      <c r="K5" s="47">
        <f>K6+K15+K17</f>
        <v>0</v>
      </c>
      <c r="L5" s="47">
        <f>L6+L15+L17</f>
        <v>0</v>
      </c>
      <c r="M5" s="47">
        <f>M6+M15+M17</f>
        <v>0</v>
      </c>
      <c r="N5" s="46">
        <f>N6+N15+N17</f>
        <v>20687213.036339998</v>
      </c>
      <c r="O5" s="24"/>
    </row>
    <row r="6" spans="1:16" s="44" customFormat="1" ht="15.95" customHeight="1" x14ac:dyDescent="0.25">
      <c r="A6" s="37" t="s">
        <v>99</v>
      </c>
      <c r="B6" s="36">
        <f>B7+B8+B9+B10+B11+B12+B13+B14</f>
        <v>1388960.5037199999</v>
      </c>
      <c r="C6" s="36">
        <f>C7+C8+C9+C10+C11+C12+C13+C14</f>
        <v>1439695.6645899997</v>
      </c>
      <c r="D6" s="36">
        <f>D7+D8+D9+D10+D11+D12+D13+D14</f>
        <v>1597634.8583900002</v>
      </c>
      <c r="E6" s="36">
        <f>E7+E8+E9+E10+E11+E12+E13+E14</f>
        <v>1489951.9602599998</v>
      </c>
      <c r="F6" s="36">
        <f>F7+F8+F9+F10+F11+F12+F13+F14</f>
        <v>1303810.47728</v>
      </c>
      <c r="G6" s="36">
        <f>G7+G8+G9+G10+G11+G12+G13+G14</f>
        <v>1632952.8537300003</v>
      </c>
      <c r="H6" s="36">
        <f>H7+H8+H9+H10+H11+H12+H13+H14</f>
        <v>1258074.73275</v>
      </c>
      <c r="I6" s="36">
        <f>I7+I8+I9+I10+I11+I12+I13+I14</f>
        <v>1429157.8465799999</v>
      </c>
      <c r="J6" s="36">
        <f>J7+J8+J9+J10+J11+J12+J13+J14</f>
        <v>1785717.6399200002</v>
      </c>
      <c r="K6" s="36">
        <f>K7+K8+K9+K10+K11+K12+K13+K14</f>
        <v>0</v>
      </c>
      <c r="L6" s="36">
        <f>L7+L8+L9+L10+L11+L12+L13+L14</f>
        <v>0</v>
      </c>
      <c r="M6" s="36">
        <f>M7+M8+M9+M10+M11+M12+M13+M14</f>
        <v>0</v>
      </c>
      <c r="N6" s="35">
        <f>N7+N8+N9+N10+N11+N12+N13+N14</f>
        <v>13325956.537220001</v>
      </c>
      <c r="O6" s="45"/>
    </row>
    <row r="7" spans="1:16" ht="15.95" customHeight="1" x14ac:dyDescent="0.2">
      <c r="A7" s="34" t="s">
        <v>98</v>
      </c>
      <c r="B7" s="33">
        <v>599647.00135999999</v>
      </c>
      <c r="C7" s="33">
        <v>635241.24815999996</v>
      </c>
      <c r="D7" s="33">
        <v>783752.09183000005</v>
      </c>
      <c r="E7" s="33">
        <v>750325.37303999998</v>
      </c>
      <c r="F7" s="33">
        <v>609782.57446000003</v>
      </c>
      <c r="G7" s="33">
        <v>765219.59351000004</v>
      </c>
      <c r="H7" s="33">
        <v>648667.37422999996</v>
      </c>
      <c r="I7" s="33">
        <v>781622.50214</v>
      </c>
      <c r="J7" s="33">
        <v>847633.85585000005</v>
      </c>
      <c r="K7" s="33">
        <v>0</v>
      </c>
      <c r="L7" s="33">
        <v>0</v>
      </c>
      <c r="M7" s="33">
        <v>0</v>
      </c>
      <c r="N7" s="39">
        <v>6421891.6145799998</v>
      </c>
      <c r="O7" s="24"/>
    </row>
    <row r="8" spans="1:16" ht="15.95" customHeight="1" x14ac:dyDescent="0.2">
      <c r="A8" s="34" t="s">
        <v>97</v>
      </c>
      <c r="B8" s="33">
        <v>278127.63173999998</v>
      </c>
      <c r="C8" s="33">
        <v>249528.27283999999</v>
      </c>
      <c r="D8" s="33">
        <v>246515.34013</v>
      </c>
      <c r="E8" s="33">
        <v>201476.96335999999</v>
      </c>
      <c r="F8" s="33">
        <v>200747.98767999999</v>
      </c>
      <c r="G8" s="33">
        <v>295201.94552000001</v>
      </c>
      <c r="H8" s="33">
        <v>166136.39379999999</v>
      </c>
      <c r="I8" s="33">
        <v>147974.55342000001</v>
      </c>
      <c r="J8" s="33">
        <v>230568.45284000001</v>
      </c>
      <c r="K8" s="33">
        <v>0</v>
      </c>
      <c r="L8" s="33">
        <v>0</v>
      </c>
      <c r="M8" s="33">
        <v>0</v>
      </c>
      <c r="N8" s="39">
        <v>2016277.5413299999</v>
      </c>
      <c r="O8" s="24"/>
    </row>
    <row r="9" spans="1:16" ht="15.95" customHeight="1" x14ac:dyDescent="0.2">
      <c r="A9" s="34" t="s">
        <v>96</v>
      </c>
      <c r="B9" s="33">
        <v>129703.74055</v>
      </c>
      <c r="C9" s="33">
        <v>145632.07044000001</v>
      </c>
      <c r="D9" s="33">
        <v>164304.42228999999</v>
      </c>
      <c r="E9" s="33">
        <v>157785.5588</v>
      </c>
      <c r="F9" s="33">
        <v>144509.63402</v>
      </c>
      <c r="G9" s="33">
        <v>193443.59748</v>
      </c>
      <c r="H9" s="33">
        <v>152400.91469000001</v>
      </c>
      <c r="I9" s="33">
        <v>180072.35261</v>
      </c>
      <c r="J9" s="33">
        <v>203320.56057999999</v>
      </c>
      <c r="K9" s="33">
        <v>0</v>
      </c>
      <c r="L9" s="33">
        <v>0</v>
      </c>
      <c r="M9" s="33">
        <v>0</v>
      </c>
      <c r="N9" s="39">
        <v>1471172.85146</v>
      </c>
      <c r="O9" s="24"/>
    </row>
    <row r="10" spans="1:16" ht="15.95" customHeight="1" x14ac:dyDescent="0.2">
      <c r="A10" s="34" t="s">
        <v>95</v>
      </c>
      <c r="B10" s="33">
        <v>103744.74126</v>
      </c>
      <c r="C10" s="33">
        <v>116565.35743</v>
      </c>
      <c r="D10" s="33">
        <v>126203.73626999999</v>
      </c>
      <c r="E10" s="33">
        <v>121973.27202</v>
      </c>
      <c r="F10" s="33">
        <v>105106.67023</v>
      </c>
      <c r="G10" s="33">
        <v>110671.37599</v>
      </c>
      <c r="H10" s="33">
        <v>71939.587029999995</v>
      </c>
      <c r="I10" s="33">
        <v>113946.13576</v>
      </c>
      <c r="J10" s="33">
        <v>160432.97928999999</v>
      </c>
      <c r="K10" s="33">
        <v>0</v>
      </c>
      <c r="L10" s="33">
        <v>0</v>
      </c>
      <c r="M10" s="33">
        <v>0</v>
      </c>
      <c r="N10" s="39">
        <v>1030583.85528</v>
      </c>
      <c r="O10" s="24"/>
    </row>
    <row r="11" spans="1:16" ht="15.95" customHeight="1" x14ac:dyDescent="0.2">
      <c r="A11" s="34" t="s">
        <v>94</v>
      </c>
      <c r="B11" s="33">
        <v>190660.46724</v>
      </c>
      <c r="C11" s="33">
        <v>201167.37249000001</v>
      </c>
      <c r="D11" s="33">
        <v>183574.66057000001</v>
      </c>
      <c r="E11" s="33">
        <v>165697.96616000001</v>
      </c>
      <c r="F11" s="33">
        <v>147399.74366000001</v>
      </c>
      <c r="G11" s="33">
        <v>148695.01631000001</v>
      </c>
      <c r="H11" s="33">
        <v>131560.10350999999</v>
      </c>
      <c r="I11" s="33">
        <v>112461.80525</v>
      </c>
      <c r="J11" s="33">
        <v>203194.08022</v>
      </c>
      <c r="K11" s="33">
        <v>0</v>
      </c>
      <c r="L11" s="33">
        <v>0</v>
      </c>
      <c r="M11" s="33">
        <v>0</v>
      </c>
      <c r="N11" s="39">
        <v>1484411.2154099999</v>
      </c>
      <c r="O11" s="24"/>
    </row>
    <row r="12" spans="1:16" ht="15.95" customHeight="1" x14ac:dyDescent="0.2">
      <c r="A12" s="34" t="s">
        <v>93</v>
      </c>
      <c r="B12" s="33">
        <v>15943.144840000001</v>
      </c>
      <c r="C12" s="33">
        <v>26135.543170000001</v>
      </c>
      <c r="D12" s="33">
        <v>26641.716609999999</v>
      </c>
      <c r="E12" s="33">
        <v>24902.9107</v>
      </c>
      <c r="F12" s="33">
        <v>19490.09143</v>
      </c>
      <c r="G12" s="33">
        <v>23364.857059999998</v>
      </c>
      <c r="H12" s="33">
        <v>23127.540229999999</v>
      </c>
      <c r="I12" s="33">
        <v>24618.97465</v>
      </c>
      <c r="J12" s="33">
        <v>30029.892220000002</v>
      </c>
      <c r="K12" s="33">
        <v>0</v>
      </c>
      <c r="L12" s="33">
        <v>0</v>
      </c>
      <c r="M12" s="33">
        <v>0</v>
      </c>
      <c r="N12" s="39">
        <v>214254.67090999999</v>
      </c>
      <c r="O12" s="24"/>
    </row>
    <row r="13" spans="1:16" ht="15.95" customHeight="1" x14ac:dyDescent="0.2">
      <c r="A13" s="34" t="s">
        <v>92</v>
      </c>
      <c r="B13" s="33">
        <v>59118.003539999998</v>
      </c>
      <c r="C13" s="33">
        <v>49199.688770000001</v>
      </c>
      <c r="D13" s="33">
        <v>49273.004710000001</v>
      </c>
      <c r="E13" s="33">
        <v>52377.636700000003</v>
      </c>
      <c r="F13" s="33">
        <v>62135.500480000002</v>
      </c>
      <c r="G13" s="33">
        <v>85394.880229999995</v>
      </c>
      <c r="H13" s="33">
        <v>52207.46948</v>
      </c>
      <c r="I13" s="33">
        <v>60022.116329999997</v>
      </c>
      <c r="J13" s="33">
        <v>101302.87721999999</v>
      </c>
      <c r="K13" s="33">
        <v>0</v>
      </c>
      <c r="L13" s="33">
        <v>0</v>
      </c>
      <c r="M13" s="33">
        <v>0</v>
      </c>
      <c r="N13" s="39">
        <v>571031.17746000004</v>
      </c>
      <c r="O13" s="24"/>
    </row>
    <row r="14" spans="1:16" ht="15.95" customHeight="1" x14ac:dyDescent="0.2">
      <c r="A14" s="34" t="s">
        <v>91</v>
      </c>
      <c r="B14" s="33">
        <v>12015.77319</v>
      </c>
      <c r="C14" s="33">
        <v>16226.111290000001</v>
      </c>
      <c r="D14" s="33">
        <v>17369.885979999999</v>
      </c>
      <c r="E14" s="33">
        <v>15412.279479999999</v>
      </c>
      <c r="F14" s="33">
        <v>14638.275320000001</v>
      </c>
      <c r="G14" s="33">
        <v>10961.58763</v>
      </c>
      <c r="H14" s="33">
        <v>12035.34978</v>
      </c>
      <c r="I14" s="33">
        <v>8439.4064199999993</v>
      </c>
      <c r="J14" s="33">
        <v>9234.9416999999994</v>
      </c>
      <c r="K14" s="33">
        <v>0</v>
      </c>
      <c r="L14" s="33">
        <v>0</v>
      </c>
      <c r="M14" s="33">
        <v>0</v>
      </c>
      <c r="N14" s="39">
        <v>116333.61079000001</v>
      </c>
      <c r="O14" s="24"/>
    </row>
    <row r="15" spans="1:16" s="44" customFormat="1" ht="15.95" customHeight="1" x14ac:dyDescent="0.25">
      <c r="A15" s="37" t="s">
        <v>90</v>
      </c>
      <c r="B15" s="36">
        <f>B16</f>
        <v>216901.64304</v>
      </c>
      <c r="C15" s="36">
        <f>C16</f>
        <v>208723.36321000001</v>
      </c>
      <c r="D15" s="36">
        <f>D16</f>
        <v>247882.11481</v>
      </c>
      <c r="E15" s="36">
        <f>E16</f>
        <v>280588.88767000003</v>
      </c>
      <c r="F15" s="36">
        <f>F16</f>
        <v>265663.38981000002</v>
      </c>
      <c r="G15" s="36">
        <f>G16</f>
        <v>313347.25647999998</v>
      </c>
      <c r="H15" s="36">
        <f>H16</f>
        <v>262604.43362000003</v>
      </c>
      <c r="I15" s="36">
        <f>I16</f>
        <v>286531.11298999999</v>
      </c>
      <c r="J15" s="36">
        <f>J16</f>
        <v>300557.18903000001</v>
      </c>
      <c r="K15" s="36">
        <f>K16</f>
        <v>0</v>
      </c>
      <c r="L15" s="36">
        <f>L16</f>
        <v>0</v>
      </c>
      <c r="M15" s="36">
        <f>M16</f>
        <v>0</v>
      </c>
      <c r="N15" s="35">
        <f>N16</f>
        <v>2382799.39066</v>
      </c>
      <c r="O15" s="45"/>
    </row>
    <row r="16" spans="1:16" s="44" customFormat="1" ht="15.95" customHeight="1" x14ac:dyDescent="0.2">
      <c r="A16" s="34" t="s">
        <v>89</v>
      </c>
      <c r="B16" s="42">
        <v>216901.64304</v>
      </c>
      <c r="C16" s="42">
        <v>208723.36321000001</v>
      </c>
      <c r="D16" s="42">
        <v>247882.11481</v>
      </c>
      <c r="E16" s="42">
        <v>280588.88767000003</v>
      </c>
      <c r="F16" s="42">
        <v>265663.38981000002</v>
      </c>
      <c r="G16" s="42">
        <v>313347.25647999998</v>
      </c>
      <c r="H16" s="42">
        <v>262604.43362000003</v>
      </c>
      <c r="I16" s="42">
        <v>286531.11298999999</v>
      </c>
      <c r="J16" s="42">
        <v>300557.18903000001</v>
      </c>
      <c r="K16" s="42">
        <v>0</v>
      </c>
      <c r="L16" s="42">
        <v>0</v>
      </c>
      <c r="M16" s="42">
        <v>0</v>
      </c>
      <c r="N16" s="39">
        <v>2382799.39066</v>
      </c>
      <c r="O16" s="45"/>
    </row>
    <row r="17" spans="1:15" s="44" customFormat="1" ht="15.95" customHeight="1" x14ac:dyDescent="0.25">
      <c r="A17" s="37" t="s">
        <v>88</v>
      </c>
      <c r="B17" s="36">
        <f>B18</f>
        <v>453671.45869</v>
      </c>
      <c r="C17" s="36">
        <f>C18</f>
        <v>479091.81270000001</v>
      </c>
      <c r="D17" s="36">
        <f>D18</f>
        <v>580709.26433000003</v>
      </c>
      <c r="E17" s="36">
        <f>E18</f>
        <v>581540.76595999999</v>
      </c>
      <c r="F17" s="36">
        <f>F18</f>
        <v>501087.17501000001</v>
      </c>
      <c r="G17" s="36">
        <f>G18</f>
        <v>613268.53009000001</v>
      </c>
      <c r="H17" s="36">
        <f>H18</f>
        <v>505852.50644000003</v>
      </c>
      <c r="I17" s="36">
        <f>I18</f>
        <v>605479.16937999998</v>
      </c>
      <c r="J17" s="36">
        <f>J18</f>
        <v>657756.42585999996</v>
      </c>
      <c r="K17" s="36">
        <f>K18</f>
        <v>0</v>
      </c>
      <c r="L17" s="36">
        <f>L18</f>
        <v>0</v>
      </c>
      <c r="M17" s="36">
        <f>M18</f>
        <v>0</v>
      </c>
      <c r="N17" s="35">
        <f>N18</f>
        <v>4978457.1084599998</v>
      </c>
      <c r="O17" s="45"/>
    </row>
    <row r="18" spans="1:15" s="44" customFormat="1" ht="15.95" customHeight="1" x14ac:dyDescent="0.2">
      <c r="A18" s="34" t="s">
        <v>87</v>
      </c>
      <c r="B18" s="42">
        <v>453671.45869</v>
      </c>
      <c r="C18" s="42">
        <v>479091.81270000001</v>
      </c>
      <c r="D18" s="42">
        <v>580709.26433000003</v>
      </c>
      <c r="E18" s="42">
        <v>581540.76595999999</v>
      </c>
      <c r="F18" s="42">
        <v>501087.17501000001</v>
      </c>
      <c r="G18" s="42">
        <v>613268.53009000001</v>
      </c>
      <c r="H18" s="42">
        <v>505852.50644000003</v>
      </c>
      <c r="I18" s="42">
        <v>605479.16937999998</v>
      </c>
      <c r="J18" s="42">
        <v>657756.42585999996</v>
      </c>
      <c r="K18" s="42">
        <v>0</v>
      </c>
      <c r="L18" s="42">
        <v>0</v>
      </c>
      <c r="M18" s="42">
        <v>0</v>
      </c>
      <c r="N18" s="39">
        <v>4978457.1084599998</v>
      </c>
      <c r="O18" s="45"/>
    </row>
    <row r="19" spans="1:15" s="30" customFormat="1" ht="15.95" customHeight="1" x14ac:dyDescent="0.25">
      <c r="A19" s="43" t="s">
        <v>39</v>
      </c>
      <c r="B19" s="36">
        <f>B20+B24+B26</f>
        <v>11080034.22725</v>
      </c>
      <c r="C19" s="36">
        <f>C20+C24+C26</f>
        <v>11957866.488570001</v>
      </c>
      <c r="D19" s="36">
        <f>D20+D24+D26</f>
        <v>14123512.26613</v>
      </c>
      <c r="E19" s="36">
        <f>E20+E24+E26</f>
        <v>14142190.768530002</v>
      </c>
      <c r="F19" s="36">
        <f>F20+F24+F26</f>
        <v>12590784.55717</v>
      </c>
      <c r="G19" s="36">
        <f>G20+G24+G26</f>
        <v>15252597.392280001</v>
      </c>
      <c r="H19" s="36">
        <f>H20+H24+H26</f>
        <v>12639159.662729999</v>
      </c>
      <c r="I19" s="36">
        <f>I20+I24+I26</f>
        <v>14457608.322910002</v>
      </c>
      <c r="J19" s="36">
        <f>J20+J24+J26</f>
        <v>15871620.58296</v>
      </c>
      <c r="K19" s="36">
        <f>K20+K24+K26</f>
        <v>0</v>
      </c>
      <c r="L19" s="36">
        <f>L20+L24+L26</f>
        <v>0</v>
      </c>
      <c r="M19" s="36">
        <f>M20+M24+M26</f>
        <v>0</v>
      </c>
      <c r="N19" s="35">
        <f>N20+N24+N26</f>
        <v>122115374.26853001</v>
      </c>
      <c r="O19" s="31"/>
    </row>
    <row r="20" spans="1:15" s="40" customFormat="1" ht="15.95" customHeight="1" x14ac:dyDescent="0.25">
      <c r="A20" s="37" t="s">
        <v>86</v>
      </c>
      <c r="B20" s="36">
        <f>B21+B22+B23</f>
        <v>1075513.1794800002</v>
      </c>
      <c r="C20" s="36">
        <f>C21+C22+C23</f>
        <v>1120582.4088600001</v>
      </c>
      <c r="D20" s="36">
        <f>D21+D22+D23</f>
        <v>1312682.1668799999</v>
      </c>
      <c r="E20" s="36">
        <f>E21+E22+E23</f>
        <v>1325675.24792</v>
      </c>
      <c r="F20" s="36">
        <f>F21+F22+F23</f>
        <v>1089528.84399</v>
      </c>
      <c r="G20" s="36">
        <f>G21+G22+G23</f>
        <v>1349872.7604100001</v>
      </c>
      <c r="H20" s="36">
        <f>H21+H22+H23</f>
        <v>1083462.5481400001</v>
      </c>
      <c r="I20" s="36">
        <f>I21+I22+I23</f>
        <v>1223903.1950300001</v>
      </c>
      <c r="J20" s="36">
        <f>J21+J22+J23</f>
        <v>1388766.90426</v>
      </c>
      <c r="K20" s="36">
        <f>K21+K22+K23</f>
        <v>0</v>
      </c>
      <c r="L20" s="36">
        <f>L21+L22+L23</f>
        <v>0</v>
      </c>
      <c r="M20" s="36">
        <f>M21+M22+M23</f>
        <v>0</v>
      </c>
      <c r="N20" s="35">
        <f>N21+N22+N23</f>
        <v>10969987.254969999</v>
      </c>
      <c r="O20" s="41"/>
    </row>
    <row r="21" spans="1:15" ht="15.95" customHeight="1" x14ac:dyDescent="0.2">
      <c r="A21" s="34" t="s">
        <v>85</v>
      </c>
      <c r="B21" s="33">
        <v>730164.29153000005</v>
      </c>
      <c r="C21" s="33">
        <v>744960.17636000004</v>
      </c>
      <c r="D21" s="33">
        <v>868488.15026000002</v>
      </c>
      <c r="E21" s="33">
        <v>877597.07316000003</v>
      </c>
      <c r="F21" s="33">
        <v>743699.70247999998</v>
      </c>
      <c r="G21" s="33">
        <v>899341.21530000004</v>
      </c>
      <c r="H21" s="33">
        <v>724567.45157000003</v>
      </c>
      <c r="I21" s="33">
        <v>828845.10476000002</v>
      </c>
      <c r="J21" s="33">
        <v>944677.23707999999</v>
      </c>
      <c r="K21" s="33">
        <v>0</v>
      </c>
      <c r="L21" s="33">
        <v>0</v>
      </c>
      <c r="M21" s="33">
        <v>0</v>
      </c>
      <c r="N21" s="39">
        <v>7362340.4024999999</v>
      </c>
      <c r="O21" s="24"/>
    </row>
    <row r="22" spans="1:15" ht="15.95" customHeight="1" x14ac:dyDescent="0.2">
      <c r="A22" s="34" t="s">
        <v>84</v>
      </c>
      <c r="B22" s="33">
        <v>109758.12045</v>
      </c>
      <c r="C22" s="33">
        <v>128894.97705</v>
      </c>
      <c r="D22" s="33">
        <v>157434.83793000001</v>
      </c>
      <c r="E22" s="33">
        <v>142958.55642000001</v>
      </c>
      <c r="F22" s="33">
        <v>100680.88503</v>
      </c>
      <c r="G22" s="33">
        <v>152999.69652</v>
      </c>
      <c r="H22" s="33">
        <v>144849.12525000001</v>
      </c>
      <c r="I22" s="33">
        <v>156995.00417</v>
      </c>
      <c r="J22" s="33">
        <v>172058.95668999999</v>
      </c>
      <c r="K22" s="33">
        <v>0</v>
      </c>
      <c r="L22" s="33">
        <v>0</v>
      </c>
      <c r="M22" s="33">
        <v>0</v>
      </c>
      <c r="N22" s="39">
        <v>1266630.1595099999</v>
      </c>
      <c r="O22" s="24"/>
    </row>
    <row r="23" spans="1:15" ht="15.95" customHeight="1" x14ac:dyDescent="0.2">
      <c r="A23" s="34" t="s">
        <v>83</v>
      </c>
      <c r="B23" s="33">
        <v>235590.76749999999</v>
      </c>
      <c r="C23" s="33">
        <v>246727.25545</v>
      </c>
      <c r="D23" s="33">
        <v>286759.17868999997</v>
      </c>
      <c r="E23" s="33">
        <v>305119.61833999999</v>
      </c>
      <c r="F23" s="33">
        <v>245148.25648000001</v>
      </c>
      <c r="G23" s="33">
        <v>297531.84859000001</v>
      </c>
      <c r="H23" s="33">
        <v>214045.97132000001</v>
      </c>
      <c r="I23" s="33">
        <v>238063.08609999999</v>
      </c>
      <c r="J23" s="33">
        <v>272030.71049000003</v>
      </c>
      <c r="K23" s="33">
        <v>0</v>
      </c>
      <c r="L23" s="33">
        <v>0</v>
      </c>
      <c r="M23" s="33">
        <v>0</v>
      </c>
      <c r="N23" s="39">
        <v>2341016.6929600001</v>
      </c>
      <c r="O23" s="24"/>
    </row>
    <row r="24" spans="1:15" s="40" customFormat="1" ht="15.95" customHeight="1" x14ac:dyDescent="0.25">
      <c r="A24" s="37" t="s">
        <v>82</v>
      </c>
      <c r="B24" s="36">
        <f>B25</f>
        <v>1641084.2401000001</v>
      </c>
      <c r="C24" s="36">
        <f>C25</f>
        <v>1672885.1212800001</v>
      </c>
      <c r="D24" s="36">
        <f>D25</f>
        <v>1994421.5565200001</v>
      </c>
      <c r="E24" s="36">
        <f>E25</f>
        <v>2157341.0808299999</v>
      </c>
      <c r="F24" s="36">
        <f>F25</f>
        <v>2127844.9489000002</v>
      </c>
      <c r="G24" s="36">
        <f>G25</f>
        <v>2367553.6030100002</v>
      </c>
      <c r="H24" s="36">
        <f>H25</f>
        <v>1917333.89145</v>
      </c>
      <c r="I24" s="36">
        <f>I25</f>
        <v>2044926.1169499999</v>
      </c>
      <c r="J24" s="36">
        <f>J25</f>
        <v>2294802.4774699998</v>
      </c>
      <c r="K24" s="36">
        <f>K25</f>
        <v>0</v>
      </c>
      <c r="L24" s="36">
        <f>L25</f>
        <v>0</v>
      </c>
      <c r="M24" s="36">
        <f>M25</f>
        <v>0</v>
      </c>
      <c r="N24" s="35">
        <f>N25</f>
        <v>18218193.036509998</v>
      </c>
      <c r="O24" s="41"/>
    </row>
    <row r="25" spans="1:15" s="40" customFormat="1" ht="15.95" customHeight="1" x14ac:dyDescent="0.2">
      <c r="A25" s="34" t="s">
        <v>81</v>
      </c>
      <c r="B25" s="42">
        <v>1641084.2401000001</v>
      </c>
      <c r="C25" s="42">
        <v>1672885.1212800001</v>
      </c>
      <c r="D25" s="42">
        <v>1994421.5565200001</v>
      </c>
      <c r="E25" s="42">
        <v>2157341.0808299999</v>
      </c>
      <c r="F25" s="42">
        <v>2127844.9489000002</v>
      </c>
      <c r="G25" s="42">
        <v>2367553.6030100002</v>
      </c>
      <c r="H25" s="42">
        <v>1917333.89145</v>
      </c>
      <c r="I25" s="42">
        <v>2044926.1169499999</v>
      </c>
      <c r="J25" s="42">
        <v>2294802.4774699998</v>
      </c>
      <c r="K25" s="42">
        <v>0</v>
      </c>
      <c r="L25" s="42">
        <v>0</v>
      </c>
      <c r="M25" s="42">
        <v>0</v>
      </c>
      <c r="N25" s="39">
        <v>18218193.036509998</v>
      </c>
      <c r="O25" s="41"/>
    </row>
    <row r="26" spans="1:15" s="40" customFormat="1" ht="15.95" customHeight="1" x14ac:dyDescent="0.25">
      <c r="A26" s="37" t="s">
        <v>80</v>
      </c>
      <c r="B26" s="36">
        <f>B27+B28+B29+B30+B31+B32+B33+B34+B35+B36+B37+B38</f>
        <v>8363436.80767</v>
      </c>
      <c r="C26" s="36">
        <f>C27+C28+C29+C30+C31+C32+C33+C34+C35+C36+C37+C38</f>
        <v>9164398.9584299996</v>
      </c>
      <c r="D26" s="36">
        <f>D27+D28+D29+D30+D31+D32+D33+D34+D35+D36+D37+D38</f>
        <v>10816408.54273</v>
      </c>
      <c r="E26" s="36">
        <f>E27+E28+E29+E30+E31+E32+E33+E34+E35+E36+E37+E38</f>
        <v>10659174.439780002</v>
      </c>
      <c r="F26" s="36">
        <f>F27+F28+F29+F30+F31+F32+F33+F34+F35+F36+F37+F38</f>
        <v>9373410.7642800007</v>
      </c>
      <c r="G26" s="36">
        <f>G27+G28+G29+G30+G31+G32+G33+G34+G35+G36+G37+G38</f>
        <v>11535171.028860001</v>
      </c>
      <c r="H26" s="36">
        <f>H27+H28+H29+H30+H31+H32+H33+H34+H35+H36+H37+H38</f>
        <v>9638363.2231399994</v>
      </c>
      <c r="I26" s="36">
        <f>I27+I28+I29+I30+I31+I32+I33+I34+I35+I36+I37+I38</f>
        <v>11188779.010930002</v>
      </c>
      <c r="J26" s="36">
        <f>J27+J28+J29+J30+J31+J32+J33+J34+J35+J36+J37+J38</f>
        <v>12188051.201230001</v>
      </c>
      <c r="K26" s="36">
        <f>K27+K28+K29+K30+K31+K32+K33+K34+K35+K36+K37+K38</f>
        <v>0</v>
      </c>
      <c r="L26" s="36">
        <f>L27+L28+L29+L30+L31+L32+L33+L34+L35+L36+L37+L38</f>
        <v>0</v>
      </c>
      <c r="M26" s="36">
        <f>M27+M28+M29+M30+M31+M32+M33+M34+M35+M36+M37+M38</f>
        <v>0</v>
      </c>
      <c r="N26" s="35">
        <f>N27+N28+N29+N30+N31+N32+N33+N34+N35+N36+N37+N38</f>
        <v>92927193.977050006</v>
      </c>
      <c r="O26" s="41"/>
    </row>
    <row r="27" spans="1:15" ht="15.95" customHeight="1" x14ac:dyDescent="0.2">
      <c r="A27" s="34" t="s">
        <v>79</v>
      </c>
      <c r="B27" s="33">
        <v>1512841.1603900001</v>
      </c>
      <c r="C27" s="33">
        <v>1510555.54455</v>
      </c>
      <c r="D27" s="33">
        <v>1675544.02841</v>
      </c>
      <c r="E27" s="33">
        <v>1625761.8707900001</v>
      </c>
      <c r="F27" s="33">
        <v>1300069.9193299999</v>
      </c>
      <c r="G27" s="33">
        <v>1803289.1120800001</v>
      </c>
      <c r="H27" s="33">
        <v>1694845.0371300001</v>
      </c>
      <c r="I27" s="33">
        <v>1739481.8843400001</v>
      </c>
      <c r="J27" s="33">
        <v>1948068.7196800001</v>
      </c>
      <c r="K27" s="33">
        <v>0</v>
      </c>
      <c r="L27" s="33">
        <v>0</v>
      </c>
      <c r="M27" s="33">
        <v>0</v>
      </c>
      <c r="N27" s="39">
        <v>14810457.276699999</v>
      </c>
      <c r="O27" s="24"/>
    </row>
    <row r="28" spans="1:15" ht="15.95" customHeight="1" x14ac:dyDescent="0.2">
      <c r="A28" s="34" t="s">
        <v>78</v>
      </c>
      <c r="B28" s="33">
        <v>2266244.6269399999</v>
      </c>
      <c r="C28" s="33">
        <v>2530838.6746499999</v>
      </c>
      <c r="D28" s="33">
        <v>2890152.5696899998</v>
      </c>
      <c r="E28" s="33">
        <v>2462333.69362</v>
      </c>
      <c r="F28" s="33">
        <v>1880253.8084</v>
      </c>
      <c r="G28" s="33">
        <v>2350293.4816100001</v>
      </c>
      <c r="H28" s="33">
        <v>1981953.1906600001</v>
      </c>
      <c r="I28" s="33">
        <v>2419060.0589800002</v>
      </c>
      <c r="J28" s="33">
        <v>2467209.1178000001</v>
      </c>
      <c r="K28" s="33">
        <v>0</v>
      </c>
      <c r="L28" s="33">
        <v>0</v>
      </c>
      <c r="M28" s="33">
        <v>0</v>
      </c>
      <c r="N28" s="39">
        <v>21248339.222350001</v>
      </c>
      <c r="O28" s="24"/>
    </row>
    <row r="29" spans="1:15" ht="15.95" customHeight="1" x14ac:dyDescent="0.2">
      <c r="A29" s="34" t="s">
        <v>77</v>
      </c>
      <c r="B29" s="33">
        <v>42744.004710000001</v>
      </c>
      <c r="C29" s="33">
        <v>14477.6723</v>
      </c>
      <c r="D29" s="33">
        <v>153858.56008</v>
      </c>
      <c r="E29" s="33">
        <v>109911.3973</v>
      </c>
      <c r="F29" s="33">
        <v>136047.26019999999</v>
      </c>
      <c r="G29" s="33">
        <v>277348.91031000001</v>
      </c>
      <c r="H29" s="33">
        <v>76572.630040000004</v>
      </c>
      <c r="I29" s="33">
        <v>58623.438580000002</v>
      </c>
      <c r="J29" s="33">
        <v>117629.91516</v>
      </c>
      <c r="K29" s="33">
        <v>0</v>
      </c>
      <c r="L29" s="33">
        <v>0</v>
      </c>
      <c r="M29" s="33">
        <v>0</v>
      </c>
      <c r="N29" s="39">
        <v>987213.78868</v>
      </c>
      <c r="O29" s="24"/>
    </row>
    <row r="30" spans="1:15" ht="15.95" customHeight="1" x14ac:dyDescent="0.2">
      <c r="A30" s="34" t="s">
        <v>76</v>
      </c>
      <c r="B30" s="33">
        <v>894374.67431000003</v>
      </c>
      <c r="C30" s="33">
        <v>1064030.41377</v>
      </c>
      <c r="D30" s="33">
        <v>1254841.13555</v>
      </c>
      <c r="E30" s="33">
        <v>1251872.3454400001</v>
      </c>
      <c r="F30" s="33">
        <v>1099247.25618</v>
      </c>
      <c r="G30" s="33">
        <v>1304829.4407800001</v>
      </c>
      <c r="H30" s="33">
        <v>1001051.26333</v>
      </c>
      <c r="I30" s="33">
        <v>1206081.05241</v>
      </c>
      <c r="J30" s="33">
        <v>1280504.9803500001</v>
      </c>
      <c r="K30" s="33">
        <v>0</v>
      </c>
      <c r="L30" s="33">
        <v>0</v>
      </c>
      <c r="M30" s="33">
        <v>0</v>
      </c>
      <c r="N30" s="39">
        <v>10356832.56212</v>
      </c>
      <c r="O30" s="24"/>
    </row>
    <row r="31" spans="1:15" ht="15.95" customHeight="1" x14ac:dyDescent="0.2">
      <c r="A31" s="34" t="s">
        <v>75</v>
      </c>
      <c r="B31" s="33">
        <v>651305.19591999997</v>
      </c>
      <c r="C31" s="33">
        <v>683984.50204000005</v>
      </c>
      <c r="D31" s="33">
        <v>783836.04619999998</v>
      </c>
      <c r="E31" s="33">
        <v>821444.21858999995</v>
      </c>
      <c r="F31" s="33">
        <v>735098.73285000003</v>
      </c>
      <c r="G31" s="33">
        <v>827199.24561999994</v>
      </c>
      <c r="H31" s="33">
        <v>696587.28894</v>
      </c>
      <c r="I31" s="33">
        <v>758883.03507999994</v>
      </c>
      <c r="J31" s="33">
        <v>875996.81125000003</v>
      </c>
      <c r="K31" s="33">
        <v>0</v>
      </c>
      <c r="L31" s="33">
        <v>0</v>
      </c>
      <c r="M31" s="33">
        <v>0</v>
      </c>
      <c r="N31" s="39">
        <v>6834335.0764899999</v>
      </c>
      <c r="O31" s="24"/>
    </row>
    <row r="32" spans="1:15" ht="15.95" customHeight="1" x14ac:dyDescent="0.2">
      <c r="A32" s="34" t="s">
        <v>74</v>
      </c>
      <c r="B32" s="33">
        <v>758813.11381000001</v>
      </c>
      <c r="C32" s="33">
        <v>833104.16697999998</v>
      </c>
      <c r="D32" s="33">
        <v>978723.03703999997</v>
      </c>
      <c r="E32" s="33">
        <v>1048827.5751499999</v>
      </c>
      <c r="F32" s="33">
        <v>937452.40153999999</v>
      </c>
      <c r="G32" s="33">
        <v>1125728.3337900001</v>
      </c>
      <c r="H32" s="33">
        <v>929284.14477999997</v>
      </c>
      <c r="I32" s="33">
        <v>1022823.22927</v>
      </c>
      <c r="J32" s="33">
        <v>1148846.5895499999</v>
      </c>
      <c r="K32" s="33">
        <v>0</v>
      </c>
      <c r="L32" s="33">
        <v>0</v>
      </c>
      <c r="M32" s="33">
        <v>0</v>
      </c>
      <c r="N32" s="39">
        <v>8783602.5919100009</v>
      </c>
      <c r="O32" s="24"/>
    </row>
    <row r="33" spans="1:15" ht="15.95" customHeight="1" x14ac:dyDescent="0.2">
      <c r="A33" s="34" t="s">
        <v>73</v>
      </c>
      <c r="B33" s="33">
        <v>1052771.9818</v>
      </c>
      <c r="C33" s="33">
        <v>1199904.80822</v>
      </c>
      <c r="D33" s="33">
        <v>1528719.7253399999</v>
      </c>
      <c r="E33" s="33">
        <v>1652913.6588099999</v>
      </c>
      <c r="F33" s="33">
        <v>1740605.0080299999</v>
      </c>
      <c r="G33" s="33">
        <v>2021796.3635</v>
      </c>
      <c r="H33" s="33">
        <v>1736867.64322</v>
      </c>
      <c r="I33" s="33">
        <v>2294056.8506499999</v>
      </c>
      <c r="J33" s="33">
        <v>2613048.61203</v>
      </c>
      <c r="K33" s="33">
        <v>0</v>
      </c>
      <c r="L33" s="33">
        <v>0</v>
      </c>
      <c r="M33" s="33">
        <v>0</v>
      </c>
      <c r="N33" s="39">
        <v>15840684.6516</v>
      </c>
      <c r="O33" s="24"/>
    </row>
    <row r="34" spans="1:15" ht="15.95" customHeight="1" x14ac:dyDescent="0.2">
      <c r="A34" s="34" t="s">
        <v>72</v>
      </c>
      <c r="B34" s="33">
        <v>278865.84925999999</v>
      </c>
      <c r="C34" s="33">
        <v>330075.83805000002</v>
      </c>
      <c r="D34" s="33">
        <v>402265.52726</v>
      </c>
      <c r="E34" s="33">
        <v>402270.08211000002</v>
      </c>
      <c r="F34" s="33">
        <v>384163.72788999998</v>
      </c>
      <c r="G34" s="33">
        <v>425887.49933999998</v>
      </c>
      <c r="H34" s="33">
        <v>357725.11157000001</v>
      </c>
      <c r="I34" s="33">
        <v>420589.30605000001</v>
      </c>
      <c r="J34" s="33">
        <v>420236.10833999998</v>
      </c>
      <c r="K34" s="33">
        <v>0</v>
      </c>
      <c r="L34" s="33">
        <v>0</v>
      </c>
      <c r="M34" s="33">
        <v>0</v>
      </c>
      <c r="N34" s="39">
        <v>3422079.0498700002</v>
      </c>
      <c r="O34" s="24"/>
    </row>
    <row r="35" spans="1:15" ht="15.95" customHeight="1" x14ac:dyDescent="0.2">
      <c r="A35" s="34" t="s">
        <v>71</v>
      </c>
      <c r="B35" s="33">
        <v>331571.66105</v>
      </c>
      <c r="C35" s="33">
        <v>307688.08682000003</v>
      </c>
      <c r="D35" s="33">
        <v>343662.14681000001</v>
      </c>
      <c r="E35" s="33">
        <v>406844.22931999998</v>
      </c>
      <c r="F35" s="33">
        <v>492628.34412000002</v>
      </c>
      <c r="G35" s="33">
        <v>591512.53367000003</v>
      </c>
      <c r="H35" s="33">
        <v>455933.04430000001</v>
      </c>
      <c r="I35" s="33">
        <v>452465.87484</v>
      </c>
      <c r="J35" s="33">
        <v>501330.77863000002</v>
      </c>
      <c r="K35" s="33">
        <v>0</v>
      </c>
      <c r="L35" s="33">
        <v>0</v>
      </c>
      <c r="M35" s="33">
        <v>0</v>
      </c>
      <c r="N35" s="39">
        <v>3883636.6995600001</v>
      </c>
      <c r="O35" s="24"/>
    </row>
    <row r="36" spans="1:15" s="30" customFormat="1" ht="15.95" customHeight="1" x14ac:dyDescent="0.2">
      <c r="A36" s="34" t="s">
        <v>70</v>
      </c>
      <c r="B36" s="33">
        <v>166540.16803</v>
      </c>
      <c r="C36" s="33">
        <v>233224.77712000001</v>
      </c>
      <c r="D36" s="33">
        <v>246958.49736000001</v>
      </c>
      <c r="E36" s="33">
        <v>302515.37770999997</v>
      </c>
      <c r="F36" s="33">
        <v>170346.18906</v>
      </c>
      <c r="G36" s="33">
        <v>221750.15656</v>
      </c>
      <c r="H36" s="33">
        <v>230945.38821999999</v>
      </c>
      <c r="I36" s="33">
        <v>284721.89536999998</v>
      </c>
      <c r="J36" s="33">
        <v>252475.15494000001</v>
      </c>
      <c r="K36" s="33">
        <v>0</v>
      </c>
      <c r="L36" s="33">
        <v>0</v>
      </c>
      <c r="M36" s="33">
        <v>0</v>
      </c>
      <c r="N36" s="39">
        <v>2109477.6043699998</v>
      </c>
      <c r="O36" s="31"/>
    </row>
    <row r="37" spans="1:15" s="30" customFormat="1" ht="15.95" customHeight="1" x14ac:dyDescent="0.2">
      <c r="A37" s="34" t="s">
        <v>69</v>
      </c>
      <c r="B37" s="33">
        <v>400037.75222000002</v>
      </c>
      <c r="C37" s="33">
        <v>445946.95733</v>
      </c>
      <c r="D37" s="33">
        <v>546017.52318999998</v>
      </c>
      <c r="E37" s="33">
        <v>561160.59050000005</v>
      </c>
      <c r="F37" s="33">
        <v>485981.64331999997</v>
      </c>
      <c r="G37" s="33">
        <v>573332.11572</v>
      </c>
      <c r="H37" s="33">
        <v>466266.41152000002</v>
      </c>
      <c r="I37" s="33">
        <v>522285.90904</v>
      </c>
      <c r="J37" s="33">
        <v>550912.07539000001</v>
      </c>
      <c r="K37" s="33">
        <v>0</v>
      </c>
      <c r="L37" s="33">
        <v>0</v>
      </c>
      <c r="M37" s="33">
        <v>0</v>
      </c>
      <c r="N37" s="39">
        <v>4551940.9782299995</v>
      </c>
      <c r="O37" s="31"/>
    </row>
    <row r="38" spans="1:15" s="30" customFormat="1" ht="15.95" customHeight="1" x14ac:dyDescent="0.2">
      <c r="A38" s="34" t="s">
        <v>68</v>
      </c>
      <c r="B38" s="33">
        <v>7326.6192300000002</v>
      </c>
      <c r="C38" s="33">
        <v>10567.516600000001</v>
      </c>
      <c r="D38" s="33">
        <v>11829.745800000001</v>
      </c>
      <c r="E38" s="33">
        <v>13319.400439999999</v>
      </c>
      <c r="F38" s="33">
        <v>11516.47336</v>
      </c>
      <c r="G38" s="33">
        <v>12203.835880000001</v>
      </c>
      <c r="H38" s="33">
        <v>10332.06943</v>
      </c>
      <c r="I38" s="33">
        <v>9706.4763199999998</v>
      </c>
      <c r="J38" s="33">
        <v>11792.338110000001</v>
      </c>
      <c r="K38" s="33">
        <v>0</v>
      </c>
      <c r="L38" s="33">
        <v>0</v>
      </c>
      <c r="M38" s="33">
        <v>0</v>
      </c>
      <c r="N38" s="39">
        <v>98594.475170000005</v>
      </c>
      <c r="O38" s="31"/>
    </row>
    <row r="39" spans="1:15" s="30" customFormat="1" ht="15.95" customHeight="1" x14ac:dyDescent="0.25">
      <c r="A39" s="37" t="s">
        <v>3</v>
      </c>
      <c r="B39" s="38">
        <f>B41</f>
        <v>352755.46311999997</v>
      </c>
      <c r="C39" s="38">
        <f>C41</f>
        <v>414333.15104999999</v>
      </c>
      <c r="D39" s="38">
        <f>D41</f>
        <v>446331.37463999999</v>
      </c>
      <c r="E39" s="38">
        <f>E41</f>
        <v>557451.49578</v>
      </c>
      <c r="F39" s="38">
        <f>F41</f>
        <v>548539.27771000005</v>
      </c>
      <c r="G39" s="38">
        <f>G41</f>
        <v>496929.93656</v>
      </c>
      <c r="H39" s="38">
        <f>H41</f>
        <v>476865.11264000001</v>
      </c>
      <c r="I39" s="38">
        <f>I41</f>
        <v>509020.95983000001</v>
      </c>
      <c r="J39" s="38">
        <f>J41</f>
        <v>584371.10210999998</v>
      </c>
      <c r="K39" s="38">
        <f>K41</f>
        <v>0</v>
      </c>
      <c r="L39" s="38">
        <f>L41</f>
        <v>0</v>
      </c>
      <c r="M39" s="38">
        <f>M41</f>
        <v>0</v>
      </c>
      <c r="N39" s="35">
        <f>N41</f>
        <v>4386597.8734400002</v>
      </c>
      <c r="O39" s="31"/>
    </row>
    <row r="40" spans="1:15" s="30" customFormat="1" ht="15.95" customHeight="1" x14ac:dyDescent="0.25">
      <c r="A40" s="37" t="s">
        <v>67</v>
      </c>
      <c r="B40" s="36">
        <f>B41</f>
        <v>352755.46311999997</v>
      </c>
      <c r="C40" s="36">
        <f>C41</f>
        <v>414333.15104999999</v>
      </c>
      <c r="D40" s="36">
        <f>D41</f>
        <v>446331.37463999999</v>
      </c>
      <c r="E40" s="36">
        <f>E41</f>
        <v>557451.49578</v>
      </c>
      <c r="F40" s="36">
        <f>F41</f>
        <v>548539.27771000005</v>
      </c>
      <c r="G40" s="36">
        <f>G41</f>
        <v>496929.93656</v>
      </c>
      <c r="H40" s="36">
        <f>H41</f>
        <v>476865.11264000001</v>
      </c>
      <c r="I40" s="36">
        <f>I41</f>
        <v>509020.95983000001</v>
      </c>
      <c r="J40" s="36">
        <f>J41</f>
        <v>584371.10210999998</v>
      </c>
      <c r="K40" s="36">
        <f>K41</f>
        <v>0</v>
      </c>
      <c r="L40" s="36">
        <f>L41</f>
        <v>0</v>
      </c>
      <c r="M40" s="36">
        <f>M41</f>
        <v>0</v>
      </c>
      <c r="N40" s="35">
        <f>N41</f>
        <v>4386597.8734400002</v>
      </c>
      <c r="O40" s="31"/>
    </row>
    <row r="41" spans="1:15" s="30" customFormat="1" ht="15.95" customHeight="1" thickBot="1" x14ac:dyDescent="0.3">
      <c r="A41" s="34" t="s">
        <v>66</v>
      </c>
      <c r="B41" s="33">
        <v>352755.46311999997</v>
      </c>
      <c r="C41" s="33">
        <v>414333.15104999999</v>
      </c>
      <c r="D41" s="33">
        <v>446331.37463999999</v>
      </c>
      <c r="E41" s="33">
        <v>557451.49578</v>
      </c>
      <c r="F41" s="33">
        <v>548539.27771000005</v>
      </c>
      <c r="G41" s="33">
        <v>496929.93656</v>
      </c>
      <c r="H41" s="33">
        <v>476865.11264000001</v>
      </c>
      <c r="I41" s="33">
        <v>509020.95983000001</v>
      </c>
      <c r="J41" s="33">
        <v>584371.10210999998</v>
      </c>
      <c r="K41" s="33">
        <v>0</v>
      </c>
      <c r="L41" s="33">
        <v>0</v>
      </c>
      <c r="M41" s="33">
        <v>0</v>
      </c>
      <c r="N41" s="32">
        <v>4386597.8734400002</v>
      </c>
      <c r="O41" s="31"/>
    </row>
    <row r="42" spans="1:15" s="26" customFormat="1" ht="15.95" customHeight="1" thickBot="1" x14ac:dyDescent="0.3">
      <c r="A42" s="29" t="s">
        <v>65</v>
      </c>
      <c r="B42" s="28">
        <f>B5+B19+B39</f>
        <v>13492323.295820002</v>
      </c>
      <c r="C42" s="28">
        <f>C5+C19+C39</f>
        <v>14499710.480120001</v>
      </c>
      <c r="D42" s="28">
        <f>D5+D19+D39</f>
        <v>16996069.8783</v>
      </c>
      <c r="E42" s="28">
        <f>E5+E19+E39</f>
        <v>17051723.878200002</v>
      </c>
      <c r="F42" s="28">
        <f>F5+F19+F39</f>
        <v>15209884.876980001</v>
      </c>
      <c r="G42" s="28">
        <f>G5+G19+G39</f>
        <v>18309095.969140004</v>
      </c>
      <c r="H42" s="28">
        <f>H5+H19+H39</f>
        <v>15142556.448179999</v>
      </c>
      <c r="I42" s="28">
        <f>I5+I19+I39</f>
        <v>17287797.411690004</v>
      </c>
      <c r="J42" s="28">
        <f>J5+J19+J39</f>
        <v>19200022.939879999</v>
      </c>
      <c r="K42" s="28">
        <f>K5+K19+K39</f>
        <v>0</v>
      </c>
      <c r="L42" s="28">
        <f>L5+L19+L39</f>
        <v>0</v>
      </c>
      <c r="M42" s="28">
        <f>M5+M19+M39</f>
        <v>0</v>
      </c>
      <c r="N42" s="28">
        <f>N5+N19+N39</f>
        <v>147189185.17831001</v>
      </c>
      <c r="O42" s="27"/>
    </row>
    <row r="43" spans="1:15" ht="14.1" customHeight="1" x14ac:dyDescent="0.2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" customHeight="1" x14ac:dyDescent="0.2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" customHeight="1" x14ac:dyDescent="0.2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" customHeight="1" x14ac:dyDescent="0.2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" customHeight="1" x14ac:dyDescent="0.25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" customHeight="1" x14ac:dyDescent="0.25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00000000000001" customHeight="1" x14ac:dyDescent="0.2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00000000000001" customHeight="1" x14ac:dyDescent="0.2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00000000000001" customHeight="1" x14ac:dyDescent="0.2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00000000000001" customHeight="1" x14ac:dyDescent="0.2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00000000000001" customHeight="1" x14ac:dyDescent="0.2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00000000000001" customHeight="1" x14ac:dyDescent="0.2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00000000000001" customHeight="1" x14ac:dyDescent="0.2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00000000000001" customHeight="1" x14ac:dyDescent="0.2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00000000000001" customHeight="1" x14ac:dyDescent="0.2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00000000000001" customHeight="1" x14ac:dyDescent="0.2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00000000000001" customHeight="1" x14ac:dyDescent="0.2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00000000000001" customHeight="1" x14ac:dyDescent="0.2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00000000000001" customHeight="1" x14ac:dyDescent="0.2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00000000000001" customHeight="1" x14ac:dyDescent="0.2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00000000000001" customHeight="1" x14ac:dyDescent="0.2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00000000000001" customHeight="1" x14ac:dyDescent="0.2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00000000000001" customHeight="1" x14ac:dyDescent="0.2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00000000000001" customHeight="1" x14ac:dyDescent="0.2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00000000000001" customHeight="1" x14ac:dyDescent="0.2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00000000000001" customHeight="1" x14ac:dyDescent="0.2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00000000000001" customHeight="1" x14ac:dyDescent="0.2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00000000000001" customHeight="1" x14ac:dyDescent="0.2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00000000000001" customHeight="1" x14ac:dyDescent="0.2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00000000000001" customHeight="1" x14ac:dyDescent="0.2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00000000000001" customHeight="1" x14ac:dyDescent="0.2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00000000000001" customHeight="1" x14ac:dyDescent="0.25">
      <c r="A76" s="8" t="s">
        <v>21</v>
      </c>
      <c r="B76" s="8"/>
      <c r="C76" s="5" t="s">
        <v>20</v>
      </c>
      <c r="D76" s="13"/>
      <c r="E76" s="12"/>
      <c r="F76" s="11"/>
    </row>
    <row r="77" spans="1:15" ht="17.100000000000001" customHeight="1" x14ac:dyDescent="0.25">
      <c r="A77" s="4" t="s">
        <v>19</v>
      </c>
      <c r="B77" s="4"/>
      <c r="C77" s="3" t="s">
        <v>18</v>
      </c>
      <c r="D77" s="13"/>
      <c r="E77" s="12"/>
      <c r="F77" s="11"/>
    </row>
    <row r="78" spans="1:15" ht="17.100000000000001" customHeight="1" x14ac:dyDescent="0.25">
      <c r="A78" s="8" t="s">
        <v>17</v>
      </c>
      <c r="B78" s="8"/>
      <c r="C78" s="5" t="s">
        <v>16</v>
      </c>
      <c r="D78" s="13"/>
      <c r="E78" s="12"/>
      <c r="F78" s="11"/>
    </row>
    <row r="79" spans="1:15" ht="17.100000000000001" customHeight="1" x14ac:dyDescent="0.2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2">
      <c r="A80" s="8" t="s">
        <v>13</v>
      </c>
      <c r="B80" s="8"/>
      <c r="C80" s="5" t="s">
        <v>12</v>
      </c>
      <c r="D80" s="10"/>
      <c r="E80" s="9"/>
      <c r="F80" s="9"/>
    </row>
    <row r="81" spans="1:6" ht="15" x14ac:dyDescent="0.2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">
      <c r="A82" s="8" t="s">
        <v>9</v>
      </c>
      <c r="B82" s="8"/>
      <c r="C82" s="5" t="s">
        <v>8</v>
      </c>
    </row>
    <row r="83" spans="1:6" x14ac:dyDescent="0.2">
      <c r="A83" s="4" t="s">
        <v>7</v>
      </c>
      <c r="B83" s="4"/>
      <c r="C83" s="3" t="s">
        <v>6</v>
      </c>
    </row>
    <row r="84" spans="1:6" x14ac:dyDescent="0.2">
      <c r="A84" s="8" t="s">
        <v>5</v>
      </c>
      <c r="B84" s="8"/>
      <c r="C84" s="5" t="s">
        <v>4</v>
      </c>
    </row>
    <row r="85" spans="1:6" x14ac:dyDescent="0.2">
      <c r="A85" s="7" t="s">
        <v>3</v>
      </c>
      <c r="B85" s="7"/>
      <c r="C85" s="3"/>
    </row>
    <row r="86" spans="1:6" x14ac:dyDescent="0.2">
      <c r="A86" s="6" t="s">
        <v>2</v>
      </c>
      <c r="B86" s="6"/>
      <c r="C86" s="5"/>
    </row>
    <row r="87" spans="1:6" x14ac:dyDescent="0.2">
      <c r="A87" s="4" t="s">
        <v>1</v>
      </c>
      <c r="B87" s="4"/>
      <c r="C87" s="3" t="s">
        <v>0</v>
      </c>
    </row>
  </sheetData>
  <mergeCells count="39">
    <mergeCell ref="B1:M1"/>
    <mergeCell ref="A51:B51"/>
    <mergeCell ref="A52:B52"/>
    <mergeCell ref="A53:B53"/>
    <mergeCell ref="A54:B54"/>
    <mergeCell ref="A55:B55"/>
    <mergeCell ref="A56:B56"/>
    <mergeCell ref="A57:B57"/>
    <mergeCell ref="A58:B58"/>
    <mergeCell ref="A2:P2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2021-10-01T10:10:30Z</dcterms:created>
  <dcterms:modified xsi:type="dcterms:W3CDTF">2021-10-01T10:10:56Z</dcterms:modified>
</cp:coreProperties>
</file>