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0.13.100\share\KURUMSAL ILETISIM\GENEL\İHRACAT RAKAMLARI SİTE DOSYALARI\İhracat Rakamları TR\2022\7. Temmuz 2022\"/>
    </mc:Choice>
  </mc:AlternateContent>
  <bookViews>
    <workbookView xWindow="0" yWindow="0" windowWidth="19200" windowHeight="7060"/>
  </bookViews>
  <sheets>
    <sheet name="SEKTOR" sheetId="1" r:id="rId1"/>
  </sheets>
  <externalReferences>
    <externalReference r:id="rId2"/>
  </externalReferences>
  <definedNames>
    <definedName name="_xlnm.Print_Area" localSheetId="0">SEKTOR!$A:$N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" i="1" l="1"/>
  <c r="M40" i="1"/>
  <c r="L40" i="1"/>
  <c r="K40" i="1"/>
  <c r="J40" i="1"/>
  <c r="I40" i="1"/>
  <c r="H40" i="1"/>
  <c r="G40" i="1"/>
  <c r="F40" i="1"/>
  <c r="E40" i="1"/>
  <c r="D40" i="1"/>
  <c r="C40" i="1"/>
  <c r="B40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N26" i="1"/>
  <c r="M26" i="1"/>
  <c r="L26" i="1"/>
  <c r="K26" i="1"/>
  <c r="J26" i="1"/>
  <c r="I26" i="1"/>
  <c r="I19" i="1" s="1"/>
  <c r="H26" i="1"/>
  <c r="G26" i="1"/>
  <c r="F26" i="1"/>
  <c r="E26" i="1"/>
  <c r="D26" i="1"/>
  <c r="C26" i="1"/>
  <c r="B26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N20" i="1"/>
  <c r="N19" i="1" s="1"/>
  <c r="M20" i="1"/>
  <c r="L20" i="1"/>
  <c r="L19" i="1" s="1"/>
  <c r="K20" i="1"/>
  <c r="K19" i="1" s="1"/>
  <c r="J20" i="1"/>
  <c r="J19" i="1" s="1"/>
  <c r="I20" i="1"/>
  <c r="H20" i="1"/>
  <c r="G20" i="1"/>
  <c r="G19" i="1" s="1"/>
  <c r="F20" i="1"/>
  <c r="F19" i="1" s="1"/>
  <c r="E20" i="1"/>
  <c r="D20" i="1"/>
  <c r="D19" i="1" s="1"/>
  <c r="C20" i="1"/>
  <c r="C19" i="1" s="1"/>
  <c r="B20" i="1"/>
  <c r="B19" i="1" s="1"/>
  <c r="M19" i="1"/>
  <c r="H19" i="1"/>
  <c r="E19" i="1"/>
  <c r="N17" i="1"/>
  <c r="M17" i="1"/>
  <c r="M5" i="1" s="1"/>
  <c r="M42" i="1" s="1"/>
  <c r="L17" i="1"/>
  <c r="K17" i="1"/>
  <c r="J17" i="1"/>
  <c r="I17" i="1"/>
  <c r="H17" i="1"/>
  <c r="G17" i="1"/>
  <c r="F17" i="1"/>
  <c r="E17" i="1"/>
  <c r="E5" i="1" s="1"/>
  <c r="E42" i="1" s="1"/>
  <c r="D17" i="1"/>
  <c r="C17" i="1"/>
  <c r="B17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N6" i="1"/>
  <c r="N5" i="1" s="1"/>
  <c r="M6" i="1"/>
  <c r="L6" i="1"/>
  <c r="K6" i="1"/>
  <c r="K5" i="1" s="1"/>
  <c r="K42" i="1" s="1"/>
  <c r="J6" i="1"/>
  <c r="J5" i="1" s="1"/>
  <c r="I6" i="1"/>
  <c r="H6" i="1"/>
  <c r="H5" i="1" s="1"/>
  <c r="H42" i="1" s="1"/>
  <c r="G6" i="1"/>
  <c r="G5" i="1" s="1"/>
  <c r="G42" i="1" s="1"/>
  <c r="F6" i="1"/>
  <c r="F5" i="1" s="1"/>
  <c r="E6" i="1"/>
  <c r="D6" i="1"/>
  <c r="C6" i="1"/>
  <c r="C5" i="1" s="1"/>
  <c r="C42" i="1" s="1"/>
  <c r="B6" i="1"/>
  <c r="B5" i="1" s="1"/>
  <c r="L5" i="1"/>
  <c r="L42" i="1" s="1"/>
  <c r="I5" i="1"/>
  <c r="I42" i="1" s="1"/>
  <c r="D5" i="1"/>
  <c r="D42" i="1" s="1"/>
  <c r="F42" i="1" l="1"/>
  <c r="N42" i="1"/>
  <c r="B42" i="1"/>
  <c r="J42" i="1"/>
</calcChain>
</file>

<file path=xl/sharedStrings.xml><?xml version="1.0" encoding="utf-8"?>
<sst xmlns="http://schemas.openxmlformats.org/spreadsheetml/2006/main" count="120" uniqueCount="116">
  <si>
    <t>0564</t>
  </si>
  <si>
    <t>Madencilik Ürünleri</t>
  </si>
  <si>
    <t>A. MADENCİLİK ÜRÜNLERİ</t>
  </si>
  <si>
    <t>.III. MADENCİLİK</t>
  </si>
  <si>
    <t>0647</t>
  </si>
  <si>
    <t>Diğer Sanayi Ürünleri</t>
  </si>
  <si>
    <t>0900</t>
  </si>
  <si>
    <t>İklimlendirme Sanayii</t>
  </si>
  <si>
    <t>0950</t>
  </si>
  <si>
    <t>Savunma ve Havacılık Sanayii</t>
  </si>
  <si>
    <t>0652</t>
  </si>
  <si>
    <t>Mücevher</t>
  </si>
  <si>
    <t>0505</t>
  </si>
  <si>
    <t>Çimento Cam Seramik ve Toprak Ürünleri</t>
  </si>
  <si>
    <t>0512</t>
  </si>
  <si>
    <t>Çelik</t>
  </si>
  <si>
    <t>0511</t>
  </si>
  <si>
    <t>Demir ve Demir Dışı Metaller</t>
  </si>
  <si>
    <t>0664</t>
  </si>
  <si>
    <t>Makine ve Aksamları</t>
  </si>
  <si>
    <t>0408</t>
  </si>
  <si>
    <t>Elektrik Elektronik ve Hizmet</t>
  </si>
  <si>
    <t>0464</t>
  </si>
  <si>
    <t>Gemi ve Yat</t>
  </si>
  <si>
    <t>0454</t>
  </si>
  <si>
    <t>Otomotiv Endüstrisi</t>
  </si>
  <si>
    <t>0001</t>
  </si>
  <si>
    <t>Hazırgiyim ve Konfeksiyon</t>
  </si>
  <si>
    <t>C. SANAYİ MAMÜLLERİ</t>
  </si>
  <si>
    <t>0473</t>
  </si>
  <si>
    <t>Kimyevi Maddeler ve Mamulleri</t>
  </si>
  <si>
    <t>B. KİMYEVİ MADDELER VE MAMÜLLERİ</t>
  </si>
  <si>
    <t>0100</t>
  </si>
  <si>
    <t>Halı</t>
  </si>
  <si>
    <t>0076</t>
  </si>
  <si>
    <t>Deri ve Deri Mamulleri</t>
  </si>
  <si>
    <t>0044</t>
  </si>
  <si>
    <t>Tekstil ve Hammaddeleri</t>
  </si>
  <si>
    <t>A. TARIMA DAYALI İŞLENMİŞ ÜRÜNLER</t>
  </si>
  <si>
    <t>.II. SANAYİ</t>
  </si>
  <si>
    <t>0490</t>
  </si>
  <si>
    <t>Mobilya,Kağıt ve Orman Ürünleri</t>
  </si>
  <si>
    <t>C. MOBİLYA,KAĞIT VE ORMAN ÜRÜNLERİ</t>
  </si>
  <si>
    <t>0119</t>
  </si>
  <si>
    <t>Su Ürünleri ve Hayvansal Mamuller</t>
  </si>
  <si>
    <t>B. HAYVANSAL ÜRÜNLER</t>
  </si>
  <si>
    <t>0304</t>
  </si>
  <si>
    <t>Süs Bitkileri ve Mam.</t>
  </si>
  <si>
    <t>0404</t>
  </si>
  <si>
    <t>Tütün</t>
  </si>
  <si>
    <t>0189</t>
  </si>
  <si>
    <t>Zeytin ve Zeytinyağı</t>
  </si>
  <si>
    <t>0170</t>
  </si>
  <si>
    <t>Fındık ve Mamulleri</t>
  </si>
  <si>
    <t>0174</t>
  </si>
  <si>
    <t>Kuru Meyve ve Mamulleri</t>
  </si>
  <si>
    <t>0258</t>
  </si>
  <si>
    <t>Meyve Sebze Mamulleri</t>
  </si>
  <si>
    <t>0207</t>
  </si>
  <si>
    <t>Yaş Meyve ve Sebze</t>
  </si>
  <si>
    <t>0319</t>
  </si>
  <si>
    <t>Hububat, Bakliyat, Yağlı Tohumlar ve Mamulleri</t>
  </si>
  <si>
    <t>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</si>
  <si>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</si>
  <si>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</si>
  <si>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</si>
  <si>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</si>
  <si>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>.     A. MADENCİLİK ÜRÜNLERİ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</si>
  <si>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</si>
  <si>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</si>
  <si>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</si>
  <si>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</si>
  <si>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</si>
  <si>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</si>
  <si>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</si>
  <si>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</si>
  <si>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ve Elektronik</t>
  </si>
  <si>
    <t xml:space="preserve"> Gemi, Yat ve Hizmetleri</t>
  </si>
  <si>
    <t xml:space="preserve"> Otomotiv Endüstrisi</t>
  </si>
  <si>
    <t xml:space="preserve"> Hazırgiyim ve Konfeksiyon </t>
  </si>
  <si>
    <t>.     C. SANAYİ MAMULLERİ</t>
  </si>
  <si>
    <t xml:space="preserve"> Kimyevi Maddeler ve Mamulleri  </t>
  </si>
  <si>
    <t>.     B. KİMYEVİ MADDELER VE MAMÜLLERİ</t>
  </si>
  <si>
    <t xml:space="preserve"> Halı </t>
  </si>
  <si>
    <t xml:space="preserve"> Deri ve Deri Mamulleri </t>
  </si>
  <si>
    <t xml:space="preserve"> Tekstil ve Hammaddeleri</t>
  </si>
  <si>
    <t>.     A. TARIMA DAYALI İŞLENMİŞ ÜRÜNLER</t>
  </si>
  <si>
    <t xml:space="preserve"> Mobilya, Kağıt ve Orman Ürünleri</t>
  </si>
  <si>
    <t>.     C. AĞAÇ VE ORMAN ÜRÜNLERİ</t>
  </si>
  <si>
    <t xml:space="preserve"> Su Ürünleri ve Hayvansal Mamuller</t>
  </si>
  <si>
    <t>.     B. HAYVANSAL ÜRÜNLER</t>
  </si>
  <si>
    <t xml:space="preserve"> Süs Bitkileri ve Mamulleri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</si>
  <si>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</si>
  <si>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</si>
  <si>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</si>
  <si>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</si>
  <si>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</si>
  <si>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</si>
  <si>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</si>
  <si>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.     A. BİTKİSEL ÜRÜNLER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</si>
  <si>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</si>
  <si>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</si>
  <si>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</si>
  <si>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</si>
  <si>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</si>
  <si>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</si>
  <si>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</si>
  <si>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</si>
  <si>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</si>
  <si>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</si>
  <si>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</si>
  <si>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</si>
  <si>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</si>
  <si>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</si>
  <si>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</si>
  <si>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31.07.2022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</si>
</sst>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0"/>
      <name val="Arial"/>
      <charset val="162"/>
    </font>
    <font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  <font>
      <sz val="12"/>
      <name val="Arial"/>
      <family val="2"/>
      <charset val="162"/>
    </font>
    <font>
      <sz val="12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sz val="12.5"/>
      <color indexed="48"/>
      <name val="Arial Tur"/>
      <family val="2"/>
      <charset val="162"/>
    </font>
    <font>
      <sz val="10"/>
      <color theme="1"/>
      <name val="Arial"/>
      <family val="2"/>
      <charset val="162"/>
    </font>
    <font>
      <b/>
      <u/>
      <sz val="11"/>
      <color theme="1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theme="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theme="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2" fillId="2" borderId="1" xfId="1" applyNumberFormat="1" applyFont="1" applyFill="1" applyBorder="1" applyAlignment="1">
      <alignment horizontal="left"/>
    </xf>
    <xf numFmtId="49" fontId="2" fillId="3" borderId="1" xfId="1" applyNumberFormat="1" applyFont="1" applyFill="1" applyBorder="1" applyAlignment="1">
      <alignment horizontal="left"/>
    </xf>
    <xf numFmtId="0" fontId="4" fillId="0" borderId="0" xfId="0" applyFont="1" applyAlignment="1">
      <alignment horizontal="right"/>
    </xf>
    <xf numFmtId="0" fontId="5" fillId="4" borderId="0" xfId="0" applyFont="1" applyFill="1" applyBorder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4" borderId="0" xfId="0" applyFont="1" applyFill="1" applyBorder="1" applyAlignment="1">
      <alignment horizontal="left"/>
    </xf>
    <xf numFmtId="3" fontId="0" fillId="0" borderId="0" xfId="0" applyNumberFormat="1"/>
    <xf numFmtId="3" fontId="9" fillId="0" borderId="0" xfId="0" applyNumberFormat="1" applyFont="1"/>
    <xf numFmtId="0" fontId="10" fillId="4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left" wrapText="1"/>
    </xf>
    <xf numFmtId="3" fontId="14" fillId="0" borderId="0" xfId="0" applyNumberFormat="1" applyFont="1"/>
    <xf numFmtId="0" fontId="14" fillId="5" borderId="0" xfId="0" applyFont="1" applyFill="1" applyBorder="1" applyAlignment="1">
      <alignment horizontal="right"/>
    </xf>
    <xf numFmtId="0" fontId="14" fillId="0" borderId="0" xfId="0" applyFont="1" applyBorder="1" applyAlignment="1"/>
    <xf numFmtId="0" fontId="15" fillId="0" borderId="0" xfId="0" applyFont="1"/>
    <xf numFmtId="0" fontId="15" fillId="0" borderId="0" xfId="0" applyFont="1" applyAlignment="1">
      <alignment horizontal="left"/>
    </xf>
    <xf numFmtId="0" fontId="16" fillId="0" borderId="0" xfId="0" applyFont="1"/>
    <xf numFmtId="0" fontId="17" fillId="0" borderId="0" xfId="0" applyFont="1"/>
    <xf numFmtId="3" fontId="18" fillId="0" borderId="2" xfId="0" applyNumberFormat="1" applyFont="1" applyFill="1" applyBorder="1"/>
    <xf numFmtId="0" fontId="18" fillId="0" borderId="3" xfId="0" applyFont="1" applyFill="1" applyBorder="1" applyAlignment="1">
      <alignment horizontal="center"/>
    </xf>
    <xf numFmtId="0" fontId="4" fillId="0" borderId="0" xfId="0" applyFont="1"/>
    <xf numFmtId="0" fontId="6" fillId="0" borderId="0" xfId="0" applyFont="1"/>
    <xf numFmtId="3" fontId="18" fillId="0" borderId="4" xfId="0" applyNumberFormat="1" applyFont="1" applyFill="1" applyBorder="1"/>
    <xf numFmtId="3" fontId="19" fillId="0" borderId="0" xfId="0" applyNumberFormat="1" applyFont="1" applyFill="1" applyBorder="1"/>
    <xf numFmtId="0" fontId="19" fillId="0" borderId="5" xfId="0" applyFont="1" applyFill="1" applyBorder="1"/>
    <xf numFmtId="3" fontId="18" fillId="0" borderId="6" xfId="0" applyNumberFormat="1" applyFont="1" applyFill="1" applyBorder="1"/>
    <xf numFmtId="3" fontId="18" fillId="0" borderId="0" xfId="0" applyNumberFormat="1" applyFont="1" applyFill="1" applyBorder="1"/>
    <xf numFmtId="0" fontId="20" fillId="0" borderId="5" xfId="0" applyFont="1" applyFill="1" applyBorder="1"/>
    <xf numFmtId="3" fontId="20" fillId="0" borderId="0" xfId="0" applyNumberFormat="1" applyFont="1" applyFill="1" applyBorder="1"/>
    <xf numFmtId="3" fontId="19" fillId="0" borderId="6" xfId="0" applyNumberFormat="1" applyFont="1" applyFill="1" applyBorder="1"/>
    <xf numFmtId="0" fontId="21" fillId="0" borderId="0" xfId="0" applyFont="1"/>
    <xf numFmtId="0" fontId="22" fillId="0" borderId="0" xfId="0" applyFont="1"/>
    <xf numFmtId="3" fontId="23" fillId="0" borderId="0" xfId="0" applyNumberFormat="1" applyFont="1" applyFill="1" applyBorder="1"/>
    <xf numFmtId="0" fontId="18" fillId="0" borderId="5" xfId="0" applyFont="1" applyFill="1" applyBorder="1"/>
    <xf numFmtId="0" fontId="24" fillId="0" borderId="0" xfId="0" applyFont="1"/>
    <xf numFmtId="0" fontId="25" fillId="0" borderId="0" xfId="0" applyFont="1"/>
    <xf numFmtId="3" fontId="18" fillId="0" borderId="7" xfId="0" applyNumberFormat="1" applyFont="1" applyFill="1" applyBorder="1"/>
    <xf numFmtId="3" fontId="18" fillId="0" borderId="8" xfId="0" applyNumberFormat="1" applyFont="1" applyFill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6" fillId="0" borderId="9" xfId="0" applyFont="1" applyFill="1" applyBorder="1" applyAlignment="1">
      <alignment horizontal="center"/>
    </xf>
    <xf numFmtId="49" fontId="26" fillId="0" borderId="10" xfId="0" applyNumberFormat="1" applyFont="1" applyFill="1" applyBorder="1" applyAlignment="1">
      <alignment horizontal="center"/>
    </xf>
    <xf numFmtId="49" fontId="26" fillId="0" borderId="11" xfId="0" applyNumberFormat="1" applyFont="1" applyFill="1" applyBorder="1" applyAlignment="1">
      <alignment horizontal="center"/>
    </xf>
    <xf numFmtId="49" fontId="27" fillId="0" borderId="0" xfId="0" applyNumberFormat="1" applyFont="1" applyAlignment="1">
      <alignment horizontal="center"/>
    </xf>
    <xf numFmtId="49" fontId="28" fillId="0" borderId="0" xfId="0" applyNumberFormat="1" applyFont="1" applyAlignment="1">
      <alignment horizontal="center"/>
    </xf>
    <xf numFmtId="0" fontId="30" fillId="0" borderId="0" xfId="0" applyFont="1" applyAlignment="1"/>
    <xf numFmtId="49" fontId="3" fillId="3" borderId="1" xfId="1" applyNumberFormat="1" applyFont="1" applyFill="1" applyBorder="1" applyAlignment="1">
      <alignment horizontal="left" vertical="top"/>
    </xf>
    <xf numFmtId="49" fontId="2" fillId="2" borderId="1" xfId="1" applyNumberFormat="1" applyFont="1" applyFill="1" applyBorder="1" applyAlignment="1">
      <alignment horizontal="left" vertical="top"/>
    </xf>
    <xf numFmtId="49" fontId="2" fillId="3" borderId="1" xfId="1" applyNumberFormat="1" applyFont="1" applyFill="1" applyBorder="1" applyAlignment="1">
      <alignment horizontal="left" vertical="top"/>
    </xf>
    <xf numFmtId="49" fontId="3" fillId="2" borderId="1" xfId="1" applyNumberFormat="1" applyFont="1" applyFill="1" applyBorder="1" applyAlignment="1">
      <alignment horizontal="left" vertical="top"/>
    </xf>
    <xf numFmtId="49" fontId="29" fillId="0" borderId="0" xfId="0" applyNumberFormat="1" applyFont="1" applyAlignment="1">
      <alignment horizontal="left"/>
    </xf>
    <xf numFmtId="0" fontId="0" fillId="0" borderId="0" xfId="0" applyAlignment="1"/>
    <xf numFmtId="0" fontId="30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AE1-429A-9D29-05445DE467C2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AE1-429A-9D29-05445DE467C2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AE1-429A-9D29-05445DE467C2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18790912.945209999</c:v>
                </c:pt>
                <c:pt idx="1">
                  <c:v>107768870.24762997</c:v>
                </c:pt>
                <c:pt idx="2">
                  <c:v>3822816.2822699999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E1-429A-9D29-05445DE46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37555072"/>
        <c:axId val="-1437544192"/>
        <c:axId val="0"/>
      </c:bar3DChart>
      <c:catAx>
        <c:axId val="-1437555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3754419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375441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3755507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T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07C-41F6-940C-728634BFAC41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07C-41F6-940C-728634BFAC41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07C-41F6-940C-728634BFAC41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07C-41F6-940C-728634BFAC41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07C-41F6-940C-728634BFAC41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07C-41F6-940C-728634BFAC41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11690330.276939999</c:v>
                </c:pt>
                <c:pt idx="1">
                  <c:v>2371984.9657399999</c:v>
                </c:pt>
                <c:pt idx="2">
                  <c:v>4728597.7025300004</c:v>
                </c:pt>
                <c:pt idx="3">
                  <c:v>8764964.9740699995</c:v>
                </c:pt>
                <c:pt idx="4">
                  <c:v>19690259.67365</c:v>
                </c:pt>
                <c:pt idx="5">
                  <c:v>79313645.599909976</c:v>
                </c:pt>
                <c:pt idx="6">
                  <c:v>3822816.2822699999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07C-41F6-940C-728634BFA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37547456"/>
        <c:axId val="-1437543648"/>
        <c:axId val="0"/>
      </c:bar3DChart>
      <c:catAx>
        <c:axId val="-1437547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375436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375436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3754745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322-4275-BEA3-DC3911AA9B44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322-4275-BEA3-DC3911AA9B44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322-4275-BEA3-DC3911AA9B44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322-4275-BEA3-DC3911AA9B44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322-4275-BEA3-DC3911AA9B44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322-4275-BEA3-DC3911AA9B44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322-4275-BEA3-DC3911AA9B44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322-4275-BEA3-DC3911AA9B44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322-4275-BEA3-DC3911AA9B44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322-4275-BEA3-DC3911AA9B44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322-4275-BEA3-DC3911AA9B44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1322-4275-BEA3-DC3911AA9B44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1322-4275-BEA3-DC3911AA9B44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1322-4275-BEA3-DC3911AA9B44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1322-4275-BEA3-DC3911AA9B44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1322-4275-BEA3-DC3911AA9B44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1322-4275-BEA3-DC3911AA9B44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1322-4275-BEA3-DC3911AA9B44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1322-4275-BEA3-DC3911AA9B44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1322-4275-BEA3-DC3911AA9B44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6285720.6243700003</c:v>
                </c:pt>
                <c:pt idx="1">
                  <c:v>1613568.75263</c:v>
                </c:pt>
                <c:pt idx="2">
                  <c:v>1314117.67551</c:v>
                </c:pt>
                <c:pt idx="3">
                  <c:v>829750.19635999994</c:v>
                </c:pt>
                <c:pt idx="4">
                  <c:v>920871.87272999994</c:v>
                </c:pt>
                <c:pt idx="5">
                  <c:v>217093.09549000001</c:v>
                </c:pt>
                <c:pt idx="6">
                  <c:v>419024.51286999998</c:v>
                </c:pt>
                <c:pt idx="7">
                  <c:v>90183.546979999999</c:v>
                </c:pt>
                <c:pt idx="8">
                  <c:v>2371984.9657399999</c:v>
                </c:pt>
                <c:pt idx="9">
                  <c:v>4728597.7025300004</c:v>
                </c:pt>
                <c:pt idx="10">
                  <c:v>6118933.8204600001</c:v>
                </c:pt>
                <c:pt idx="11">
                  <c:v>1134014.19389</c:v>
                </c:pt>
                <c:pt idx="12">
                  <c:v>1512016.9597199999</c:v>
                </c:pt>
                <c:pt idx="13">
                  <c:v>19690259.67365</c:v>
                </c:pt>
                <c:pt idx="14">
                  <c:v>12410895.17881</c:v>
                </c:pt>
                <c:pt idx="15">
                  <c:v>17309793.04806</c:v>
                </c:pt>
                <c:pt idx="16">
                  <c:v>722375.44366999995</c:v>
                </c:pt>
                <c:pt idx="17">
                  <c:v>8369140.6295699999</c:v>
                </c:pt>
                <c:pt idx="18">
                  <c:v>5688484.8672399996</c:v>
                </c:pt>
                <c:pt idx="19">
                  <c:v>8796104.55112</c:v>
                </c:pt>
                <c:pt idx="20">
                  <c:v>13496180.515380001</c:v>
                </c:pt>
                <c:pt idx="21">
                  <c:v>3246829.68389</c:v>
                </c:pt>
                <c:pt idx="22">
                  <c:v>3068879.12836</c:v>
                </c:pt>
                <c:pt idx="23">
                  <c:v>2303915.2445299998</c:v>
                </c:pt>
                <c:pt idx="24">
                  <c:v>78231.027010000005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322-4275-BEA3-DC3911AA9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37550720"/>
        <c:axId val="-1437556160"/>
        <c:axId val="0"/>
      </c:bar3DChart>
      <c:catAx>
        <c:axId val="-1437550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375561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3755616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375507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7F4-4FF3-BDA0-FBD46D4CF8DB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7F4-4FF3-BDA0-FBD46D4CF8DB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7F4-4FF3-BDA0-FBD46D4CF8DB}"/>
              </c:ext>
            </c:extLst>
          </c:dPt>
          <c:cat>
            <c:strRef>
              <c:f>([1]SEKTOR!$A$5,[1]SEKTOR!$A$19,[1]SEKTOR!$A$37)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([1]SEKTOR!$N$5,[1]SEKTOR!$N$19,[1]SEKTOR!$N$37)</c:f>
              <c:numCache>
                <c:formatCode>#,##0</c:formatCode>
                <c:ptCount val="3"/>
                <c:pt idx="0">
                  <c:v>18790912.945209999</c:v>
                </c:pt>
                <c:pt idx="1">
                  <c:v>107768870.24762997</c:v>
                </c:pt>
                <c:pt idx="2">
                  <c:v>3822816.2822699999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F4-4FF3-BDA0-FBD46D4CF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45736816"/>
        <c:axId val="1145732464"/>
        <c:axId val="0"/>
      </c:bar3DChart>
      <c:catAx>
        <c:axId val="1145736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4573246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1457324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1457368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9E0-47B6-A376-7A3EF3EFA945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9E0-47B6-A376-7A3EF3EFA945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9E0-47B6-A376-7A3EF3EFA94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9E0-47B6-A376-7A3EF3EFA945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9E0-47B6-A376-7A3EF3EFA945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9E0-47B6-A376-7A3EF3EFA945}"/>
              </c:ext>
            </c:extLst>
          </c:dPt>
          <c:cat>
            <c:strRef>
              <c:f>([1]SEKTOR!$A$6,[1]SEKTOR!$A$15,[1]SEKTOR!$A$17,[1]SEKTOR!$A$20,[1]SEKTOR!$A$24,[1]SEKTOR!$A$26,[1]SEKTOR!$A$37)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([1]SEKTOR!$N$6,[1]SEKTOR!$N$15,[1]SEKTOR!$N$17,[1]SEKTOR!$N$20,[1]SEKTOR!$N$24,[1]SEKTOR!$N$26,[1]SEKTOR!$N$37)</c:f>
              <c:numCache>
                <c:formatCode>#,##0</c:formatCode>
                <c:ptCount val="7"/>
                <c:pt idx="0">
                  <c:v>11690330.276939999</c:v>
                </c:pt>
                <c:pt idx="1">
                  <c:v>2371984.9657399999</c:v>
                </c:pt>
                <c:pt idx="2">
                  <c:v>4728597.7025300004</c:v>
                </c:pt>
                <c:pt idx="3">
                  <c:v>8764964.9740699995</c:v>
                </c:pt>
                <c:pt idx="4">
                  <c:v>19690259.67365</c:v>
                </c:pt>
                <c:pt idx="5">
                  <c:v>79313645.599909976</c:v>
                </c:pt>
                <c:pt idx="6">
                  <c:v>3822816.2822699999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9E0-47B6-A376-7A3EF3EFA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45744976"/>
        <c:axId val="1145733008"/>
        <c:axId val="0"/>
      </c:bar3DChart>
      <c:catAx>
        <c:axId val="1145744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457330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1457330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1457449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5E4-432E-B717-C9C90E075ED4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5E4-432E-B717-C9C90E075ED4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5E4-432E-B717-C9C90E075ED4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5E4-432E-B717-C9C90E075ED4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5E4-432E-B717-C9C90E075ED4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5E4-432E-B717-C9C90E075ED4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85E4-432E-B717-C9C90E075ED4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85E4-432E-B717-C9C90E075ED4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85E4-432E-B717-C9C90E075ED4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85E4-432E-B717-C9C90E075ED4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85E4-432E-B717-C9C90E075ED4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85E4-432E-B717-C9C90E075ED4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85E4-432E-B717-C9C90E075ED4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85E4-432E-B717-C9C90E075ED4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85E4-432E-B717-C9C90E075ED4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85E4-432E-B717-C9C90E075ED4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85E4-432E-B717-C9C90E075ED4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85E4-432E-B717-C9C90E075ED4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85E4-432E-B717-C9C90E075ED4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85E4-432E-B717-C9C90E075ED4}"/>
              </c:ext>
            </c:extLst>
          </c:dPt>
          <c:cat>
            <c:strRef>
              <c:f>([1]SEKTOR!$A$7:$A$14,[1]SEKTOR!$A$16,[1]SEKTOR!$A$18,[1]SEKTOR!$A$21:$A$23,[1]SEKTOR!$A$25,[1]SEKTOR!$A$27:$A$36,[1]SEKTOR!$A$38)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([1]SEKTOR!$N$7:$N$14,[1]SEKTOR!$N$16,[1]SEKTOR!$N$18,[1]SEKTOR!$N$21:$N$23,[1]SEKTOR!$N$25,[1]SEKTOR!$N$27:$N$36,[1]SEKTOR!$N$38)</c:f>
              <c:numCache>
                <c:formatCode>#,##0</c:formatCode>
                <c:ptCount val="25"/>
                <c:pt idx="0">
                  <c:v>6285720.6243700003</c:v>
                </c:pt>
                <c:pt idx="1">
                  <c:v>1613568.75263</c:v>
                </c:pt>
                <c:pt idx="2">
                  <c:v>1314117.67551</c:v>
                </c:pt>
                <c:pt idx="3">
                  <c:v>829750.19635999994</c:v>
                </c:pt>
                <c:pt idx="4">
                  <c:v>920871.87272999994</c:v>
                </c:pt>
                <c:pt idx="5">
                  <c:v>217093.09549000001</c:v>
                </c:pt>
                <c:pt idx="6">
                  <c:v>419024.51286999998</c:v>
                </c:pt>
                <c:pt idx="7">
                  <c:v>90183.546979999999</c:v>
                </c:pt>
                <c:pt idx="8">
                  <c:v>2371984.9657399999</c:v>
                </c:pt>
                <c:pt idx="9">
                  <c:v>4728597.7025300004</c:v>
                </c:pt>
                <c:pt idx="10">
                  <c:v>6118933.8204600001</c:v>
                </c:pt>
                <c:pt idx="11">
                  <c:v>1134014.19389</c:v>
                </c:pt>
                <c:pt idx="12">
                  <c:v>1512016.9597199999</c:v>
                </c:pt>
                <c:pt idx="13">
                  <c:v>19690259.67365</c:v>
                </c:pt>
                <c:pt idx="14">
                  <c:v>12410895.17881</c:v>
                </c:pt>
                <c:pt idx="15">
                  <c:v>17309793.04806</c:v>
                </c:pt>
                <c:pt idx="16">
                  <c:v>722375.44366999995</c:v>
                </c:pt>
                <c:pt idx="17">
                  <c:v>8369140.6295699999</c:v>
                </c:pt>
                <c:pt idx="18">
                  <c:v>5688484.8672399996</c:v>
                </c:pt>
                <c:pt idx="19">
                  <c:v>8796104.55112</c:v>
                </c:pt>
                <c:pt idx="20">
                  <c:v>13496180.515380001</c:v>
                </c:pt>
                <c:pt idx="21">
                  <c:v>3246829.68389</c:v>
                </c:pt>
                <c:pt idx="22">
                  <c:v>3068879.12836</c:v>
                </c:pt>
                <c:pt idx="23">
                  <c:v>2303915.2445299998</c:v>
                </c:pt>
                <c:pt idx="24">
                  <c:v>78231.027010000005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5E4-432E-B717-C9C90E075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45741168"/>
        <c:axId val="1145746608"/>
        <c:axId val="0"/>
      </c:bar3DChart>
      <c:catAx>
        <c:axId val="11457411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457466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14574660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14574116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hrettinince\AppData\Local\Microsoft\Windows\INetCache\Content.Outlook\TSSBK4AP\TIM_31.07.2022%20G&#252;nl&#252;k%20&#304;hracat%20(TIM_VER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18790912.945209999</v>
          </cell>
        </row>
        <row r="6">
          <cell r="A6" t="str">
            <v>.     A. BİTKİSEL ÜRÜNLER</v>
          </cell>
          <cell r="N6">
            <v>11690330.276939999</v>
          </cell>
        </row>
        <row r="7">
          <cell r="A7" t="str">
            <v xml:space="preserve"> Hububat, Bakliyat, Yağlı Tohumlar ve Mamulleri </v>
          </cell>
          <cell r="N7">
            <v>6285720.6243700003</v>
          </cell>
        </row>
        <row r="8">
          <cell r="A8" t="str">
            <v xml:space="preserve"> Yaş Meyve ve Sebze  </v>
          </cell>
          <cell r="N8">
            <v>1613568.75263</v>
          </cell>
        </row>
        <row r="9">
          <cell r="A9" t="str">
            <v xml:space="preserve"> Meyve Sebze Mamulleri </v>
          </cell>
          <cell r="N9">
            <v>1314117.67551</v>
          </cell>
        </row>
        <row r="10">
          <cell r="A10" t="str">
            <v xml:space="preserve"> Kuru Meyve ve Mamulleri  </v>
          </cell>
          <cell r="N10">
            <v>829750.19635999994</v>
          </cell>
        </row>
        <row r="11">
          <cell r="A11" t="str">
            <v xml:space="preserve"> Fındık ve Mamulleri </v>
          </cell>
          <cell r="N11">
            <v>920871.87272999994</v>
          </cell>
        </row>
        <row r="12">
          <cell r="A12" t="str">
            <v xml:space="preserve"> Zeytin ve Zeytinyağı </v>
          </cell>
          <cell r="N12">
            <v>217093.09549000001</v>
          </cell>
        </row>
        <row r="13">
          <cell r="A13" t="str">
            <v xml:space="preserve"> Tütün </v>
          </cell>
          <cell r="N13">
            <v>419024.51286999998</v>
          </cell>
        </row>
        <row r="14">
          <cell r="A14" t="str">
            <v xml:space="preserve"> Süs Bitkileri ve Mamulleri</v>
          </cell>
          <cell r="N14">
            <v>90183.546979999999</v>
          </cell>
        </row>
        <row r="15">
          <cell r="A15" t="str">
            <v>.     B. HAYVANSAL ÜRÜNLER</v>
          </cell>
          <cell r="N15">
            <v>2371984.9657399999</v>
          </cell>
        </row>
        <row r="16">
          <cell r="A16" t="str">
            <v xml:space="preserve"> Su Ürünleri ve Hayvansal Mamuller</v>
          </cell>
          <cell r="N16">
            <v>2371984.9657399999</v>
          </cell>
        </row>
        <row r="17">
          <cell r="A17" t="str">
            <v>.     C. AĞAÇ VE ORMAN ÜRÜNLERİ</v>
          </cell>
          <cell r="N17">
            <v>4728597.7025300004</v>
          </cell>
        </row>
        <row r="18">
          <cell r="A18" t="str">
            <v xml:space="preserve"> Mobilya, Kağıt ve Orman Ürünleri</v>
          </cell>
          <cell r="N18">
            <v>4728597.7025300004</v>
          </cell>
        </row>
        <row r="19">
          <cell r="A19" t="str">
            <v>.II. SANAYİ</v>
          </cell>
          <cell r="N19">
            <v>107768870.24762997</v>
          </cell>
        </row>
        <row r="20">
          <cell r="A20" t="str">
            <v>.     A. TARIMA DAYALI İŞLENMİŞ ÜRÜNLER</v>
          </cell>
          <cell r="N20">
            <v>8764964.9740699995</v>
          </cell>
        </row>
        <row r="21">
          <cell r="A21" t="str">
            <v xml:space="preserve"> Tekstil ve Hammaddeleri</v>
          </cell>
          <cell r="N21">
            <v>6118933.8204600001</v>
          </cell>
        </row>
        <row r="22">
          <cell r="A22" t="str">
            <v xml:space="preserve"> Deri ve Deri Mamulleri </v>
          </cell>
          <cell r="N22">
            <v>1134014.19389</v>
          </cell>
        </row>
        <row r="23">
          <cell r="A23" t="str">
            <v xml:space="preserve"> Halı </v>
          </cell>
          <cell r="N23">
            <v>1512016.9597199999</v>
          </cell>
        </row>
        <row r="24">
          <cell r="A24" t="str">
            <v>.     B. KİMYEVİ MADDELER VE MAMÜLLERİ</v>
          </cell>
          <cell r="N24">
            <v>19690259.67365</v>
          </cell>
        </row>
        <row r="25">
          <cell r="A25" t="str">
            <v xml:space="preserve"> Kimyevi Maddeler ve Mamulleri  </v>
          </cell>
          <cell r="N25">
            <v>19690259.67365</v>
          </cell>
        </row>
        <row r="26">
          <cell r="A26" t="str">
            <v>.     C. SANAYİ MAMULLERİ</v>
          </cell>
          <cell r="N26">
            <v>79313645.599909976</v>
          </cell>
        </row>
        <row r="27">
          <cell r="A27" t="str">
            <v xml:space="preserve"> Hazırgiyim ve Konfeksiyon </v>
          </cell>
          <cell r="N27">
            <v>12410895.17881</v>
          </cell>
        </row>
        <row r="28">
          <cell r="A28" t="str">
            <v xml:space="preserve"> Otomotiv Endüstrisi</v>
          </cell>
          <cell r="N28">
            <v>17309793.04806</v>
          </cell>
        </row>
        <row r="29">
          <cell r="A29" t="str">
            <v xml:space="preserve"> Gemi, Yat ve Hizmetleri</v>
          </cell>
          <cell r="N29">
            <v>722375.44366999995</v>
          </cell>
        </row>
        <row r="30">
          <cell r="A30" t="str">
            <v xml:space="preserve"> Elektrik ve Elektronik</v>
          </cell>
          <cell r="N30">
            <v>8369140.6295699999</v>
          </cell>
        </row>
        <row r="31">
          <cell r="A31" t="str">
            <v xml:space="preserve"> Makine ve Aksamları</v>
          </cell>
          <cell r="N31">
            <v>5688484.8672399996</v>
          </cell>
        </row>
        <row r="32">
          <cell r="A32" t="str">
            <v xml:space="preserve"> Demir ve Demir Dışı Metaller </v>
          </cell>
          <cell r="N32">
            <v>8796104.55112</v>
          </cell>
        </row>
        <row r="33">
          <cell r="A33" t="str">
            <v xml:space="preserve"> Çelik</v>
          </cell>
          <cell r="N33">
            <v>13496180.515380001</v>
          </cell>
        </row>
        <row r="34">
          <cell r="A34" t="str">
            <v xml:space="preserve"> Çimento Cam Seramik ve Toprak Ürünleri</v>
          </cell>
          <cell r="N34">
            <v>3246829.68389</v>
          </cell>
        </row>
        <row r="35">
          <cell r="A35" t="str">
            <v xml:space="preserve"> Mücevher</v>
          </cell>
          <cell r="N35">
            <v>3068879.12836</v>
          </cell>
        </row>
        <row r="36">
          <cell r="A36" t="str">
            <v xml:space="preserve"> Savunma ve Havacılık Sanayii</v>
          </cell>
          <cell r="N36">
            <v>2303915.2445299998</v>
          </cell>
        </row>
        <row r="37">
          <cell r="A37" t="str">
            <v xml:space="preserve"> İklimlendirme Sanayii</v>
          </cell>
          <cell r="N37">
            <v>3822816.2822699999</v>
          </cell>
        </row>
        <row r="38">
          <cell r="A38" t="str">
            <v xml:space="preserve"> Diğer Sanayi Ürünleri</v>
          </cell>
          <cell r="N38">
            <v>78231.027010000005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zoomScale="90" zoomScaleNormal="90" workbookViewId="0">
      <selection sqref="A1:XFD1048576"/>
    </sheetView>
  </sheetViews>
  <sheetFormatPr defaultRowHeight="12.5" x14ac:dyDescent="0.25"/>
  <cols>
    <col min="1" max="1" width="48.6328125" style="2" customWidth="1"/>
    <col min="2" max="2" width="11.36328125" style="2" bestFit="1" customWidth="1"/>
    <col min="3" max="3" width="11" style="2" customWidth="1"/>
    <col min="4" max="8" width="11" style="1" customWidth="1"/>
    <col min="9" max="9" width="12.36328125" style="1" customWidth="1"/>
    <col min="10" max="13" width="11" style="1" customWidth="1"/>
    <col min="14" max="14" width="12.6328125" style="1" customWidth="1"/>
    <col min="15" max="15" width="11.54296875" customWidth="1"/>
    <col min="16" max="16" width="14.36328125" customWidth="1"/>
  </cols>
  <sheetData>
    <row r="1" spans="1:16" ht="13" x14ac:dyDescent="0.3">
      <c r="A1" s="51" t="s">
        <v>114</v>
      </c>
      <c r="B1" s="58" t="s">
        <v>115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6" ht="15" customHeight="1" x14ac:dyDescent="0.25">
      <c r="A2" s="56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</row>
    <row r="3" spans="1:16" ht="13.5" thickBot="1" x14ac:dyDescent="0.35">
      <c r="A3" s="50"/>
      <c r="B3" s="49" t="s">
        <v>114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20"/>
    </row>
    <row r="4" spans="1:16" s="44" customFormat="1" ht="15.9" customHeight="1" thickBot="1" x14ac:dyDescent="0.4">
      <c r="A4" s="48" t="s">
        <v>113</v>
      </c>
      <c r="B4" s="47" t="s">
        <v>112</v>
      </c>
      <c r="C4" s="47" t="s">
        <v>111</v>
      </c>
      <c r="D4" s="47" t="s">
        <v>110</v>
      </c>
      <c r="E4" s="47" t="s">
        <v>109</v>
      </c>
      <c r="F4" s="47" t="s">
        <v>108</v>
      </c>
      <c r="G4" s="47" t="s">
        <v>107</v>
      </c>
      <c r="H4" s="47" t="s">
        <v>106</v>
      </c>
      <c r="I4" s="47" t="s">
        <v>105</v>
      </c>
      <c r="J4" s="47" t="s">
        <v>104</v>
      </c>
      <c r="K4" s="47" t="s">
        <v>103</v>
      </c>
      <c r="L4" s="47" t="s">
        <v>102</v>
      </c>
      <c r="M4" s="47" t="s">
        <v>101</v>
      </c>
      <c r="N4" s="46" t="s">
        <v>100</v>
      </c>
      <c r="O4" s="45"/>
    </row>
    <row r="5" spans="1:16" ht="15.9" customHeight="1" thickTop="1" x14ac:dyDescent="0.3">
      <c r="A5" s="39" t="s">
        <v>63</v>
      </c>
      <c r="B5" s="43">
        <f t="shared" ref="B5:N5" si="0">B6+B15+B17</f>
        <v>2550592.1764500001</v>
      </c>
      <c r="C5" s="43">
        <f t="shared" si="0"/>
        <v>2743892.6552300001</v>
      </c>
      <c r="D5" s="43">
        <f t="shared" si="0"/>
        <v>2995233.7118799998</v>
      </c>
      <c r="E5" s="43">
        <f t="shared" si="0"/>
        <v>2754072.0371300001</v>
      </c>
      <c r="F5" s="43">
        <f t="shared" si="0"/>
        <v>2415453.3191099996</v>
      </c>
      <c r="G5" s="43">
        <f t="shared" si="0"/>
        <v>2992554.6730599999</v>
      </c>
      <c r="H5" s="43">
        <f t="shared" si="0"/>
        <v>2339114.3723500003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2">
        <f t="shared" si="0"/>
        <v>18790912.945209999</v>
      </c>
      <c r="O5" s="20"/>
    </row>
    <row r="6" spans="1:16" s="40" customFormat="1" ht="15.9" customHeight="1" x14ac:dyDescent="0.3">
      <c r="A6" s="33" t="s">
        <v>99</v>
      </c>
      <c r="B6" s="32">
        <f t="shared" ref="B6:N6" si="1">B7+B8+B9+B10+B11+B12+B13+B14</f>
        <v>1692744.9163600001</v>
      </c>
      <c r="C6" s="32">
        <f t="shared" si="1"/>
        <v>1805431.10259</v>
      </c>
      <c r="D6" s="32">
        <f t="shared" si="1"/>
        <v>1861358.80623</v>
      </c>
      <c r="E6" s="32">
        <f t="shared" si="1"/>
        <v>1594990.4390400001</v>
      </c>
      <c r="F6" s="32">
        <f t="shared" si="1"/>
        <v>1501025.9435099999</v>
      </c>
      <c r="G6" s="32">
        <f t="shared" si="1"/>
        <v>1822281.2804000003</v>
      </c>
      <c r="H6" s="32">
        <f t="shared" si="1"/>
        <v>1412497.7888100003</v>
      </c>
      <c r="I6" s="32">
        <f t="shared" si="1"/>
        <v>0</v>
      </c>
      <c r="J6" s="32">
        <f t="shared" si="1"/>
        <v>0</v>
      </c>
      <c r="K6" s="32">
        <f t="shared" si="1"/>
        <v>0</v>
      </c>
      <c r="L6" s="32">
        <f t="shared" si="1"/>
        <v>0</v>
      </c>
      <c r="M6" s="32">
        <f t="shared" si="1"/>
        <v>0</v>
      </c>
      <c r="N6" s="31">
        <f t="shared" si="1"/>
        <v>11690330.276939999</v>
      </c>
      <c r="O6" s="41"/>
    </row>
    <row r="7" spans="1:16" ht="15.9" customHeight="1" x14ac:dyDescent="0.25">
      <c r="A7" s="30" t="s">
        <v>98</v>
      </c>
      <c r="B7" s="29">
        <v>829415.41431999998</v>
      </c>
      <c r="C7" s="29">
        <v>938571.81056000001</v>
      </c>
      <c r="D7" s="29">
        <v>990597.41958999995</v>
      </c>
      <c r="E7" s="29">
        <v>813996.01609000005</v>
      </c>
      <c r="F7" s="29">
        <v>870290.82921</v>
      </c>
      <c r="G7" s="29">
        <v>997908.85867999995</v>
      </c>
      <c r="H7" s="29">
        <v>844940.27592000004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35">
        <v>6285720.6243700003</v>
      </c>
      <c r="O7" s="20"/>
    </row>
    <row r="8" spans="1:16" ht="15.9" customHeight="1" x14ac:dyDescent="0.25">
      <c r="A8" s="30" t="s">
        <v>97</v>
      </c>
      <c r="B8" s="29">
        <v>284427.5808</v>
      </c>
      <c r="C8" s="29">
        <v>253757.08697999999</v>
      </c>
      <c r="D8" s="29">
        <v>225019.37281999999</v>
      </c>
      <c r="E8" s="29">
        <v>210122.40538000001</v>
      </c>
      <c r="F8" s="29">
        <v>189629.77382999999</v>
      </c>
      <c r="G8" s="29">
        <v>295146.93329999998</v>
      </c>
      <c r="H8" s="29">
        <v>155465.59951999999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35">
        <v>1613568.75263</v>
      </c>
      <c r="O8" s="20"/>
    </row>
    <row r="9" spans="1:16" ht="15.9" customHeight="1" x14ac:dyDescent="0.25">
      <c r="A9" s="30" t="s">
        <v>96</v>
      </c>
      <c r="B9" s="29">
        <v>173032.37632000001</v>
      </c>
      <c r="C9" s="29">
        <v>202863.34534</v>
      </c>
      <c r="D9" s="29">
        <v>229868.58575</v>
      </c>
      <c r="E9" s="29">
        <v>206817.69278000001</v>
      </c>
      <c r="F9" s="29">
        <v>157887.42209000001</v>
      </c>
      <c r="G9" s="29">
        <v>182552.15023</v>
      </c>
      <c r="H9" s="29">
        <v>161096.103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35">
        <v>1314117.67551</v>
      </c>
      <c r="O9" s="20"/>
    </row>
    <row r="10" spans="1:16" ht="15.9" customHeight="1" x14ac:dyDescent="0.25">
      <c r="A10" s="30" t="s">
        <v>95</v>
      </c>
      <c r="B10" s="29">
        <v>119504.97966</v>
      </c>
      <c r="C10" s="29">
        <v>126826.40564</v>
      </c>
      <c r="D10" s="29">
        <v>155295.20410999999</v>
      </c>
      <c r="E10" s="29">
        <v>138882.17697</v>
      </c>
      <c r="F10" s="29">
        <v>95213.119390000007</v>
      </c>
      <c r="G10" s="29">
        <v>119534.03211</v>
      </c>
      <c r="H10" s="29">
        <v>74494.278479999994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35">
        <v>829750.19635999994</v>
      </c>
      <c r="O10" s="20"/>
    </row>
    <row r="11" spans="1:16" ht="15.9" customHeight="1" x14ac:dyDescent="0.25">
      <c r="A11" s="30" t="s">
        <v>94</v>
      </c>
      <c r="B11" s="29">
        <v>182179.29435000001</v>
      </c>
      <c r="C11" s="29">
        <v>166179.95728999999</v>
      </c>
      <c r="D11" s="29">
        <v>147999.34074000001</v>
      </c>
      <c r="E11" s="29">
        <v>125035.16962</v>
      </c>
      <c r="F11" s="29">
        <v>99884.427439999999</v>
      </c>
      <c r="G11" s="29">
        <v>112182.65635</v>
      </c>
      <c r="H11" s="29">
        <v>87411.026939999996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35">
        <v>920871.87272999994</v>
      </c>
      <c r="O11" s="20"/>
    </row>
    <row r="12" spans="1:16" ht="15.9" customHeight="1" x14ac:dyDescent="0.25">
      <c r="A12" s="30" t="s">
        <v>93</v>
      </c>
      <c r="B12" s="29">
        <v>37521.507830000002</v>
      </c>
      <c r="C12" s="29">
        <v>46536.772340000003</v>
      </c>
      <c r="D12" s="29">
        <v>31049.380369999999</v>
      </c>
      <c r="E12" s="29">
        <v>29633.729480000002</v>
      </c>
      <c r="F12" s="29">
        <v>21837.58901</v>
      </c>
      <c r="G12" s="29">
        <v>26370.037349999999</v>
      </c>
      <c r="H12" s="29">
        <v>24144.079109999999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35">
        <v>217093.09549000001</v>
      </c>
      <c r="O12" s="20"/>
    </row>
    <row r="13" spans="1:16" ht="15.9" customHeight="1" x14ac:dyDescent="0.25">
      <c r="A13" s="30" t="s">
        <v>92</v>
      </c>
      <c r="B13" s="29">
        <v>54248.671849999999</v>
      </c>
      <c r="C13" s="29">
        <v>55002.358999999997</v>
      </c>
      <c r="D13" s="29">
        <v>64496.353640000001</v>
      </c>
      <c r="E13" s="29">
        <v>52440.728620000002</v>
      </c>
      <c r="F13" s="29">
        <v>53819.293160000001</v>
      </c>
      <c r="G13" s="29">
        <v>79506.822440000004</v>
      </c>
      <c r="H13" s="29">
        <v>59510.284160000003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35">
        <v>419024.51286999998</v>
      </c>
      <c r="O13" s="20"/>
    </row>
    <row r="14" spans="1:16" ht="15.9" customHeight="1" x14ac:dyDescent="0.25">
      <c r="A14" s="30" t="s">
        <v>91</v>
      </c>
      <c r="B14" s="29">
        <v>12415.09123</v>
      </c>
      <c r="C14" s="29">
        <v>15693.36544</v>
      </c>
      <c r="D14" s="29">
        <v>17033.14921</v>
      </c>
      <c r="E14" s="29">
        <v>18062.520100000002</v>
      </c>
      <c r="F14" s="29">
        <v>12463.489380000001</v>
      </c>
      <c r="G14" s="29">
        <v>9079.7899400000006</v>
      </c>
      <c r="H14" s="29">
        <v>5436.1416799999997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35">
        <v>90183.546979999999</v>
      </c>
      <c r="O14" s="20"/>
    </row>
    <row r="15" spans="1:16" s="40" customFormat="1" ht="15.9" customHeight="1" x14ac:dyDescent="0.3">
      <c r="A15" s="33" t="s">
        <v>90</v>
      </c>
      <c r="B15" s="32">
        <f t="shared" ref="B15:N15" si="2">B16</f>
        <v>300295.32032</v>
      </c>
      <c r="C15" s="32">
        <f t="shared" si="2"/>
        <v>316227.99005999998</v>
      </c>
      <c r="D15" s="32">
        <f t="shared" si="2"/>
        <v>381823.84909999999</v>
      </c>
      <c r="E15" s="32">
        <f t="shared" si="2"/>
        <v>382787.74605000002</v>
      </c>
      <c r="F15" s="32">
        <f t="shared" si="2"/>
        <v>301575.01276999997</v>
      </c>
      <c r="G15" s="32">
        <f t="shared" si="2"/>
        <v>369776.19076000003</v>
      </c>
      <c r="H15" s="32">
        <f t="shared" si="2"/>
        <v>319498.85668000003</v>
      </c>
      <c r="I15" s="32">
        <f t="shared" si="2"/>
        <v>0</v>
      </c>
      <c r="J15" s="32">
        <f t="shared" si="2"/>
        <v>0</v>
      </c>
      <c r="K15" s="32">
        <f t="shared" si="2"/>
        <v>0</v>
      </c>
      <c r="L15" s="32">
        <f t="shared" si="2"/>
        <v>0</v>
      </c>
      <c r="M15" s="32">
        <f t="shared" si="2"/>
        <v>0</v>
      </c>
      <c r="N15" s="31">
        <f t="shared" si="2"/>
        <v>2371984.9657399999</v>
      </c>
      <c r="O15" s="41"/>
    </row>
    <row r="16" spans="1:16" s="40" customFormat="1" ht="15.9" customHeight="1" x14ac:dyDescent="0.3">
      <c r="A16" s="30" t="s">
        <v>89</v>
      </c>
      <c r="B16" s="38">
        <v>300295.32032</v>
      </c>
      <c r="C16" s="38">
        <v>316227.99005999998</v>
      </c>
      <c r="D16" s="38">
        <v>381823.84909999999</v>
      </c>
      <c r="E16" s="38">
        <v>382787.74605000002</v>
      </c>
      <c r="F16" s="38">
        <v>301575.01276999997</v>
      </c>
      <c r="G16" s="38">
        <v>369776.19076000003</v>
      </c>
      <c r="H16" s="38">
        <v>319498.85668000003</v>
      </c>
      <c r="I16" s="38">
        <v>0</v>
      </c>
      <c r="J16" s="38">
        <v>0</v>
      </c>
      <c r="K16" s="38">
        <v>0</v>
      </c>
      <c r="L16" s="38">
        <v>0</v>
      </c>
      <c r="M16" s="38">
        <v>0</v>
      </c>
      <c r="N16" s="35">
        <v>2371984.9657399999</v>
      </c>
      <c r="O16" s="41"/>
    </row>
    <row r="17" spans="1:15" s="40" customFormat="1" ht="15.9" customHeight="1" x14ac:dyDescent="0.3">
      <c r="A17" s="33" t="s">
        <v>88</v>
      </c>
      <c r="B17" s="32">
        <f t="shared" ref="B17:N17" si="3">B18</f>
        <v>557551.93977000006</v>
      </c>
      <c r="C17" s="32">
        <f t="shared" si="3"/>
        <v>622233.56258000003</v>
      </c>
      <c r="D17" s="32">
        <f t="shared" si="3"/>
        <v>752051.05654999998</v>
      </c>
      <c r="E17" s="32">
        <f t="shared" si="3"/>
        <v>776293.85204000003</v>
      </c>
      <c r="F17" s="32">
        <f t="shared" si="3"/>
        <v>612852.36283</v>
      </c>
      <c r="G17" s="32">
        <f t="shared" si="3"/>
        <v>800497.20189999999</v>
      </c>
      <c r="H17" s="32">
        <f t="shared" si="3"/>
        <v>607117.72686000005</v>
      </c>
      <c r="I17" s="32">
        <f t="shared" si="3"/>
        <v>0</v>
      </c>
      <c r="J17" s="32">
        <f t="shared" si="3"/>
        <v>0</v>
      </c>
      <c r="K17" s="32">
        <f t="shared" si="3"/>
        <v>0</v>
      </c>
      <c r="L17" s="32">
        <f t="shared" si="3"/>
        <v>0</v>
      </c>
      <c r="M17" s="32">
        <f t="shared" si="3"/>
        <v>0</v>
      </c>
      <c r="N17" s="31">
        <f t="shared" si="3"/>
        <v>4728597.7025300004</v>
      </c>
      <c r="O17" s="41"/>
    </row>
    <row r="18" spans="1:15" s="40" customFormat="1" ht="15.9" customHeight="1" x14ac:dyDescent="0.3">
      <c r="A18" s="30" t="s">
        <v>87</v>
      </c>
      <c r="B18" s="38">
        <v>557551.93977000006</v>
      </c>
      <c r="C18" s="38">
        <v>622233.56258000003</v>
      </c>
      <c r="D18" s="38">
        <v>752051.05654999998</v>
      </c>
      <c r="E18" s="38">
        <v>776293.85204000003</v>
      </c>
      <c r="F18" s="38">
        <v>612852.36283</v>
      </c>
      <c r="G18" s="38">
        <v>800497.20189999999</v>
      </c>
      <c r="H18" s="38">
        <v>607117.72686000005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5">
        <v>4728597.7025300004</v>
      </c>
      <c r="O18" s="41"/>
    </row>
    <row r="19" spans="1:15" s="26" customFormat="1" ht="15.9" customHeight="1" x14ac:dyDescent="0.35">
      <c r="A19" s="39" t="s">
        <v>39</v>
      </c>
      <c r="B19" s="32">
        <f t="shared" ref="B19:N19" si="4">B20+B24+B26</f>
        <v>13079074.061300002</v>
      </c>
      <c r="C19" s="32">
        <f t="shared" si="4"/>
        <v>14934839.93702</v>
      </c>
      <c r="D19" s="32">
        <f t="shared" si="4"/>
        <v>17097160.577080004</v>
      </c>
      <c r="E19" s="32">
        <f t="shared" si="4"/>
        <v>17680052.787569996</v>
      </c>
      <c r="F19" s="32">
        <f t="shared" si="4"/>
        <v>14032056.886049999</v>
      </c>
      <c r="G19" s="32">
        <f t="shared" si="4"/>
        <v>17318237.591409996</v>
      </c>
      <c r="H19" s="32">
        <f t="shared" si="4"/>
        <v>13627448.407199997</v>
      </c>
      <c r="I19" s="32">
        <f t="shared" si="4"/>
        <v>0</v>
      </c>
      <c r="J19" s="32">
        <f t="shared" si="4"/>
        <v>0</v>
      </c>
      <c r="K19" s="32">
        <f t="shared" si="4"/>
        <v>0</v>
      </c>
      <c r="L19" s="32">
        <f t="shared" si="4"/>
        <v>0</v>
      </c>
      <c r="M19" s="32">
        <f t="shared" si="4"/>
        <v>0</v>
      </c>
      <c r="N19" s="31">
        <f t="shared" si="4"/>
        <v>107768870.24762997</v>
      </c>
      <c r="O19" s="27"/>
    </row>
    <row r="20" spans="1:15" s="36" customFormat="1" ht="15.9" customHeight="1" x14ac:dyDescent="0.35">
      <c r="A20" s="33" t="s">
        <v>86</v>
      </c>
      <c r="B20" s="32">
        <f t="shared" ref="B20:N20" si="5">B21+B22+B23</f>
        <v>1146235.01498</v>
      </c>
      <c r="C20" s="32">
        <f t="shared" si="5"/>
        <v>1309589.5840899998</v>
      </c>
      <c r="D20" s="32">
        <f t="shared" si="5"/>
        <v>1402870.22211</v>
      </c>
      <c r="E20" s="32">
        <f t="shared" si="5"/>
        <v>1443195.5747199999</v>
      </c>
      <c r="F20" s="32">
        <f t="shared" si="5"/>
        <v>1041027.11699</v>
      </c>
      <c r="G20" s="32">
        <f t="shared" si="5"/>
        <v>1380638.98798</v>
      </c>
      <c r="H20" s="32">
        <f t="shared" si="5"/>
        <v>1041408.4732000001</v>
      </c>
      <c r="I20" s="32">
        <f t="shared" si="5"/>
        <v>0</v>
      </c>
      <c r="J20" s="32">
        <f t="shared" si="5"/>
        <v>0</v>
      </c>
      <c r="K20" s="32">
        <f t="shared" si="5"/>
        <v>0</v>
      </c>
      <c r="L20" s="32">
        <f t="shared" si="5"/>
        <v>0</v>
      </c>
      <c r="M20" s="32">
        <f t="shared" si="5"/>
        <v>0</v>
      </c>
      <c r="N20" s="31">
        <f t="shared" si="5"/>
        <v>8764964.9740699995</v>
      </c>
      <c r="O20" s="37"/>
    </row>
    <row r="21" spans="1:15" ht="15.9" customHeight="1" x14ac:dyDescent="0.25">
      <c r="A21" s="30" t="s">
        <v>85</v>
      </c>
      <c r="B21" s="29">
        <v>815066.55845999997</v>
      </c>
      <c r="C21" s="29">
        <v>881016.32317999995</v>
      </c>
      <c r="D21" s="29">
        <v>951057.01395000005</v>
      </c>
      <c r="E21" s="29">
        <v>993725.78292999999</v>
      </c>
      <c r="F21" s="29">
        <v>766605.25531000004</v>
      </c>
      <c r="G21" s="29">
        <v>983175.84916999994</v>
      </c>
      <c r="H21" s="29">
        <v>728287.03746000002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35">
        <v>6118933.8204600001</v>
      </c>
      <c r="O21" s="20"/>
    </row>
    <row r="22" spans="1:15" ht="15.9" customHeight="1" x14ac:dyDescent="0.25">
      <c r="A22" s="30" t="s">
        <v>84</v>
      </c>
      <c r="B22" s="29">
        <v>132690.81586999999</v>
      </c>
      <c r="C22" s="29">
        <v>177436.97214999999</v>
      </c>
      <c r="D22" s="29">
        <v>191775.63162999999</v>
      </c>
      <c r="E22" s="29">
        <v>187207.19407</v>
      </c>
      <c r="F22" s="29">
        <v>116576.53564</v>
      </c>
      <c r="G22" s="29">
        <v>172057.94915</v>
      </c>
      <c r="H22" s="29">
        <v>156269.09538000001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35">
        <v>1134014.19389</v>
      </c>
      <c r="O22" s="20"/>
    </row>
    <row r="23" spans="1:15" ht="15.9" customHeight="1" x14ac:dyDescent="0.25">
      <c r="A23" s="30" t="s">
        <v>83</v>
      </c>
      <c r="B23" s="29">
        <v>198477.64064999999</v>
      </c>
      <c r="C23" s="29">
        <v>251136.28876</v>
      </c>
      <c r="D23" s="29">
        <v>260037.57652999999</v>
      </c>
      <c r="E23" s="29">
        <v>262262.59772000002</v>
      </c>
      <c r="F23" s="29">
        <v>157845.32604000001</v>
      </c>
      <c r="G23" s="29">
        <v>225405.18966</v>
      </c>
      <c r="H23" s="29">
        <v>156852.34036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35">
        <v>1512016.9597199999</v>
      </c>
      <c r="O23" s="20"/>
    </row>
    <row r="24" spans="1:15" s="36" customFormat="1" ht="15.9" customHeight="1" x14ac:dyDescent="0.35">
      <c r="A24" s="33" t="s">
        <v>82</v>
      </c>
      <c r="B24" s="32">
        <f t="shared" ref="B24:N24" si="6">B25</f>
        <v>2127433.1631</v>
      </c>
      <c r="C24" s="32">
        <f t="shared" si="6"/>
        <v>2392979.3029499999</v>
      </c>
      <c r="D24" s="32">
        <f t="shared" si="6"/>
        <v>2975970.1821599999</v>
      </c>
      <c r="E24" s="32">
        <f t="shared" si="6"/>
        <v>3301091.7952999999</v>
      </c>
      <c r="F24" s="32">
        <f t="shared" si="6"/>
        <v>2759673.3552100002</v>
      </c>
      <c r="G24" s="32">
        <f t="shared" si="6"/>
        <v>3187939.5064599998</v>
      </c>
      <c r="H24" s="32">
        <f t="shared" si="6"/>
        <v>2945172.3684700001</v>
      </c>
      <c r="I24" s="32">
        <f t="shared" si="6"/>
        <v>0</v>
      </c>
      <c r="J24" s="32">
        <f t="shared" si="6"/>
        <v>0</v>
      </c>
      <c r="K24" s="32">
        <f t="shared" si="6"/>
        <v>0</v>
      </c>
      <c r="L24" s="32">
        <f t="shared" si="6"/>
        <v>0</v>
      </c>
      <c r="M24" s="32">
        <f t="shared" si="6"/>
        <v>0</v>
      </c>
      <c r="N24" s="31">
        <f t="shared" si="6"/>
        <v>19690259.67365</v>
      </c>
      <c r="O24" s="37"/>
    </row>
    <row r="25" spans="1:15" s="36" customFormat="1" ht="15.9" customHeight="1" x14ac:dyDescent="0.35">
      <c r="A25" s="30" t="s">
        <v>81</v>
      </c>
      <c r="B25" s="38">
        <v>2127433.1631</v>
      </c>
      <c r="C25" s="38">
        <v>2392979.3029499999</v>
      </c>
      <c r="D25" s="38">
        <v>2975970.1821599999</v>
      </c>
      <c r="E25" s="38">
        <v>3301091.7952999999</v>
      </c>
      <c r="F25" s="38">
        <v>2759673.3552100002</v>
      </c>
      <c r="G25" s="38">
        <v>3187939.5064599998</v>
      </c>
      <c r="H25" s="38">
        <v>2945172.3684700001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5">
        <v>19690259.67365</v>
      </c>
      <c r="O25" s="37"/>
    </row>
    <row r="26" spans="1:15" s="36" customFormat="1" ht="15.9" customHeight="1" x14ac:dyDescent="0.35">
      <c r="A26" s="33" t="s">
        <v>80</v>
      </c>
      <c r="B26" s="32">
        <f t="shared" ref="B26:N26" si="7">B27+B28+B29+B30+B31+B32+B33+B34+B35+B36+B37+B38</f>
        <v>9805405.8832200021</v>
      </c>
      <c r="C26" s="32">
        <f t="shared" si="7"/>
        <v>11232271.049980002</v>
      </c>
      <c r="D26" s="32">
        <f t="shared" si="7"/>
        <v>12718320.172810003</v>
      </c>
      <c r="E26" s="32">
        <f t="shared" si="7"/>
        <v>12935765.417549996</v>
      </c>
      <c r="F26" s="32">
        <f t="shared" si="7"/>
        <v>10231356.413849998</v>
      </c>
      <c r="G26" s="32">
        <f t="shared" si="7"/>
        <v>12749659.096969998</v>
      </c>
      <c r="H26" s="32">
        <f t="shared" si="7"/>
        <v>9640867.5655299984</v>
      </c>
      <c r="I26" s="32">
        <f t="shared" si="7"/>
        <v>0</v>
      </c>
      <c r="J26" s="32">
        <f t="shared" si="7"/>
        <v>0</v>
      </c>
      <c r="K26" s="32">
        <f t="shared" si="7"/>
        <v>0</v>
      </c>
      <c r="L26" s="32">
        <f t="shared" si="7"/>
        <v>0</v>
      </c>
      <c r="M26" s="32">
        <f t="shared" si="7"/>
        <v>0</v>
      </c>
      <c r="N26" s="31">
        <f t="shared" si="7"/>
        <v>79313645.599909976</v>
      </c>
      <c r="O26" s="37"/>
    </row>
    <row r="27" spans="1:15" ht="15.9" customHeight="1" x14ac:dyDescent="0.25">
      <c r="A27" s="30" t="s">
        <v>79</v>
      </c>
      <c r="B27" s="29">
        <v>1591698.14745</v>
      </c>
      <c r="C27" s="29">
        <v>1840686.77893</v>
      </c>
      <c r="D27" s="29">
        <v>2014593.94811</v>
      </c>
      <c r="E27" s="29">
        <v>2036436.20049</v>
      </c>
      <c r="F27" s="29">
        <v>1337019.3861499999</v>
      </c>
      <c r="G27" s="29">
        <v>1968180.15114</v>
      </c>
      <c r="H27" s="29">
        <v>1622280.56654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35">
        <v>12410895.17881</v>
      </c>
      <c r="O27" s="20"/>
    </row>
    <row r="28" spans="1:15" ht="15.9" customHeight="1" x14ac:dyDescent="0.25">
      <c r="A28" s="30" t="s">
        <v>78</v>
      </c>
      <c r="B28" s="29">
        <v>2227779.5358799999</v>
      </c>
      <c r="C28" s="29">
        <v>2538985.2994599999</v>
      </c>
      <c r="D28" s="29">
        <v>2679905.6145700002</v>
      </c>
      <c r="E28" s="29">
        <v>2742595.8697899999</v>
      </c>
      <c r="F28" s="29">
        <v>2299140.4160799999</v>
      </c>
      <c r="G28" s="29">
        <v>2770146.5671899999</v>
      </c>
      <c r="H28" s="29">
        <v>2051239.7450900001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35">
        <v>17309793.04806</v>
      </c>
      <c r="O28" s="20"/>
    </row>
    <row r="29" spans="1:15" ht="15.9" customHeight="1" x14ac:dyDescent="0.25">
      <c r="A29" s="30" t="s">
        <v>77</v>
      </c>
      <c r="B29" s="29">
        <v>70779.795960000003</v>
      </c>
      <c r="C29" s="29">
        <v>67064.913990000001</v>
      </c>
      <c r="D29" s="29">
        <v>140232.92827999999</v>
      </c>
      <c r="E29" s="29">
        <v>198883.93552</v>
      </c>
      <c r="F29" s="29">
        <v>100124.42561000001</v>
      </c>
      <c r="G29" s="29">
        <v>101131.22425</v>
      </c>
      <c r="H29" s="29">
        <v>44158.22006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35">
        <v>722375.44366999995</v>
      </c>
      <c r="O29" s="20"/>
    </row>
    <row r="30" spans="1:15" ht="15.9" customHeight="1" x14ac:dyDescent="0.25">
      <c r="A30" s="30" t="s">
        <v>76</v>
      </c>
      <c r="B30" s="29">
        <v>980454.87993000005</v>
      </c>
      <c r="C30" s="29">
        <v>1174342.99095</v>
      </c>
      <c r="D30" s="29">
        <v>1366139.2207800001</v>
      </c>
      <c r="E30" s="29">
        <v>1396089.2031700001</v>
      </c>
      <c r="F30" s="29">
        <v>1065291.7370800001</v>
      </c>
      <c r="G30" s="29">
        <v>1357072.2599500001</v>
      </c>
      <c r="H30" s="29">
        <v>1029750.33771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35">
        <v>8369140.6295699999</v>
      </c>
      <c r="O30" s="20"/>
    </row>
    <row r="31" spans="1:15" ht="15.9" customHeight="1" x14ac:dyDescent="0.25">
      <c r="A31" s="30" t="s">
        <v>75</v>
      </c>
      <c r="B31" s="29">
        <v>711594.10811000003</v>
      </c>
      <c r="C31" s="29">
        <v>813576.81319000002</v>
      </c>
      <c r="D31" s="29">
        <v>908687.74410000001</v>
      </c>
      <c r="E31" s="29">
        <v>906695.68504999997</v>
      </c>
      <c r="F31" s="29">
        <v>719737.56359999999</v>
      </c>
      <c r="G31" s="29">
        <v>905320.68093000003</v>
      </c>
      <c r="H31" s="29">
        <v>722872.27226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35">
        <v>5688484.8672399996</v>
      </c>
      <c r="O31" s="20"/>
    </row>
    <row r="32" spans="1:15" ht="15.9" customHeight="1" x14ac:dyDescent="0.25">
      <c r="A32" s="30" t="s">
        <v>74</v>
      </c>
      <c r="B32" s="29">
        <v>1120248.6373399999</v>
      </c>
      <c r="C32" s="29">
        <v>1241254.0713</v>
      </c>
      <c r="D32" s="29">
        <v>1444204.7164100001</v>
      </c>
      <c r="E32" s="29">
        <v>1497804.3135899999</v>
      </c>
      <c r="F32" s="29">
        <v>1166767.15255</v>
      </c>
      <c r="G32" s="29">
        <v>1344629.9335099999</v>
      </c>
      <c r="H32" s="29">
        <v>981195.72641999996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35">
        <v>8796104.55112</v>
      </c>
      <c r="O32" s="20"/>
    </row>
    <row r="33" spans="1:15" ht="15.9" customHeight="1" x14ac:dyDescent="0.25">
      <c r="A33" s="30" t="s">
        <v>73</v>
      </c>
      <c r="B33" s="29">
        <v>1628072.7863700001</v>
      </c>
      <c r="C33" s="29">
        <v>1766999.4591300001</v>
      </c>
      <c r="D33" s="29">
        <v>2263599.4373699999</v>
      </c>
      <c r="E33" s="29">
        <v>2022106.51721</v>
      </c>
      <c r="F33" s="29">
        <v>1911139.96205</v>
      </c>
      <c r="G33" s="29">
        <v>2300473.83715</v>
      </c>
      <c r="H33" s="29">
        <v>1603788.5160999999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35">
        <v>13496180.515380001</v>
      </c>
      <c r="O33" s="20"/>
    </row>
    <row r="34" spans="1:15" ht="15.9" customHeight="1" x14ac:dyDescent="0.25">
      <c r="A34" s="30" t="s">
        <v>72</v>
      </c>
      <c r="B34" s="29">
        <v>353686.47193</v>
      </c>
      <c r="C34" s="29">
        <v>428132.48064000002</v>
      </c>
      <c r="D34" s="29">
        <v>513053.90175999998</v>
      </c>
      <c r="E34" s="29">
        <v>566124.54715</v>
      </c>
      <c r="F34" s="29">
        <v>444350.06211</v>
      </c>
      <c r="G34" s="29">
        <v>523048.2599</v>
      </c>
      <c r="H34" s="29">
        <v>418433.96039999998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35">
        <v>3246829.68389</v>
      </c>
      <c r="O34" s="20"/>
    </row>
    <row r="35" spans="1:15" ht="15.9" customHeight="1" x14ac:dyDescent="0.25">
      <c r="A35" s="30" t="s">
        <v>71</v>
      </c>
      <c r="B35" s="29">
        <v>359355.12098000001</v>
      </c>
      <c r="C35" s="29">
        <v>488955.76747999998</v>
      </c>
      <c r="D35" s="29">
        <v>433177.13968000002</v>
      </c>
      <c r="E35" s="29">
        <v>528934.26580000005</v>
      </c>
      <c r="F35" s="29">
        <v>351687.90104000003</v>
      </c>
      <c r="G35" s="29">
        <v>535580.34479999996</v>
      </c>
      <c r="H35" s="29">
        <v>371188.58857999998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35">
        <v>3068879.12836</v>
      </c>
      <c r="O35" s="20"/>
    </row>
    <row r="36" spans="1:15" s="26" customFormat="1" ht="15.9" customHeight="1" x14ac:dyDescent="0.35">
      <c r="A36" s="30" t="s">
        <v>70</v>
      </c>
      <c r="B36" s="29">
        <v>295375.80463000003</v>
      </c>
      <c r="C36" s="29">
        <v>325086.20932999998</v>
      </c>
      <c r="D36" s="29">
        <v>327049.70130000002</v>
      </c>
      <c r="E36" s="29">
        <v>390702.08237000002</v>
      </c>
      <c r="F36" s="29">
        <v>330448.88416000002</v>
      </c>
      <c r="G36" s="29">
        <v>309359.28745</v>
      </c>
      <c r="H36" s="29">
        <v>325893.27529000002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35">
        <v>2303915.2445299998</v>
      </c>
      <c r="O36" s="27"/>
    </row>
    <row r="37" spans="1:15" s="26" customFormat="1" ht="15.9" customHeight="1" x14ac:dyDescent="0.35">
      <c r="A37" s="30" t="s">
        <v>69</v>
      </c>
      <c r="B37" s="29">
        <v>458162.74589000002</v>
      </c>
      <c r="C37" s="29">
        <v>537176.93674999999</v>
      </c>
      <c r="D37" s="29">
        <v>616257.47975000006</v>
      </c>
      <c r="E37" s="29">
        <v>635103.22131000005</v>
      </c>
      <c r="F37" s="29">
        <v>495010.70750000002</v>
      </c>
      <c r="G37" s="29">
        <v>620614.80984</v>
      </c>
      <c r="H37" s="29">
        <v>460490.38123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35">
        <v>3822816.2822699999</v>
      </c>
      <c r="O37" s="27"/>
    </row>
    <row r="38" spans="1:15" s="26" customFormat="1" ht="15.9" customHeight="1" x14ac:dyDescent="0.35">
      <c r="A38" s="30" t="s">
        <v>68</v>
      </c>
      <c r="B38" s="29">
        <v>8197.8487499999992</v>
      </c>
      <c r="C38" s="29">
        <v>10009.32883</v>
      </c>
      <c r="D38" s="29">
        <v>11418.340700000001</v>
      </c>
      <c r="E38" s="29">
        <v>14289.5761</v>
      </c>
      <c r="F38" s="29">
        <v>10638.215920000001</v>
      </c>
      <c r="G38" s="29">
        <v>14101.74086</v>
      </c>
      <c r="H38" s="29">
        <v>9575.9758500000007</v>
      </c>
      <c r="I38" s="29">
        <v>0</v>
      </c>
      <c r="J38" s="29">
        <v>0</v>
      </c>
      <c r="K38" s="29">
        <v>0</v>
      </c>
      <c r="L38" s="29">
        <v>0</v>
      </c>
      <c r="M38" s="29">
        <v>0</v>
      </c>
      <c r="N38" s="35">
        <v>78231.027010000005</v>
      </c>
      <c r="O38" s="27"/>
    </row>
    <row r="39" spans="1:15" s="26" customFormat="1" ht="15.9" customHeight="1" x14ac:dyDescent="0.35">
      <c r="A39" s="33" t="s">
        <v>3</v>
      </c>
      <c r="B39" s="34">
        <f t="shared" ref="B39:N39" si="8">B41</f>
        <v>497148.80781000003</v>
      </c>
      <c r="C39" s="34">
        <f t="shared" si="8"/>
        <v>471963.83912000002</v>
      </c>
      <c r="D39" s="34">
        <f t="shared" si="8"/>
        <v>554604.43623999995</v>
      </c>
      <c r="E39" s="34">
        <f t="shared" si="8"/>
        <v>704101.03535999998</v>
      </c>
      <c r="F39" s="34">
        <f t="shared" si="8"/>
        <v>533088.27280000004</v>
      </c>
      <c r="G39" s="34">
        <f t="shared" si="8"/>
        <v>597064.98693000001</v>
      </c>
      <c r="H39" s="34">
        <f t="shared" si="8"/>
        <v>491722.84674000001</v>
      </c>
      <c r="I39" s="34">
        <f t="shared" si="8"/>
        <v>0</v>
      </c>
      <c r="J39" s="34">
        <f t="shared" si="8"/>
        <v>0</v>
      </c>
      <c r="K39" s="34">
        <f t="shared" si="8"/>
        <v>0</v>
      </c>
      <c r="L39" s="34">
        <f t="shared" si="8"/>
        <v>0</v>
      </c>
      <c r="M39" s="34">
        <f t="shared" si="8"/>
        <v>0</v>
      </c>
      <c r="N39" s="31">
        <f t="shared" si="8"/>
        <v>3849694.2250000001</v>
      </c>
      <c r="O39" s="27"/>
    </row>
    <row r="40" spans="1:15" s="26" customFormat="1" ht="15.9" customHeight="1" x14ac:dyDescent="0.35">
      <c r="A40" s="33" t="s">
        <v>67</v>
      </c>
      <c r="B40" s="32">
        <f t="shared" ref="B40:N40" si="9">B41</f>
        <v>497148.80781000003</v>
      </c>
      <c r="C40" s="32">
        <f t="shared" si="9"/>
        <v>471963.83912000002</v>
      </c>
      <c r="D40" s="32">
        <f t="shared" si="9"/>
        <v>554604.43623999995</v>
      </c>
      <c r="E40" s="32">
        <f t="shared" si="9"/>
        <v>704101.03535999998</v>
      </c>
      <c r="F40" s="32">
        <f t="shared" si="9"/>
        <v>533088.27280000004</v>
      </c>
      <c r="G40" s="32">
        <f t="shared" si="9"/>
        <v>597064.98693000001</v>
      </c>
      <c r="H40" s="32">
        <f t="shared" si="9"/>
        <v>491722.84674000001</v>
      </c>
      <c r="I40" s="32">
        <f t="shared" si="9"/>
        <v>0</v>
      </c>
      <c r="J40" s="32">
        <f t="shared" si="9"/>
        <v>0</v>
      </c>
      <c r="K40" s="32">
        <f t="shared" si="9"/>
        <v>0</v>
      </c>
      <c r="L40" s="32">
        <f t="shared" si="9"/>
        <v>0</v>
      </c>
      <c r="M40" s="32">
        <f t="shared" si="9"/>
        <v>0</v>
      </c>
      <c r="N40" s="31">
        <f t="shared" si="9"/>
        <v>3849694.2250000001</v>
      </c>
      <c r="O40" s="27"/>
    </row>
    <row r="41" spans="1:15" s="26" customFormat="1" ht="15.9" customHeight="1" thickBot="1" x14ac:dyDescent="0.4">
      <c r="A41" s="30" t="s">
        <v>66</v>
      </c>
      <c r="B41" s="29">
        <v>497148.80781000003</v>
      </c>
      <c r="C41" s="29">
        <v>471963.83912000002</v>
      </c>
      <c r="D41" s="29">
        <v>554604.43623999995</v>
      </c>
      <c r="E41" s="29">
        <v>704101.03535999998</v>
      </c>
      <c r="F41" s="29">
        <v>533088.27280000004</v>
      </c>
      <c r="G41" s="29">
        <v>597064.98693000001</v>
      </c>
      <c r="H41" s="29">
        <v>491722.84674000001</v>
      </c>
      <c r="I41" s="29">
        <v>0</v>
      </c>
      <c r="J41" s="29">
        <v>0</v>
      </c>
      <c r="K41" s="29">
        <v>0</v>
      </c>
      <c r="L41" s="29">
        <v>0</v>
      </c>
      <c r="M41" s="29">
        <v>0</v>
      </c>
      <c r="N41" s="28">
        <v>3849694.2250000001</v>
      </c>
      <c r="O41" s="27"/>
    </row>
    <row r="42" spans="1:15" s="22" customFormat="1" ht="15.9" customHeight="1" thickBot="1" x14ac:dyDescent="0.4">
      <c r="A42" s="25" t="s">
        <v>65</v>
      </c>
      <c r="B42" s="24">
        <f t="shared" ref="B42:N42" si="10">B5+B19+B39</f>
        <v>16126815.04556</v>
      </c>
      <c r="C42" s="24">
        <f t="shared" si="10"/>
        <v>18150696.431370001</v>
      </c>
      <c r="D42" s="24">
        <f t="shared" si="10"/>
        <v>20646998.725200001</v>
      </c>
      <c r="E42" s="24">
        <f t="shared" si="10"/>
        <v>21138225.860059999</v>
      </c>
      <c r="F42" s="24">
        <f t="shared" si="10"/>
        <v>16980598.477959998</v>
      </c>
      <c r="G42" s="24">
        <f t="shared" si="10"/>
        <v>20907857.251399998</v>
      </c>
      <c r="H42" s="24">
        <f t="shared" si="10"/>
        <v>16458285.626289997</v>
      </c>
      <c r="I42" s="24">
        <f t="shared" si="10"/>
        <v>0</v>
      </c>
      <c r="J42" s="24">
        <f t="shared" si="10"/>
        <v>0</v>
      </c>
      <c r="K42" s="24">
        <f t="shared" si="10"/>
        <v>0</v>
      </c>
      <c r="L42" s="24">
        <f t="shared" si="10"/>
        <v>0</v>
      </c>
      <c r="M42" s="24">
        <f t="shared" si="10"/>
        <v>0</v>
      </c>
      <c r="N42" s="24">
        <f t="shared" si="10"/>
        <v>130409477.41783996</v>
      </c>
      <c r="O42" s="23"/>
    </row>
    <row r="43" spans="1:15" ht="14.15" customHeight="1" x14ac:dyDescent="0.25">
      <c r="A43" s="21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20"/>
    </row>
    <row r="44" spans="1:15" ht="14.15" customHeight="1" x14ac:dyDescent="0.3">
      <c r="A44" s="19"/>
      <c r="C44" s="10"/>
      <c r="D44" s="10"/>
      <c r="E44" s="10"/>
      <c r="F44" s="10"/>
      <c r="G44" s="10"/>
      <c r="H44" s="10"/>
      <c r="I44"/>
      <c r="J44"/>
      <c r="K44"/>
      <c r="L44"/>
      <c r="M44"/>
      <c r="N44"/>
      <c r="O44" s="10"/>
    </row>
    <row r="45" spans="1:15" ht="32.25" customHeight="1" x14ac:dyDescent="0.3">
      <c r="A45" s="18"/>
      <c r="B45" s="17"/>
      <c r="C45" s="16"/>
      <c r="D45" s="16"/>
      <c r="E45" s="16"/>
      <c r="F45" s="16"/>
      <c r="G45" s="16"/>
      <c r="H45" s="16"/>
      <c r="I45" s="16"/>
      <c r="J45"/>
      <c r="K45"/>
      <c r="L45"/>
      <c r="M45"/>
      <c r="N45" s="15"/>
      <c r="O45" s="14"/>
    </row>
    <row r="46" spans="1:15" ht="14.15" customHeight="1" x14ac:dyDescent="0.25">
      <c r="C46" s="10"/>
      <c r="D46" s="10"/>
      <c r="E46" s="10"/>
      <c r="F46" s="10"/>
      <c r="G46" s="10"/>
      <c r="H46" s="10"/>
      <c r="I46"/>
      <c r="J46"/>
      <c r="K46"/>
      <c r="L46"/>
      <c r="M46"/>
      <c r="N46"/>
      <c r="O46" s="10"/>
    </row>
    <row r="47" spans="1:15" ht="14.15" customHeight="1" x14ac:dyDescent="0.25">
      <c r="A47" s="13"/>
      <c r="B47" s="13"/>
      <c r="C47" s="11"/>
      <c r="D47" s="10"/>
      <c r="E47" s="10"/>
      <c r="F47" s="10"/>
      <c r="G47" s="10"/>
      <c r="H47" s="10"/>
      <c r="I47"/>
      <c r="J47"/>
      <c r="K47"/>
      <c r="L47"/>
      <c r="M47"/>
      <c r="N47"/>
      <c r="O47" s="10"/>
    </row>
    <row r="48" spans="1:15" ht="14.15" customHeight="1" x14ac:dyDescent="0.25">
      <c r="A48" s="13"/>
      <c r="B48" s="13"/>
      <c r="C48" s="11"/>
      <c r="D48" s="10"/>
      <c r="E48" s="10"/>
      <c r="F48" s="10"/>
      <c r="G48" s="10"/>
      <c r="H48" s="10"/>
      <c r="I48"/>
      <c r="J48"/>
      <c r="K48"/>
      <c r="L48"/>
      <c r="M48"/>
      <c r="N48"/>
      <c r="O48" s="10"/>
    </row>
    <row r="49" spans="1:15" ht="14.15" customHeight="1" x14ac:dyDescent="0.3">
      <c r="A49" s="12" t="s">
        <v>64</v>
      </c>
      <c r="B49" s="12"/>
      <c r="C49" s="11"/>
      <c r="D49" s="10"/>
      <c r="E49" s="10"/>
      <c r="F49" s="10"/>
      <c r="G49" s="10"/>
      <c r="H49" s="10"/>
      <c r="I49"/>
      <c r="J49"/>
      <c r="K49"/>
      <c r="L49"/>
      <c r="M49"/>
      <c r="N49"/>
      <c r="O49" s="10"/>
    </row>
    <row r="50" spans="1:15" ht="14.15" customHeight="1" x14ac:dyDescent="0.3">
      <c r="A50" s="12"/>
      <c r="B50" s="12"/>
      <c r="C50" s="11"/>
      <c r="D50" s="10"/>
      <c r="E50" s="10"/>
      <c r="F50" s="10"/>
      <c r="G50" s="10"/>
      <c r="H50" s="10"/>
      <c r="I50"/>
      <c r="J50"/>
      <c r="K50"/>
      <c r="L50"/>
      <c r="M50"/>
      <c r="N50"/>
      <c r="O50" s="10"/>
    </row>
    <row r="51" spans="1:15" ht="17.149999999999999" customHeight="1" x14ac:dyDescent="0.25">
      <c r="A51" s="53" t="s">
        <v>63</v>
      </c>
      <c r="B51" s="53"/>
      <c r="C51" s="3"/>
      <c r="D51" s="10"/>
      <c r="E51" s="10"/>
      <c r="F51" s="10"/>
      <c r="G51" s="10"/>
      <c r="H51" s="10"/>
      <c r="I51"/>
      <c r="J51"/>
      <c r="K51"/>
      <c r="L51"/>
      <c r="M51"/>
      <c r="N51"/>
      <c r="O51" s="10"/>
    </row>
    <row r="52" spans="1:15" ht="17.149999999999999" customHeight="1" x14ac:dyDescent="0.25">
      <c r="A52" s="54" t="s">
        <v>62</v>
      </c>
      <c r="B52" s="54"/>
      <c r="C52" s="4"/>
      <c r="D52" s="10"/>
      <c r="E52" s="10"/>
      <c r="F52" s="10"/>
      <c r="G52" s="10"/>
      <c r="H52" s="10"/>
      <c r="I52"/>
      <c r="J52"/>
      <c r="K52"/>
      <c r="L52"/>
      <c r="M52"/>
      <c r="N52"/>
      <c r="O52" s="10"/>
    </row>
    <row r="53" spans="1:15" ht="17.149999999999999" customHeight="1" x14ac:dyDescent="0.25">
      <c r="A53" s="55" t="s">
        <v>61</v>
      </c>
      <c r="B53" s="55"/>
      <c r="C53" s="3" t="s">
        <v>60</v>
      </c>
      <c r="D53" s="10"/>
      <c r="E53" s="10"/>
      <c r="F53" s="10"/>
      <c r="G53" s="10"/>
      <c r="H53" s="10"/>
      <c r="I53"/>
      <c r="J53"/>
      <c r="K53"/>
      <c r="L53"/>
      <c r="M53"/>
      <c r="N53"/>
      <c r="O53" s="10"/>
    </row>
    <row r="54" spans="1:15" ht="17.149999999999999" customHeight="1" x14ac:dyDescent="0.25">
      <c r="A54" s="52" t="s">
        <v>59</v>
      </c>
      <c r="B54" s="52"/>
      <c r="C54" s="4" t="s">
        <v>58</v>
      </c>
      <c r="D54" s="10"/>
      <c r="E54" s="10"/>
      <c r="F54" s="10"/>
      <c r="G54" s="10"/>
      <c r="H54" s="10"/>
      <c r="I54"/>
      <c r="J54"/>
      <c r="K54"/>
      <c r="L54"/>
      <c r="M54"/>
      <c r="N54"/>
      <c r="O54" s="10"/>
    </row>
    <row r="55" spans="1:15" ht="17.149999999999999" customHeight="1" x14ac:dyDescent="0.25">
      <c r="A55" s="55" t="s">
        <v>57</v>
      </c>
      <c r="B55" s="55"/>
      <c r="C55" s="3" t="s">
        <v>56</v>
      </c>
      <c r="D55" s="10"/>
      <c r="E55" s="10"/>
      <c r="F55" s="10"/>
      <c r="G55" s="10"/>
      <c r="H55" s="10"/>
      <c r="I55"/>
      <c r="J55"/>
      <c r="K55"/>
      <c r="L55"/>
      <c r="M55"/>
      <c r="N55"/>
      <c r="O55" s="10"/>
    </row>
    <row r="56" spans="1:15" ht="17.149999999999999" customHeight="1" x14ac:dyDescent="0.25">
      <c r="A56" s="52" t="s">
        <v>55</v>
      </c>
      <c r="B56" s="52"/>
      <c r="C56" s="4" t="s">
        <v>54</v>
      </c>
      <c r="D56" s="10"/>
      <c r="E56" s="10"/>
      <c r="F56" s="10"/>
      <c r="G56" s="10"/>
      <c r="H56" s="10"/>
      <c r="I56"/>
      <c r="J56"/>
      <c r="K56"/>
      <c r="L56"/>
      <c r="M56"/>
      <c r="N56"/>
      <c r="O56" s="10"/>
    </row>
    <row r="57" spans="1:15" ht="17.149999999999999" customHeight="1" x14ac:dyDescent="0.25">
      <c r="A57" s="55" t="s">
        <v>53</v>
      </c>
      <c r="B57" s="55"/>
      <c r="C57" s="3" t="s">
        <v>52</v>
      </c>
      <c r="D57" s="10"/>
      <c r="E57" s="10"/>
      <c r="F57" s="10"/>
      <c r="G57" s="10"/>
      <c r="H57" s="10"/>
      <c r="I57"/>
      <c r="J57"/>
      <c r="K57"/>
      <c r="L57"/>
      <c r="M57"/>
      <c r="N57"/>
      <c r="O57" s="10"/>
    </row>
    <row r="58" spans="1:15" ht="17.149999999999999" customHeight="1" x14ac:dyDescent="0.25">
      <c r="A58" s="52" t="s">
        <v>51</v>
      </c>
      <c r="B58" s="52"/>
      <c r="C58" s="4" t="s">
        <v>50</v>
      </c>
      <c r="D58" s="10"/>
      <c r="E58" s="10"/>
      <c r="F58" s="10"/>
      <c r="G58" s="10"/>
      <c r="H58" s="10"/>
      <c r="I58"/>
      <c r="J58"/>
      <c r="K58"/>
      <c r="L58"/>
      <c r="M58"/>
      <c r="N58"/>
      <c r="O58" s="10"/>
    </row>
    <row r="59" spans="1:15" ht="17.149999999999999" customHeight="1" x14ac:dyDescent="0.25">
      <c r="A59" s="55" t="s">
        <v>49</v>
      </c>
      <c r="B59" s="55"/>
      <c r="C59" s="3" t="s">
        <v>48</v>
      </c>
      <c r="D59" s="10"/>
      <c r="E59" s="10"/>
      <c r="F59" s="10"/>
      <c r="G59" s="10"/>
      <c r="H59" s="10"/>
      <c r="I59"/>
      <c r="J59"/>
      <c r="K59"/>
      <c r="L59"/>
      <c r="M59"/>
      <c r="N59"/>
      <c r="O59" s="10"/>
    </row>
    <row r="60" spans="1:15" ht="17.149999999999999" customHeight="1" x14ac:dyDescent="0.25">
      <c r="A60" s="52" t="s">
        <v>47</v>
      </c>
      <c r="B60" s="52"/>
      <c r="C60" s="4" t="s">
        <v>46</v>
      </c>
      <c r="D60" s="10"/>
      <c r="E60" s="10"/>
      <c r="F60" s="10"/>
      <c r="G60" s="10"/>
      <c r="H60" s="10"/>
      <c r="I60"/>
      <c r="J60"/>
      <c r="K60"/>
      <c r="L60"/>
      <c r="M60"/>
      <c r="N60"/>
      <c r="O60" s="10"/>
    </row>
    <row r="61" spans="1:15" ht="17.149999999999999" customHeight="1" x14ac:dyDescent="0.25">
      <c r="A61" s="53" t="s">
        <v>45</v>
      </c>
      <c r="B61" s="53"/>
      <c r="C61" s="3"/>
      <c r="D61" s="10"/>
      <c r="E61" s="10"/>
      <c r="F61" s="10"/>
      <c r="G61" s="10"/>
      <c r="H61" s="10"/>
      <c r="I61"/>
      <c r="J61"/>
      <c r="K61"/>
      <c r="L61"/>
      <c r="M61"/>
      <c r="N61"/>
      <c r="O61" s="10"/>
    </row>
    <row r="62" spans="1:15" ht="17.149999999999999" customHeight="1" x14ac:dyDescent="0.25">
      <c r="A62" s="52" t="s">
        <v>44</v>
      </c>
      <c r="B62" s="52"/>
      <c r="C62" s="4" t="s">
        <v>43</v>
      </c>
      <c r="D62" s="10"/>
      <c r="E62" s="10"/>
      <c r="F62" s="10"/>
      <c r="G62" s="10"/>
      <c r="H62" s="10"/>
      <c r="I62"/>
      <c r="J62"/>
      <c r="K62"/>
      <c r="L62"/>
      <c r="M62"/>
      <c r="N62"/>
      <c r="O62" s="10"/>
    </row>
    <row r="63" spans="1:15" ht="17.149999999999999" customHeight="1" x14ac:dyDescent="0.25">
      <c r="A63" s="53" t="s">
        <v>42</v>
      </c>
      <c r="B63" s="53"/>
      <c r="C63" s="3"/>
      <c r="D63" s="10"/>
      <c r="E63" s="10"/>
      <c r="F63" s="10"/>
      <c r="G63" s="10"/>
      <c r="H63" s="10"/>
      <c r="I63"/>
      <c r="J63"/>
      <c r="K63"/>
      <c r="L63"/>
      <c r="M63"/>
      <c r="N63"/>
      <c r="O63" s="10"/>
    </row>
    <row r="64" spans="1:15" ht="17.149999999999999" customHeight="1" x14ac:dyDescent="0.25">
      <c r="A64" s="52" t="s">
        <v>41</v>
      </c>
      <c r="B64" s="52"/>
      <c r="C64" s="4" t="s">
        <v>40</v>
      </c>
      <c r="D64" s="10"/>
      <c r="E64" s="10"/>
      <c r="F64" s="10"/>
      <c r="G64" s="10"/>
      <c r="H64" s="10"/>
      <c r="I64"/>
      <c r="J64"/>
      <c r="K64"/>
      <c r="L64"/>
      <c r="M64"/>
      <c r="N64"/>
      <c r="O64" s="10"/>
    </row>
    <row r="65" spans="1:15" ht="17.149999999999999" customHeight="1" x14ac:dyDescent="0.25">
      <c r="A65" s="53" t="s">
        <v>39</v>
      </c>
      <c r="B65" s="53"/>
      <c r="C65" s="3"/>
      <c r="D65" s="10"/>
      <c r="E65" s="10"/>
      <c r="F65" s="10"/>
      <c r="G65" s="10"/>
      <c r="H65" s="10"/>
      <c r="I65"/>
      <c r="J65"/>
      <c r="K65"/>
      <c r="L65"/>
      <c r="M65"/>
      <c r="N65"/>
      <c r="O65" s="10"/>
    </row>
    <row r="66" spans="1:15" ht="17.149999999999999" customHeight="1" x14ac:dyDescent="0.25">
      <c r="A66" s="54" t="s">
        <v>38</v>
      </c>
      <c r="B66" s="54"/>
      <c r="C66" s="4"/>
      <c r="D66" s="10"/>
      <c r="E66" s="10"/>
      <c r="F66" s="10"/>
      <c r="G66" s="10"/>
      <c r="H66" s="10"/>
      <c r="I66"/>
      <c r="J66"/>
      <c r="K66"/>
      <c r="L66"/>
      <c r="M66"/>
      <c r="N66"/>
      <c r="O66" s="10"/>
    </row>
    <row r="67" spans="1:15" ht="17.149999999999999" customHeight="1" x14ac:dyDescent="0.25">
      <c r="A67" s="55" t="s">
        <v>37</v>
      </c>
      <c r="B67" s="55"/>
      <c r="C67" s="3" t="s">
        <v>36</v>
      </c>
      <c r="D67" s="10"/>
      <c r="E67" s="10"/>
      <c r="F67" s="10"/>
      <c r="G67" s="10"/>
      <c r="H67" s="10"/>
      <c r="I67"/>
      <c r="J67"/>
      <c r="K67"/>
      <c r="L67"/>
      <c r="M67"/>
      <c r="N67"/>
      <c r="O67" s="10"/>
    </row>
    <row r="68" spans="1:15" ht="17.149999999999999" customHeight="1" x14ac:dyDescent="0.25">
      <c r="A68" s="52" t="s">
        <v>35</v>
      </c>
      <c r="B68" s="52"/>
      <c r="C68" s="4" t="s">
        <v>34</v>
      </c>
      <c r="D68" s="10"/>
      <c r="E68" s="10"/>
      <c r="F68" s="10"/>
      <c r="G68" s="10"/>
      <c r="H68" s="10"/>
      <c r="I68"/>
      <c r="J68"/>
      <c r="K68"/>
      <c r="L68"/>
      <c r="M68"/>
      <c r="N68"/>
      <c r="O68" s="10"/>
    </row>
    <row r="69" spans="1:15" ht="17.149999999999999" customHeight="1" x14ac:dyDescent="0.25">
      <c r="A69" s="55" t="s">
        <v>33</v>
      </c>
      <c r="B69" s="55"/>
      <c r="C69" s="3" t="s">
        <v>32</v>
      </c>
      <c r="D69" s="10"/>
      <c r="E69" s="10"/>
      <c r="F69" s="10"/>
      <c r="G69" s="10"/>
      <c r="H69" s="10"/>
      <c r="I69"/>
      <c r="J69"/>
      <c r="K69"/>
      <c r="L69"/>
      <c r="M69"/>
      <c r="N69"/>
      <c r="O69" s="10"/>
    </row>
    <row r="70" spans="1:15" ht="17.149999999999999" customHeight="1" x14ac:dyDescent="0.25">
      <c r="A70" s="54" t="s">
        <v>31</v>
      </c>
      <c r="B70" s="54"/>
      <c r="C70" s="4"/>
      <c r="D70" s="10"/>
      <c r="E70" s="10"/>
      <c r="F70" s="10"/>
      <c r="G70" s="10"/>
      <c r="H70" s="10"/>
      <c r="I70"/>
      <c r="J70"/>
      <c r="K70"/>
      <c r="L70"/>
      <c r="M70"/>
      <c r="N70"/>
      <c r="O70" s="10"/>
    </row>
    <row r="71" spans="1:15" ht="17.149999999999999" customHeight="1" x14ac:dyDescent="0.25">
      <c r="A71" s="55" t="s">
        <v>30</v>
      </c>
      <c r="B71" s="55"/>
      <c r="C71" s="3" t="s">
        <v>29</v>
      </c>
      <c r="D71" s="10"/>
      <c r="E71" s="10"/>
      <c r="F71" s="10"/>
      <c r="G71" s="10"/>
      <c r="H71" s="10"/>
      <c r="I71"/>
      <c r="J71"/>
      <c r="K71"/>
      <c r="L71"/>
      <c r="M71"/>
      <c r="N71"/>
      <c r="O71" s="10"/>
    </row>
    <row r="72" spans="1:15" ht="17.149999999999999" customHeight="1" x14ac:dyDescent="0.25">
      <c r="A72" s="54" t="s">
        <v>28</v>
      </c>
      <c r="B72" s="54"/>
      <c r="C72" s="4"/>
      <c r="D72" s="10"/>
      <c r="E72" s="10"/>
      <c r="F72" s="10"/>
      <c r="G72" s="10"/>
      <c r="H72" s="10"/>
      <c r="I72"/>
      <c r="J72"/>
      <c r="K72"/>
      <c r="L72"/>
      <c r="M72"/>
      <c r="N72"/>
      <c r="O72" s="10"/>
    </row>
    <row r="73" spans="1:15" ht="17.149999999999999" customHeight="1" x14ac:dyDescent="0.25">
      <c r="A73" s="55" t="s">
        <v>27</v>
      </c>
      <c r="B73" s="55"/>
      <c r="C73" s="3" t="s">
        <v>26</v>
      </c>
      <c r="D73" s="10"/>
      <c r="E73" s="10"/>
      <c r="F73" s="10"/>
      <c r="G73" s="10"/>
      <c r="H73" s="10"/>
      <c r="I73"/>
      <c r="J73"/>
      <c r="K73"/>
      <c r="L73"/>
      <c r="M73"/>
      <c r="N73"/>
      <c r="O73" s="10"/>
    </row>
    <row r="74" spans="1:15" ht="17.149999999999999" customHeight="1" x14ac:dyDescent="0.25">
      <c r="A74" s="52" t="s">
        <v>25</v>
      </c>
      <c r="B74" s="52"/>
      <c r="C74" s="4" t="s">
        <v>24</v>
      </c>
      <c r="D74" s="10"/>
      <c r="E74" s="10"/>
      <c r="F74" s="10"/>
      <c r="G74" s="10"/>
      <c r="H74" s="10"/>
      <c r="I74"/>
      <c r="J74"/>
      <c r="K74"/>
      <c r="L74"/>
      <c r="M74"/>
      <c r="N74"/>
      <c r="O74" s="10"/>
    </row>
    <row r="75" spans="1:15" ht="17.149999999999999" customHeight="1" x14ac:dyDescent="0.25">
      <c r="A75" s="55" t="s">
        <v>23</v>
      </c>
      <c r="B75" s="55"/>
      <c r="C75" s="3" t="s">
        <v>22</v>
      </c>
      <c r="D75" s="10"/>
      <c r="E75" s="10"/>
      <c r="F75" s="10"/>
      <c r="G75" s="10"/>
      <c r="H75" s="10"/>
      <c r="I75"/>
      <c r="J75"/>
      <c r="K75"/>
      <c r="L75"/>
      <c r="M75"/>
      <c r="N75"/>
      <c r="O75" s="10"/>
    </row>
    <row r="76" spans="1:15" ht="17.149999999999999" customHeight="1" x14ac:dyDescent="0.35">
      <c r="A76" s="52" t="s">
        <v>21</v>
      </c>
      <c r="B76" s="52"/>
      <c r="C76" s="4" t="s">
        <v>20</v>
      </c>
      <c r="D76" s="9"/>
      <c r="E76" s="8"/>
      <c r="F76" s="7"/>
    </row>
    <row r="77" spans="1:15" ht="17.149999999999999" customHeight="1" x14ac:dyDescent="0.35">
      <c r="A77" s="55" t="s">
        <v>19</v>
      </c>
      <c r="B77" s="55"/>
      <c r="C77" s="3" t="s">
        <v>18</v>
      </c>
      <c r="D77" s="9"/>
      <c r="E77" s="8"/>
      <c r="F77" s="7"/>
    </row>
    <row r="78" spans="1:15" ht="17.149999999999999" customHeight="1" x14ac:dyDescent="0.35">
      <c r="A78" s="52" t="s">
        <v>17</v>
      </c>
      <c r="B78" s="52"/>
      <c r="C78" s="4" t="s">
        <v>16</v>
      </c>
      <c r="D78" s="9"/>
      <c r="E78" s="8"/>
      <c r="F78" s="7"/>
    </row>
    <row r="79" spans="1:15" ht="17.149999999999999" customHeight="1" x14ac:dyDescent="0.35">
      <c r="A79" s="55" t="s">
        <v>15</v>
      </c>
      <c r="B79" s="55"/>
      <c r="C79" s="3" t="s">
        <v>14</v>
      </c>
      <c r="D79" s="9"/>
      <c r="E79" s="8"/>
      <c r="F79" s="7"/>
    </row>
    <row r="80" spans="1:15" ht="15" customHeight="1" x14ac:dyDescent="0.35">
      <c r="A80" s="52" t="s">
        <v>13</v>
      </c>
      <c r="B80" s="52"/>
      <c r="C80" s="4" t="s">
        <v>12</v>
      </c>
      <c r="D80" s="6"/>
      <c r="E80" s="5"/>
      <c r="F80" s="5"/>
    </row>
    <row r="81" spans="1:6" ht="15.5" x14ac:dyDescent="0.35">
      <c r="A81" s="55" t="s">
        <v>11</v>
      </c>
      <c r="B81" s="55"/>
      <c r="C81" s="3" t="s">
        <v>10</v>
      </c>
      <c r="D81" s="5"/>
      <c r="E81" s="5"/>
      <c r="F81" s="5"/>
    </row>
    <row r="82" spans="1:6" x14ac:dyDescent="0.25">
      <c r="A82" s="52" t="s">
        <v>9</v>
      </c>
      <c r="B82" s="52"/>
      <c r="C82" s="4" t="s">
        <v>8</v>
      </c>
    </row>
    <row r="83" spans="1:6" x14ac:dyDescent="0.25">
      <c r="A83" s="55" t="s">
        <v>7</v>
      </c>
      <c r="B83" s="55"/>
      <c r="C83" s="3" t="s">
        <v>6</v>
      </c>
    </row>
    <row r="84" spans="1:6" x14ac:dyDescent="0.25">
      <c r="A84" s="52" t="s">
        <v>5</v>
      </c>
      <c r="B84" s="52"/>
      <c r="C84" s="4" t="s">
        <v>4</v>
      </c>
    </row>
    <row r="85" spans="1:6" x14ac:dyDescent="0.25">
      <c r="A85" s="53" t="s">
        <v>3</v>
      </c>
      <c r="B85" s="53"/>
      <c r="C85" s="3"/>
    </row>
    <row r="86" spans="1:6" x14ac:dyDescent="0.25">
      <c r="A86" s="54" t="s">
        <v>2</v>
      </c>
      <c r="B86" s="54"/>
      <c r="C86" s="4"/>
    </row>
    <row r="87" spans="1:6" x14ac:dyDescent="0.25">
      <c r="A87" s="55" t="s">
        <v>1</v>
      </c>
      <c r="B87" s="55"/>
      <c r="C87" s="3" t="s">
        <v>0</v>
      </c>
    </row>
  </sheetData>
  <mergeCells count="39">
    <mergeCell ref="A54:B54"/>
    <mergeCell ref="A2:P2"/>
    <mergeCell ref="B1:M1"/>
    <mergeCell ref="A51:B51"/>
    <mergeCell ref="A52:B52"/>
    <mergeCell ref="A53:B53"/>
    <mergeCell ref="A66:B66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78:B78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2022-07-02T08:25:03Z</dcterms:created>
  <dcterms:modified xsi:type="dcterms:W3CDTF">2022-08-04T09:40:50Z</dcterms:modified>
</cp:coreProperties>
</file>