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10. Ekim 2022\"/>
    </mc:Choice>
  </mc:AlternateContent>
  <bookViews>
    <workbookView xWindow="0" yWindow="0" windowWidth="9390" windowHeight="4310"/>
  </bookViews>
  <sheets>
    <sheet name="SEKTOR" sheetId="1" r:id="rId1"/>
  </sheets>
  <externalReferences>
    <externalReference r:id="rId2"/>
    <externalReference r:id="rId3"/>
    <externalReference r:id="rId4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K40" i="1"/>
  <c r="J40" i="1"/>
  <c r="I40" i="1"/>
  <c r="H40" i="1"/>
  <c r="G40" i="1"/>
  <c r="F40" i="1"/>
  <c r="E40" i="1"/>
  <c r="D40" i="1"/>
  <c r="C40" i="1"/>
  <c r="B40" i="1"/>
  <c r="N39" i="1"/>
  <c r="K39" i="1"/>
  <c r="J39" i="1"/>
  <c r="I39" i="1"/>
  <c r="H39" i="1"/>
  <c r="G39" i="1"/>
  <c r="F39" i="1"/>
  <c r="E39" i="1"/>
  <c r="D39" i="1"/>
  <c r="C39" i="1"/>
  <c r="B39" i="1"/>
  <c r="N26" i="1"/>
  <c r="K26" i="1"/>
  <c r="J26" i="1"/>
  <c r="I26" i="1"/>
  <c r="H26" i="1"/>
  <c r="G26" i="1"/>
  <c r="F26" i="1"/>
  <c r="E26" i="1"/>
  <c r="D26" i="1"/>
  <c r="C26" i="1"/>
  <c r="B26" i="1"/>
  <c r="N24" i="1"/>
  <c r="N19" i="1" s="1"/>
  <c r="K24" i="1"/>
  <c r="J24" i="1"/>
  <c r="I24" i="1"/>
  <c r="H24" i="1"/>
  <c r="H19" i="1" s="1"/>
  <c r="G24" i="1"/>
  <c r="F24" i="1"/>
  <c r="F19" i="1" s="1"/>
  <c r="E24" i="1"/>
  <c r="D24" i="1"/>
  <c r="D19" i="1" s="1"/>
  <c r="C24" i="1"/>
  <c r="B24" i="1"/>
  <c r="N20" i="1"/>
  <c r="K20" i="1"/>
  <c r="K19" i="1" s="1"/>
  <c r="J20" i="1"/>
  <c r="I20" i="1"/>
  <c r="I19" i="1" s="1"/>
  <c r="H20" i="1"/>
  <c r="G20" i="1"/>
  <c r="G19" i="1" s="1"/>
  <c r="F20" i="1"/>
  <c r="E20" i="1"/>
  <c r="D20" i="1"/>
  <c r="C20" i="1"/>
  <c r="C19" i="1" s="1"/>
  <c r="B20" i="1"/>
  <c r="J19" i="1"/>
  <c r="E19" i="1"/>
  <c r="B19" i="1"/>
  <c r="N17" i="1"/>
  <c r="K17" i="1"/>
  <c r="J17" i="1"/>
  <c r="I17" i="1"/>
  <c r="H17" i="1"/>
  <c r="G17" i="1"/>
  <c r="G5" i="1" s="1"/>
  <c r="F17" i="1"/>
  <c r="E17" i="1"/>
  <c r="D17" i="1"/>
  <c r="C17" i="1"/>
  <c r="B17" i="1"/>
  <c r="N15" i="1"/>
  <c r="K15" i="1"/>
  <c r="J15" i="1"/>
  <c r="J5" i="1" s="1"/>
  <c r="J42" i="1" s="1"/>
  <c r="I15" i="1"/>
  <c r="H15" i="1"/>
  <c r="H5" i="1" s="1"/>
  <c r="H42" i="1" s="1"/>
  <c r="G15" i="1"/>
  <c r="F15" i="1"/>
  <c r="E15" i="1"/>
  <c r="D15" i="1"/>
  <c r="C15" i="1"/>
  <c r="B15" i="1"/>
  <c r="B5" i="1" s="1"/>
  <c r="B42" i="1" s="1"/>
  <c r="N6" i="1"/>
  <c r="N5" i="1" s="1"/>
  <c r="K6" i="1"/>
  <c r="K5" i="1" s="1"/>
  <c r="K42" i="1" s="1"/>
  <c r="J6" i="1"/>
  <c r="I6" i="1"/>
  <c r="H6" i="1"/>
  <c r="G6" i="1"/>
  <c r="F6" i="1"/>
  <c r="E6" i="1"/>
  <c r="E5" i="1" s="1"/>
  <c r="E42" i="1" s="1"/>
  <c r="D6" i="1"/>
  <c r="D5" i="1" s="1"/>
  <c r="C6" i="1"/>
  <c r="C5" i="1" s="1"/>
  <c r="C42" i="1" s="1"/>
  <c r="B6" i="1"/>
  <c r="I5" i="1"/>
  <c r="F5" i="1"/>
  <c r="D42" i="1" l="1"/>
  <c r="N42" i="1"/>
  <c r="G42" i="1"/>
  <c r="F42" i="1"/>
  <c r="I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<sst xmlns="http://schemas.openxmlformats.org/spreadsheetml/2006/main" count="120" uniqueCount="116">
  <si>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</si>
  <si>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</si>
  <si>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</si>
  <si>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</si>
  <si>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</si>
  <si>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</si>
  <si>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</si>
  <si>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</si>
  <si>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</si>
  <si>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</si>
  <si>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</si>
  <si>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</si>
  <si>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</si>
  <si>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</si>
  <si>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</si>
  <si>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</si>
  <si>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</si>
  <si>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</si>
  <si>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</si>
  <si>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</si>
  <si>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</si>
  <si>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</si>
  <si>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</si>
  <si>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</si>
  <si>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</si>
  <si>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</si>
  <si>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</si>
  <si>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</si>
  <si>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</si>
  <si>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</si>
  <si>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</si>
  <si>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</si>
  <si>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</si>
  <si>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</si>
  <si>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</si>
  <si>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</si>
  <si>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</si>
  <si>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</si>
  <si>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</si>
  <si>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</si>
  <si>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</si>
  <si>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</si>
  <si>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</si>
  <si>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</si>
  <si>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</si>
  <si>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</si>
  <si>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</si>
  <si>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</si>
  <si>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</si>
  <si>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</si>
  <si>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</si>
  <si>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</si>
  <si>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</si>
  <si>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</si>
  <si>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</si>
  <si>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</si>
  <si>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</si>
  <si>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</si>
  <si>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</si>
  <si>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</si>
  <si>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</si>
  <si>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</si>
  <si>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</si>
  <si>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</si>
  <si>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</si>
  <si>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</si>
  <si>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</si>
  <si>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</si>
  <si>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</si>
  <si>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</si>
  <si>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</si>
  <si>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</si>
  <si>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</si>
  <si>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</si>
  <si>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</si>
  <si>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</si>
  <si>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</si>
  <si>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</si>
  <si>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</si>
  <si>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</si>
  <si>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</si>
  <si>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</si>
  <si>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</si>
  <si>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</si>
  <si>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</si>
  <si>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</si>
  <si>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</si>
  <si>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</si>
  <si>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</si>
  <si>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</si>
  <si>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</si>
  <si>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</si>
  <si>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</si>
  <si>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</si>
  <si>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</si>
  <si>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</si>
  <si>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</si>
  <si>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</si>
  <si>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</si>
  <si>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</si>
  <si>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</si>
  <si>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</si>
  <si>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</si>
  <si>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</si>
  <si>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</si>
  <si>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</si>
  <si>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</si>
  <si>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</si>
  <si>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</si>
  <si>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</si>
  <si>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</si>
  <si>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</si>
  <si>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</si>
  <si>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</si>
  <si>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</si>
  <si>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31.10.2022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</si>
</sst>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27525565.451620005</c:v>
                </c:pt>
                <c:pt idx="1">
                  <c:v>154243345.39653003</c:v>
                </c:pt>
                <c:pt idx="2">
                  <c:v>5496582.2212199997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A3-44C1-ACE2-683F983684D3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A3-44C1-ACE2-683F983684D3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A3-44C1-ACE2-683F983684D3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#,##0</c:formatCode>
                <c:ptCount val="3"/>
                <c:pt idx="0">
                  <c:v>27525565.451620005</c:v>
                </c:pt>
                <c:pt idx="1">
                  <c:v>154243345.39653003</c:v>
                </c:pt>
                <c:pt idx="2">
                  <c:v>5496582.2212199997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A3-44C1-ACE2-683F98368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355712"/>
        <c:axId val="175353536"/>
        <c:axId val="0"/>
      </c:bar3DChart>
      <c:catAx>
        <c:axId val="1753557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753535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75353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753557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BBB-4E35-A46D-D1C156986AE5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BBB-4E35-A46D-D1C156986AE5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BBB-4E35-A46D-D1C156986AE5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FBBB-4E35-A46D-D1C156986AE5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FBBB-4E35-A46D-D1C156986AE5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FBBB-4E35-A46D-D1C156986AE5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#,##0</c:formatCode>
                <c:ptCount val="7"/>
                <c:pt idx="0">
                  <c:v>17243340.121260002</c:v>
                </c:pt>
                <c:pt idx="1">
                  <c:v>3359333.3622400002</c:v>
                </c:pt>
                <c:pt idx="2">
                  <c:v>6922891.9681200003</c:v>
                </c:pt>
                <c:pt idx="3">
                  <c:v>12661069.94702</c:v>
                </c:pt>
                <c:pt idx="4">
                  <c:v>28139271.992630001</c:v>
                </c:pt>
                <c:pt idx="5">
                  <c:v>113443003.45688002</c:v>
                </c:pt>
                <c:pt idx="6">
                  <c:v>5496582.2212199997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BBB-4E35-A46D-D1C156986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248176"/>
        <c:axId val="324243824"/>
        <c:axId val="0"/>
      </c:bar3DChart>
      <c:catAx>
        <c:axId val="324248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42438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24243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24248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854-4BE6-8EBE-E1B0D0CE42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854-4BE6-8EBE-E1B0D0CE42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854-4BE6-8EBE-E1B0D0CE42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854-4BE6-8EBE-E1B0D0CE42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854-4BE6-8EBE-E1B0D0CE42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854-4BE6-8EBE-E1B0D0CE42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854-4BE6-8EBE-E1B0D0CE42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854-4BE6-8EBE-E1B0D0CE42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854-4BE6-8EBE-E1B0D0CE42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854-4BE6-8EBE-E1B0D0CE42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854-4BE6-8EBE-E1B0D0CE42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854-4BE6-8EBE-E1B0D0CE42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854-4BE6-8EBE-E1B0D0CE42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854-4BE6-8EBE-E1B0D0CE42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854-4BE6-8EBE-E1B0D0CE42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854-4BE6-8EBE-E1B0D0CE42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854-4BE6-8EBE-E1B0D0CE42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854-4BE6-8EBE-E1B0D0CE42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854-4BE6-8EBE-E1B0D0CE42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854-4BE6-8EBE-E1B0D0CE4221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#,##0</c:formatCode>
                <c:ptCount val="25"/>
                <c:pt idx="0">
                  <c:v>9297463.7540000007</c:v>
                </c:pt>
                <c:pt idx="1">
                  <c:v>2183885.8830300001</c:v>
                </c:pt>
                <c:pt idx="2">
                  <c:v>2057915.9993199999</c:v>
                </c:pt>
                <c:pt idx="3">
                  <c:v>1259702.4973899999</c:v>
                </c:pt>
                <c:pt idx="4">
                  <c:v>1325869.5982600001</c:v>
                </c:pt>
                <c:pt idx="5">
                  <c:v>328892.96318999998</c:v>
                </c:pt>
                <c:pt idx="6">
                  <c:v>675288.81646</c:v>
                </c:pt>
                <c:pt idx="7">
                  <c:v>114320.60961</c:v>
                </c:pt>
                <c:pt idx="8">
                  <c:v>3359333.3622400002</c:v>
                </c:pt>
                <c:pt idx="9">
                  <c:v>6922891.9681200003</c:v>
                </c:pt>
                <c:pt idx="10">
                  <c:v>8720285.3671499994</c:v>
                </c:pt>
                <c:pt idx="11">
                  <c:v>1702787.7653300001</c:v>
                </c:pt>
                <c:pt idx="12">
                  <c:v>2237996.8145400002</c:v>
                </c:pt>
                <c:pt idx="13">
                  <c:v>28139271.992630001</c:v>
                </c:pt>
                <c:pt idx="14">
                  <c:v>17873148.447519999</c:v>
                </c:pt>
                <c:pt idx="15">
                  <c:v>24969433.652059998</c:v>
                </c:pt>
                <c:pt idx="16">
                  <c:v>1209221.34164</c:v>
                </c:pt>
                <c:pt idx="17">
                  <c:v>12279556.09636</c:v>
                </c:pt>
                <c:pt idx="18">
                  <c:v>8336996.5706099998</c:v>
                </c:pt>
                <c:pt idx="19">
                  <c:v>12161597.207219999</c:v>
                </c:pt>
                <c:pt idx="20">
                  <c:v>18435193.784740001</c:v>
                </c:pt>
                <c:pt idx="21">
                  <c:v>4594507.9329899997</c:v>
                </c:pt>
                <c:pt idx="22">
                  <c:v>4707498.9862900004</c:v>
                </c:pt>
                <c:pt idx="23">
                  <c:v>3267256.58292</c:v>
                </c:pt>
                <c:pt idx="24">
                  <c:v>112010.63331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854-4BE6-8EBE-E1B0D0CE4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4244912"/>
        <c:axId val="324252528"/>
        <c:axId val="0"/>
      </c:bar3DChart>
      <c:catAx>
        <c:axId val="3242449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3242525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3242525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3242449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17243340.121260002</c:v>
                </c:pt>
                <c:pt idx="1">
                  <c:v>3359333.3622400002</c:v>
                </c:pt>
                <c:pt idx="2">
                  <c:v>6922891.9681200003</c:v>
                </c:pt>
                <c:pt idx="3">
                  <c:v>12661069.94702</c:v>
                </c:pt>
                <c:pt idx="4">
                  <c:v>28139271.992630001</c:v>
                </c:pt>
                <c:pt idx="5">
                  <c:v>113443003.45688002</c:v>
                </c:pt>
                <c:pt idx="6">
                  <c:v>5496582.2212199997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9297463.7540000007</c:v>
                </c:pt>
                <c:pt idx="1">
                  <c:v>2183885.8830300001</c:v>
                </c:pt>
                <c:pt idx="2">
                  <c:v>2057915.9993199999</c:v>
                </c:pt>
                <c:pt idx="3">
                  <c:v>1259702.4973899999</c:v>
                </c:pt>
                <c:pt idx="4">
                  <c:v>1325869.5982600001</c:v>
                </c:pt>
                <c:pt idx="5">
                  <c:v>328892.96318999998</c:v>
                </c:pt>
                <c:pt idx="6">
                  <c:v>675288.81646</c:v>
                </c:pt>
                <c:pt idx="7">
                  <c:v>114320.60961</c:v>
                </c:pt>
                <c:pt idx="8">
                  <c:v>3359333.3622400002</c:v>
                </c:pt>
                <c:pt idx="9">
                  <c:v>6922891.9681200003</c:v>
                </c:pt>
                <c:pt idx="10">
                  <c:v>8720285.3671499994</c:v>
                </c:pt>
                <c:pt idx="11">
                  <c:v>1702787.7653300001</c:v>
                </c:pt>
                <c:pt idx="12">
                  <c:v>2237996.8145400002</c:v>
                </c:pt>
                <c:pt idx="13">
                  <c:v>28139271.992630001</c:v>
                </c:pt>
                <c:pt idx="14">
                  <c:v>17873148.447519999</c:v>
                </c:pt>
                <c:pt idx="15">
                  <c:v>24969433.652059998</c:v>
                </c:pt>
                <c:pt idx="16">
                  <c:v>1209221.34164</c:v>
                </c:pt>
                <c:pt idx="17">
                  <c:v>12279556.09636</c:v>
                </c:pt>
                <c:pt idx="18">
                  <c:v>8336996.5706099998</c:v>
                </c:pt>
                <c:pt idx="19">
                  <c:v>12161597.207219999</c:v>
                </c:pt>
                <c:pt idx="20">
                  <c:v>18435193.784740001</c:v>
                </c:pt>
                <c:pt idx="21">
                  <c:v>4594507.9329899997</c:v>
                </c:pt>
                <c:pt idx="22">
                  <c:v>4707498.9862900004</c:v>
                </c:pt>
                <c:pt idx="23">
                  <c:v>3267256.58292</c:v>
                </c:pt>
                <c:pt idx="24">
                  <c:v>112010.63331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E3C-47C4-96EF-8450A691067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E3C-47C4-96EF-8450A691067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E3C-47C4-96EF-8450A6910674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24496728.308260001</c:v>
                </c:pt>
                <c:pt idx="1">
                  <c:v>139282696.25820997</c:v>
                </c:pt>
                <c:pt idx="2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3C-47C4-96EF-8450A6910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78016"/>
        <c:axId val="-829884544"/>
        <c:axId val="0"/>
      </c:bar3DChart>
      <c:catAx>
        <c:axId val="-829878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84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84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780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4F0-44D7-B6AD-58B69CB025B7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4F0-44D7-B6AD-58B69CB025B7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4F0-44D7-B6AD-58B69CB025B7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4F0-44D7-B6AD-58B69CB025B7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4F0-44D7-B6AD-58B69CB025B7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4F0-44D7-B6AD-58B69CB025B7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15224762.05748</c:v>
                </c:pt>
                <c:pt idx="1">
                  <c:v>3051897.4131900002</c:v>
                </c:pt>
                <c:pt idx="2">
                  <c:v>6220068.8375899997</c:v>
                </c:pt>
                <c:pt idx="3">
                  <c:v>11403600.167879999</c:v>
                </c:pt>
                <c:pt idx="4">
                  <c:v>25540664.88634</c:v>
                </c:pt>
                <c:pt idx="5">
                  <c:v>102338431.20398998</c:v>
                </c:pt>
                <c:pt idx="6">
                  <c:v>4946082.3790100003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F0-44D7-B6AD-58B69CB02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6176"/>
        <c:axId val="-829872032"/>
        <c:axId val="0"/>
      </c:bar3DChart>
      <c:catAx>
        <c:axId val="-8298861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03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61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AF-4430-BA56-22DA3C38E37E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6AF-4430-BA56-22DA3C38E37E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6AF-4430-BA56-22DA3C38E37E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6AF-4430-BA56-22DA3C38E37E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6AF-4430-BA56-22DA3C38E37E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6AF-4430-BA56-22DA3C38E37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96AF-4430-BA56-22DA3C38E37E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96AF-4430-BA56-22DA3C38E37E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96AF-4430-BA56-22DA3C38E37E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96AF-4430-BA56-22DA3C38E37E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96AF-4430-BA56-22DA3C38E37E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96AF-4430-BA56-22DA3C38E37E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96AF-4430-BA56-22DA3C38E37E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96AF-4430-BA56-22DA3C38E37E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96AF-4430-BA56-22DA3C38E37E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96AF-4430-BA56-22DA3C38E37E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96AF-4430-BA56-22DA3C38E37E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96AF-4430-BA56-22DA3C38E37E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96AF-4430-BA56-22DA3C38E37E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96AF-4430-BA56-22DA3C38E37E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8254243.9544099998</c:v>
                </c:pt>
                <c:pt idx="1">
                  <c:v>1944830.3052999999</c:v>
                </c:pt>
                <c:pt idx="2">
                  <c:v>1811293.5056700001</c:v>
                </c:pt>
                <c:pt idx="3">
                  <c:v>1082383.7962799999</c:v>
                </c:pt>
                <c:pt idx="4">
                  <c:v>1147171.3343</c:v>
                </c:pt>
                <c:pt idx="5">
                  <c:v>290304.51977999997</c:v>
                </c:pt>
                <c:pt idx="6">
                  <c:v>588476.28399999999</c:v>
                </c:pt>
                <c:pt idx="7">
                  <c:v>106058.35774000001</c:v>
                </c:pt>
                <c:pt idx="8">
                  <c:v>3051897.4131900002</c:v>
                </c:pt>
                <c:pt idx="9">
                  <c:v>6220068.8375899997</c:v>
                </c:pt>
                <c:pt idx="10">
                  <c:v>7888036.5892399997</c:v>
                </c:pt>
                <c:pt idx="11">
                  <c:v>1534175.74202</c:v>
                </c:pt>
                <c:pt idx="12">
                  <c:v>1981387.83662</c:v>
                </c:pt>
                <c:pt idx="13">
                  <c:v>25540664.88634</c:v>
                </c:pt>
                <c:pt idx="14">
                  <c:v>16171563.167169999</c:v>
                </c:pt>
                <c:pt idx="15">
                  <c:v>22325154.226780001</c:v>
                </c:pt>
                <c:pt idx="16">
                  <c:v>999150.65327000001</c:v>
                </c:pt>
                <c:pt idx="17">
                  <c:v>10959556.83062</c:v>
                </c:pt>
                <c:pt idx="18">
                  <c:v>7484964.8525400003</c:v>
                </c:pt>
                <c:pt idx="19">
                  <c:v>11114639.88572</c:v>
                </c:pt>
                <c:pt idx="20">
                  <c:v>17082000.584630001</c:v>
                </c:pt>
                <c:pt idx="21">
                  <c:v>4180454.0458</c:v>
                </c:pt>
                <c:pt idx="22">
                  <c:v>4171524.2758900002</c:v>
                </c:pt>
                <c:pt idx="23">
                  <c:v>2803318.6323799998</c:v>
                </c:pt>
                <c:pt idx="24">
                  <c:v>100021.67018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AF-4430-BA56-22DA3C38E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829881280"/>
        <c:axId val="-829872576"/>
        <c:axId val="0"/>
      </c:bar3DChart>
      <c:catAx>
        <c:axId val="-8298812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8298725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8298725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8298812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4%20Ekim%20Rakam%20a&#231;&#305;klamas&#305;%20Trabzon\rakamlar\TIM_30.09.2022%20G&#252;nl&#252;k%20&#304;hracat%20(TIM_VERSI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ekim%20rakam\TIM_31.10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24496728.308260001</v>
          </cell>
        </row>
        <row r="6">
          <cell r="A6" t="str">
            <v>.     A. BİTKİSEL ÜRÜNLER</v>
          </cell>
          <cell r="N6">
            <v>15224762.05748</v>
          </cell>
        </row>
        <row r="7">
          <cell r="A7" t="str">
            <v xml:space="preserve"> Hububat, Bakliyat, Yağlı Tohumlar ve Mamulleri </v>
          </cell>
          <cell r="N7">
            <v>8254243.9544099998</v>
          </cell>
        </row>
        <row r="8">
          <cell r="A8" t="str">
            <v xml:space="preserve"> Yaş Meyve ve Sebze  </v>
          </cell>
          <cell r="N8">
            <v>1944830.3052999999</v>
          </cell>
        </row>
        <row r="9">
          <cell r="A9" t="str">
            <v xml:space="preserve"> Meyve Sebze Mamulleri </v>
          </cell>
          <cell r="N9">
            <v>1811293.5056700001</v>
          </cell>
        </row>
        <row r="10">
          <cell r="A10" t="str">
            <v xml:space="preserve"> Kuru Meyve ve Mamulleri  </v>
          </cell>
          <cell r="N10">
            <v>1082383.7962799999</v>
          </cell>
        </row>
        <row r="11">
          <cell r="A11" t="str">
            <v xml:space="preserve"> Fındık ve Mamulleri </v>
          </cell>
          <cell r="N11">
            <v>1147171.3343</v>
          </cell>
        </row>
        <row r="12">
          <cell r="A12" t="str">
            <v xml:space="preserve"> Zeytin ve Zeytinyağı </v>
          </cell>
          <cell r="N12">
            <v>290304.51977999997</v>
          </cell>
        </row>
        <row r="13">
          <cell r="A13" t="str">
            <v xml:space="preserve"> Tütün </v>
          </cell>
          <cell r="N13">
            <v>588476.28399999999</v>
          </cell>
        </row>
        <row r="14">
          <cell r="A14" t="str">
            <v xml:space="preserve"> Süs Bitkileri ve Mamulleri</v>
          </cell>
          <cell r="N14">
            <v>106058.35774000001</v>
          </cell>
        </row>
        <row r="15">
          <cell r="A15" t="str">
            <v>.     B. HAYVANSAL ÜRÜNLER</v>
          </cell>
          <cell r="N15">
            <v>3051897.4131900002</v>
          </cell>
        </row>
        <row r="16">
          <cell r="A16" t="str">
            <v xml:space="preserve"> Su Ürünleri ve Hayvansal Mamuller</v>
          </cell>
          <cell r="N16">
            <v>3051897.4131900002</v>
          </cell>
        </row>
        <row r="17">
          <cell r="A17" t="str">
            <v>.     C. AĞAÇ VE ORMAN ÜRÜNLERİ</v>
          </cell>
          <cell r="N17">
            <v>6220068.8375899997</v>
          </cell>
        </row>
        <row r="18">
          <cell r="A18" t="str">
            <v xml:space="preserve"> Mobilya, Kağıt ve Orman Ürünleri</v>
          </cell>
          <cell r="N18">
            <v>6220068.8375899997</v>
          </cell>
        </row>
        <row r="19">
          <cell r="A19" t="str">
            <v>.II. SANAYİ</v>
          </cell>
          <cell r="N19">
            <v>139282696.25820997</v>
          </cell>
        </row>
        <row r="20">
          <cell r="A20" t="str">
            <v>.     A. TARIMA DAYALI İŞLENMİŞ ÜRÜNLER</v>
          </cell>
          <cell r="N20">
            <v>11403600.167879999</v>
          </cell>
        </row>
        <row r="21">
          <cell r="A21" t="str">
            <v xml:space="preserve"> Tekstil ve Hammaddeleri</v>
          </cell>
          <cell r="N21">
            <v>7888036.5892399997</v>
          </cell>
        </row>
        <row r="22">
          <cell r="A22" t="str">
            <v xml:space="preserve"> Deri ve Deri Mamulleri </v>
          </cell>
          <cell r="N22">
            <v>1534175.74202</v>
          </cell>
        </row>
        <row r="23">
          <cell r="A23" t="str">
            <v xml:space="preserve"> Halı </v>
          </cell>
          <cell r="N23">
            <v>1981387.83662</v>
          </cell>
        </row>
        <row r="24">
          <cell r="A24" t="str">
            <v>.     B. KİMYEVİ MADDELER VE MAMÜLLERİ</v>
          </cell>
          <cell r="N24">
            <v>25540664.88634</v>
          </cell>
        </row>
        <row r="25">
          <cell r="A25" t="str">
            <v xml:space="preserve"> Kimyevi Maddeler ve Mamulleri  </v>
          </cell>
          <cell r="N25">
            <v>25540664.88634</v>
          </cell>
        </row>
        <row r="26">
          <cell r="A26" t="str">
            <v>.     C. SANAYİ MAMULLERİ</v>
          </cell>
          <cell r="N26">
            <v>102338431.20398998</v>
          </cell>
        </row>
        <row r="27">
          <cell r="A27" t="str">
            <v xml:space="preserve"> Hazırgiyim ve Konfeksiyon </v>
          </cell>
          <cell r="N27">
            <v>16171563.167169999</v>
          </cell>
        </row>
        <row r="28">
          <cell r="A28" t="str">
            <v xml:space="preserve"> Otomotiv Endüstrisi</v>
          </cell>
          <cell r="N28">
            <v>22325154.226780001</v>
          </cell>
        </row>
        <row r="29">
          <cell r="A29" t="str">
            <v xml:space="preserve"> Gemi, Yat ve Hizmetleri</v>
          </cell>
          <cell r="N29">
            <v>999150.65327000001</v>
          </cell>
        </row>
        <row r="30">
          <cell r="A30" t="str">
            <v xml:space="preserve"> Elektrik ve Elektronik</v>
          </cell>
          <cell r="N30">
            <v>10959556.83062</v>
          </cell>
        </row>
        <row r="31">
          <cell r="A31" t="str">
            <v xml:space="preserve"> Makine ve Aksamları</v>
          </cell>
          <cell r="N31">
            <v>7484964.8525400003</v>
          </cell>
        </row>
        <row r="32">
          <cell r="A32" t="str">
            <v xml:space="preserve"> Demir ve Demir Dışı Metaller </v>
          </cell>
          <cell r="N32">
            <v>11114639.88572</v>
          </cell>
        </row>
        <row r="33">
          <cell r="A33" t="str">
            <v xml:space="preserve"> Çelik</v>
          </cell>
          <cell r="N33">
            <v>17082000.584630001</v>
          </cell>
        </row>
        <row r="34">
          <cell r="A34" t="str">
            <v xml:space="preserve"> Çimento Cam Seramik ve Toprak Ürünleri</v>
          </cell>
          <cell r="N34">
            <v>4180454.0458</v>
          </cell>
        </row>
        <row r="35">
          <cell r="A35" t="str">
            <v xml:space="preserve"> Mücevher</v>
          </cell>
          <cell r="N35">
            <v>4171524.2758900002</v>
          </cell>
        </row>
        <row r="36">
          <cell r="A36" t="str">
            <v xml:space="preserve"> Savunma ve Havacılık Sanayii</v>
          </cell>
          <cell r="N36">
            <v>2803318.6323799998</v>
          </cell>
        </row>
        <row r="37">
          <cell r="A37" t="str">
            <v xml:space="preserve"> İklimlendirme Sanayii</v>
          </cell>
          <cell r="N37">
            <v>4946082.3790100003</v>
          </cell>
        </row>
        <row r="38">
          <cell r="A38" t="str">
            <v xml:space="preserve"> Diğer Sanayi Ürünleri</v>
          </cell>
          <cell r="N38">
            <v>100021.67018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27525565.451620005</v>
          </cell>
        </row>
        <row r="6">
          <cell r="A6" t="str">
            <v>.     A. BİTKİSEL ÜRÜNLER</v>
          </cell>
          <cell r="N6">
            <v>17243340.121260002</v>
          </cell>
        </row>
        <row r="7">
          <cell r="A7" t="str">
            <v xml:space="preserve"> Hububat, Bakliyat, Yağlı Tohumlar ve Mamulleri </v>
          </cell>
          <cell r="N7">
            <v>9297463.7540000007</v>
          </cell>
        </row>
        <row r="8">
          <cell r="A8" t="str">
            <v xml:space="preserve"> Yaş Meyve ve Sebze  </v>
          </cell>
          <cell r="N8">
            <v>2183885.8830300001</v>
          </cell>
        </row>
        <row r="9">
          <cell r="A9" t="str">
            <v xml:space="preserve"> Meyve Sebze Mamulleri </v>
          </cell>
          <cell r="N9">
            <v>2057915.9993199999</v>
          </cell>
        </row>
        <row r="10">
          <cell r="A10" t="str">
            <v xml:space="preserve"> Kuru Meyve ve Mamulleri  </v>
          </cell>
          <cell r="N10">
            <v>1259702.4973899999</v>
          </cell>
        </row>
        <row r="11">
          <cell r="A11" t="str">
            <v xml:space="preserve"> Fındık ve Mamulleri </v>
          </cell>
          <cell r="N11">
            <v>1325869.5982600001</v>
          </cell>
        </row>
        <row r="12">
          <cell r="A12" t="str">
            <v xml:space="preserve"> Zeytin ve Zeytinyağı </v>
          </cell>
          <cell r="N12">
            <v>328892.96318999998</v>
          </cell>
        </row>
        <row r="13">
          <cell r="A13" t="str">
            <v xml:space="preserve"> Tütün </v>
          </cell>
          <cell r="N13">
            <v>675288.81646</v>
          </cell>
        </row>
        <row r="14">
          <cell r="A14" t="str">
            <v xml:space="preserve"> Süs Bitkileri ve Mamulleri</v>
          </cell>
          <cell r="N14">
            <v>114320.60961</v>
          </cell>
        </row>
        <row r="15">
          <cell r="A15" t="str">
            <v>.     B. HAYVANSAL ÜRÜNLER</v>
          </cell>
          <cell r="N15">
            <v>3359333.3622400002</v>
          </cell>
        </row>
        <row r="16">
          <cell r="A16" t="str">
            <v xml:space="preserve"> Su Ürünleri ve Hayvansal Mamuller</v>
          </cell>
          <cell r="N16">
            <v>3359333.3622400002</v>
          </cell>
        </row>
        <row r="17">
          <cell r="A17" t="str">
            <v>.     C. AĞAÇ VE ORMAN ÜRÜNLERİ</v>
          </cell>
          <cell r="N17">
            <v>6922891.9681200003</v>
          </cell>
        </row>
        <row r="18">
          <cell r="A18" t="str">
            <v xml:space="preserve"> Mobilya, Kağıt ve Orman Ürünleri</v>
          </cell>
          <cell r="N18">
            <v>6922891.9681200003</v>
          </cell>
        </row>
        <row r="19">
          <cell r="A19" t="str">
            <v>.II. SANAYİ</v>
          </cell>
          <cell r="N19">
            <v>154243345.39653003</v>
          </cell>
        </row>
        <row r="20">
          <cell r="A20" t="str">
            <v>.     A. TARIMA DAYALI İŞLENMİŞ ÜRÜNLER</v>
          </cell>
          <cell r="N20">
            <v>12661069.94702</v>
          </cell>
        </row>
        <row r="21">
          <cell r="A21" t="str">
            <v xml:space="preserve"> Tekstil ve Hammaddeleri</v>
          </cell>
          <cell r="N21">
            <v>8720285.3671499994</v>
          </cell>
        </row>
        <row r="22">
          <cell r="A22" t="str">
            <v xml:space="preserve"> Deri ve Deri Mamulleri </v>
          </cell>
          <cell r="N22">
            <v>1702787.7653300001</v>
          </cell>
        </row>
        <row r="23">
          <cell r="A23" t="str">
            <v xml:space="preserve"> Halı </v>
          </cell>
          <cell r="N23">
            <v>2237996.8145400002</v>
          </cell>
        </row>
        <row r="24">
          <cell r="A24" t="str">
            <v>.     B. KİMYEVİ MADDELER VE MAMÜLLERİ</v>
          </cell>
          <cell r="N24">
            <v>28139271.992630001</v>
          </cell>
        </row>
        <row r="25">
          <cell r="A25" t="str">
            <v xml:space="preserve"> Kimyevi Maddeler ve Mamulleri  </v>
          </cell>
          <cell r="N25">
            <v>28139271.992630001</v>
          </cell>
        </row>
        <row r="26">
          <cell r="A26" t="str">
            <v>.     C. SANAYİ MAMULLERİ</v>
          </cell>
          <cell r="N26">
            <v>113443003.45688002</v>
          </cell>
        </row>
        <row r="27">
          <cell r="A27" t="str">
            <v xml:space="preserve"> Hazırgiyim ve Konfeksiyon </v>
          </cell>
          <cell r="N27">
            <v>17873148.447519999</v>
          </cell>
        </row>
        <row r="28">
          <cell r="A28" t="str">
            <v xml:space="preserve"> Otomotiv Endüstrisi</v>
          </cell>
          <cell r="N28">
            <v>24969433.652059998</v>
          </cell>
        </row>
        <row r="29">
          <cell r="A29" t="str">
            <v xml:space="preserve"> Gemi, Yat ve Hizmetleri</v>
          </cell>
          <cell r="N29">
            <v>1209221.34164</v>
          </cell>
        </row>
        <row r="30">
          <cell r="A30" t="str">
            <v xml:space="preserve"> Elektrik ve Elektronik</v>
          </cell>
          <cell r="N30">
            <v>12279556.09636</v>
          </cell>
        </row>
        <row r="31">
          <cell r="A31" t="str">
            <v xml:space="preserve"> Makine ve Aksamları</v>
          </cell>
          <cell r="N31">
            <v>8336996.5706099998</v>
          </cell>
        </row>
        <row r="32">
          <cell r="A32" t="str">
            <v xml:space="preserve"> Demir ve Demir Dışı Metaller </v>
          </cell>
          <cell r="N32">
            <v>12161597.207219999</v>
          </cell>
        </row>
        <row r="33">
          <cell r="A33" t="str">
            <v xml:space="preserve"> Çelik</v>
          </cell>
          <cell r="N33">
            <v>18435193.784740001</v>
          </cell>
        </row>
        <row r="34">
          <cell r="A34" t="str">
            <v xml:space="preserve"> Çimento Cam Seramik ve Toprak Ürünleri</v>
          </cell>
          <cell r="N34">
            <v>4594507.9329899997</v>
          </cell>
        </row>
        <row r="35">
          <cell r="A35" t="str">
            <v xml:space="preserve"> Mücevher</v>
          </cell>
          <cell r="N35">
            <v>4707498.9862900004</v>
          </cell>
        </row>
        <row r="36">
          <cell r="A36" t="str">
            <v xml:space="preserve"> Savunma ve Havacılık Sanayii</v>
          </cell>
          <cell r="N36">
            <v>3267256.58292</v>
          </cell>
        </row>
        <row r="37">
          <cell r="A37" t="str">
            <v xml:space="preserve"> İklimlendirme Sanayii</v>
          </cell>
          <cell r="N37">
            <v>5496582.2212199997</v>
          </cell>
        </row>
        <row r="38">
          <cell r="A38" t="str">
            <v xml:space="preserve"> Diğer Sanayi Ürünleri</v>
          </cell>
          <cell r="N38">
            <v>112010.63331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1" t="s">
        <v>114</v>
      </c>
      <c r="B1" s="55" t="s">
        <v>115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6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3.5" thickBot="1" x14ac:dyDescent="0.3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5.9" customHeight="1" thickBot="1" x14ac:dyDescent="0.4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5.9" customHeight="1" thickTop="1" x14ac:dyDescent="0.3">
      <c r="A5" s="39" t="s">
        <v>63</v>
      </c>
      <c r="B5" s="43">
        <f t="shared" ref="B5:N5" si="0">B6+B15+B17</f>
        <v>2550277.6738399998</v>
      </c>
      <c r="C5" s="43">
        <f t="shared" si="0"/>
        <v>2743208.7411600002</v>
      </c>
      <c r="D5" s="43">
        <f t="shared" si="0"/>
        <v>2964947.8305600001</v>
      </c>
      <c r="E5" s="43">
        <f t="shared" si="0"/>
        <v>2749761.4421700002</v>
      </c>
      <c r="F5" s="43">
        <f t="shared" si="0"/>
        <v>2410181.2658099998</v>
      </c>
      <c r="G5" s="43">
        <f t="shared" si="0"/>
        <v>2987337.1514000003</v>
      </c>
      <c r="H5" s="43">
        <f t="shared" si="0"/>
        <v>2327245.4908300005</v>
      </c>
      <c r="I5" s="43">
        <f t="shared" si="0"/>
        <v>2766977.3990099998</v>
      </c>
      <c r="J5" s="43">
        <f t="shared" si="0"/>
        <v>2987569.2203699998</v>
      </c>
      <c r="K5" s="43">
        <f t="shared" si="0"/>
        <v>3038059.2364700004</v>
      </c>
      <c r="L5" s="43"/>
      <c r="M5" s="43"/>
      <c r="N5" s="42">
        <f t="shared" si="0"/>
        <v>27525565.451620005</v>
      </c>
      <c r="O5" s="20"/>
    </row>
    <row r="6" spans="1:16" s="40" customFormat="1" ht="15.9" customHeight="1" x14ac:dyDescent="0.3">
      <c r="A6" s="33" t="s">
        <v>99</v>
      </c>
      <c r="B6" s="32">
        <f t="shared" ref="B6:N6" si="1">B7+B8+B9+B10+B11+B12+B13+B14</f>
        <v>1692441.58146</v>
      </c>
      <c r="C6" s="32">
        <f t="shared" si="1"/>
        <v>1804781.7648400001</v>
      </c>
      <c r="D6" s="32">
        <f t="shared" si="1"/>
        <v>1831489.1885499998</v>
      </c>
      <c r="E6" s="32">
        <f t="shared" si="1"/>
        <v>1591481.7367200002</v>
      </c>
      <c r="F6" s="32">
        <f t="shared" si="1"/>
        <v>1496117.9597599998</v>
      </c>
      <c r="G6" s="32">
        <f t="shared" si="1"/>
        <v>1817642.6610500002</v>
      </c>
      <c r="H6" s="32">
        <f t="shared" si="1"/>
        <v>1403206.0793400004</v>
      </c>
      <c r="I6" s="32">
        <f t="shared" si="1"/>
        <v>1711671.8677999999</v>
      </c>
      <c r="J6" s="32">
        <f t="shared" si="1"/>
        <v>1870811.3179199998</v>
      </c>
      <c r="K6" s="32">
        <f t="shared" si="1"/>
        <v>2023695.9638200002</v>
      </c>
      <c r="L6" s="32"/>
      <c r="M6" s="32"/>
      <c r="N6" s="31">
        <f t="shared" si="1"/>
        <v>17243340.121260002</v>
      </c>
      <c r="O6" s="41"/>
    </row>
    <row r="7" spans="1:16" ht="15.9" customHeight="1" x14ac:dyDescent="0.25">
      <c r="A7" s="30" t="s">
        <v>98</v>
      </c>
      <c r="B7" s="29">
        <v>829296.07770000002</v>
      </c>
      <c r="C7" s="29">
        <v>938344.49008000002</v>
      </c>
      <c r="D7" s="29">
        <v>961274.87272999994</v>
      </c>
      <c r="E7" s="29">
        <v>811774.95753999997</v>
      </c>
      <c r="F7" s="29">
        <v>866037.47242000001</v>
      </c>
      <c r="G7" s="29">
        <v>996030.45808000001</v>
      </c>
      <c r="H7" s="29">
        <v>840300.46117000002</v>
      </c>
      <c r="I7" s="29">
        <v>997332.65315999999</v>
      </c>
      <c r="J7" s="29">
        <v>1011143.67216</v>
      </c>
      <c r="K7" s="29">
        <v>1045928.63896</v>
      </c>
      <c r="L7" s="29"/>
      <c r="M7" s="29"/>
      <c r="N7" s="35">
        <v>9297463.7540000007</v>
      </c>
      <c r="O7" s="20"/>
    </row>
    <row r="8" spans="1:16" ht="15.9" customHeight="1" x14ac:dyDescent="0.25">
      <c r="A8" s="30" t="s">
        <v>97</v>
      </c>
      <c r="B8" s="29">
        <v>284427.62802</v>
      </c>
      <c r="C8" s="29">
        <v>253757.08697999999</v>
      </c>
      <c r="D8" s="29">
        <v>224880.32947</v>
      </c>
      <c r="E8" s="29">
        <v>209879.04910999999</v>
      </c>
      <c r="F8" s="29">
        <v>189558.17141000001</v>
      </c>
      <c r="G8" s="29">
        <v>293476.03868</v>
      </c>
      <c r="H8" s="29">
        <v>155058.80514000001</v>
      </c>
      <c r="I8" s="29">
        <v>154895.62380999999</v>
      </c>
      <c r="J8" s="29">
        <v>178633.17675000001</v>
      </c>
      <c r="K8" s="29">
        <v>239319.97365999999</v>
      </c>
      <c r="L8" s="29"/>
      <c r="M8" s="29"/>
      <c r="N8" s="35">
        <v>2183885.8830300001</v>
      </c>
      <c r="O8" s="20"/>
    </row>
    <row r="9" spans="1:16" ht="15.9" customHeight="1" x14ac:dyDescent="0.25">
      <c r="A9" s="30" t="s">
        <v>96</v>
      </c>
      <c r="B9" s="29">
        <v>172966.68771</v>
      </c>
      <c r="C9" s="29">
        <v>202863.34534</v>
      </c>
      <c r="D9" s="29">
        <v>229835.91381</v>
      </c>
      <c r="E9" s="29">
        <v>206688.71721</v>
      </c>
      <c r="F9" s="29">
        <v>157876.15529</v>
      </c>
      <c r="G9" s="29">
        <v>182365.40611000001</v>
      </c>
      <c r="H9" s="29">
        <v>160760.45160999999</v>
      </c>
      <c r="I9" s="29">
        <v>235994.72297</v>
      </c>
      <c r="J9" s="29">
        <v>261721.41196999999</v>
      </c>
      <c r="K9" s="29">
        <v>246843.18729999999</v>
      </c>
      <c r="L9" s="29"/>
      <c r="M9" s="29"/>
      <c r="N9" s="35">
        <v>2057915.9993199999</v>
      </c>
      <c r="O9" s="20"/>
    </row>
    <row r="10" spans="1:16" ht="15.9" customHeight="1" x14ac:dyDescent="0.25">
      <c r="A10" s="30" t="s">
        <v>95</v>
      </c>
      <c r="B10" s="29">
        <v>119386.62277</v>
      </c>
      <c r="C10" s="29">
        <v>126675.82837</v>
      </c>
      <c r="D10" s="29">
        <v>155116.77708</v>
      </c>
      <c r="E10" s="29">
        <v>138567.59539999999</v>
      </c>
      <c r="F10" s="29">
        <v>95080.687220000007</v>
      </c>
      <c r="G10" s="29">
        <v>119419.27142999999</v>
      </c>
      <c r="H10" s="29">
        <v>74297.532760000002</v>
      </c>
      <c r="I10" s="29">
        <v>106288.30931</v>
      </c>
      <c r="J10" s="29">
        <v>146895.7016</v>
      </c>
      <c r="K10" s="29">
        <v>177974.17144999999</v>
      </c>
      <c r="L10" s="29"/>
      <c r="M10" s="29"/>
      <c r="N10" s="35">
        <v>1259702.4973899999</v>
      </c>
      <c r="O10" s="20"/>
    </row>
    <row r="11" spans="1:16" ht="15.9" customHeight="1" x14ac:dyDescent="0.25">
      <c r="A11" s="30" t="s">
        <v>94</v>
      </c>
      <c r="B11" s="29">
        <v>182179.29435000001</v>
      </c>
      <c r="C11" s="29">
        <v>166179.95728999999</v>
      </c>
      <c r="D11" s="29">
        <v>147802.41224000001</v>
      </c>
      <c r="E11" s="29">
        <v>124927.20426</v>
      </c>
      <c r="F11" s="29">
        <v>99631.660919999995</v>
      </c>
      <c r="G11" s="29">
        <v>111830.66846</v>
      </c>
      <c r="H11" s="29">
        <v>86926.950379999995</v>
      </c>
      <c r="I11" s="29">
        <v>91437.626239999998</v>
      </c>
      <c r="J11" s="29">
        <v>136051.89129</v>
      </c>
      <c r="K11" s="29">
        <v>178901.93283000001</v>
      </c>
      <c r="L11" s="29"/>
      <c r="M11" s="29"/>
      <c r="N11" s="35">
        <v>1325869.5982600001</v>
      </c>
      <c r="O11" s="20"/>
    </row>
    <row r="12" spans="1:16" ht="15.9" customHeight="1" x14ac:dyDescent="0.25">
      <c r="A12" s="30" t="s">
        <v>93</v>
      </c>
      <c r="B12" s="29">
        <v>37521.507830000002</v>
      </c>
      <c r="C12" s="29">
        <v>46265.332340000001</v>
      </c>
      <c r="D12" s="29">
        <v>31049.380369999999</v>
      </c>
      <c r="E12" s="29">
        <v>29633.729480000002</v>
      </c>
      <c r="F12" s="29">
        <v>21837.58901</v>
      </c>
      <c r="G12" s="29">
        <v>26370.037349999999</v>
      </c>
      <c r="H12" s="29">
        <v>24072.580310000001</v>
      </c>
      <c r="I12" s="29">
        <v>29110.841799999998</v>
      </c>
      <c r="J12" s="29">
        <v>44352.360890000004</v>
      </c>
      <c r="K12" s="29">
        <v>38679.603810000001</v>
      </c>
      <c r="L12" s="29"/>
      <c r="M12" s="29"/>
      <c r="N12" s="35">
        <v>328892.96318999998</v>
      </c>
      <c r="O12" s="20"/>
    </row>
    <row r="13" spans="1:16" ht="15.9" customHeight="1" x14ac:dyDescent="0.25">
      <c r="A13" s="30" t="s">
        <v>92</v>
      </c>
      <c r="B13" s="29">
        <v>54248.671849999999</v>
      </c>
      <c r="C13" s="29">
        <v>55002.358999999997</v>
      </c>
      <c r="D13" s="29">
        <v>64496.353640000001</v>
      </c>
      <c r="E13" s="29">
        <v>51947.963620000002</v>
      </c>
      <c r="F13" s="29">
        <v>53632.734109999998</v>
      </c>
      <c r="G13" s="29">
        <v>79070.990999999995</v>
      </c>
      <c r="H13" s="29">
        <v>56373.059930000003</v>
      </c>
      <c r="I13" s="29">
        <v>88413.106140000004</v>
      </c>
      <c r="J13" s="29">
        <v>84330.331309999994</v>
      </c>
      <c r="K13" s="29">
        <v>87773.245859999995</v>
      </c>
      <c r="L13" s="29"/>
      <c r="M13" s="29"/>
      <c r="N13" s="35">
        <v>675288.81646</v>
      </c>
      <c r="O13" s="20"/>
    </row>
    <row r="14" spans="1:16" ht="15.9" customHeight="1" x14ac:dyDescent="0.25">
      <c r="A14" s="30" t="s">
        <v>91</v>
      </c>
      <c r="B14" s="29">
        <v>12415.09123</v>
      </c>
      <c r="C14" s="29">
        <v>15693.36544</v>
      </c>
      <c r="D14" s="29">
        <v>17033.14921</v>
      </c>
      <c r="E14" s="29">
        <v>18062.520100000002</v>
      </c>
      <c r="F14" s="29">
        <v>12463.489380000001</v>
      </c>
      <c r="G14" s="29">
        <v>9079.7899400000006</v>
      </c>
      <c r="H14" s="29">
        <v>5416.2380400000002</v>
      </c>
      <c r="I14" s="29">
        <v>8198.9843700000001</v>
      </c>
      <c r="J14" s="29">
        <v>7682.7719500000003</v>
      </c>
      <c r="K14" s="29">
        <v>8275.2099500000004</v>
      </c>
      <c r="L14" s="29"/>
      <c r="M14" s="29"/>
      <c r="N14" s="35">
        <v>114320.60961</v>
      </c>
      <c r="O14" s="20"/>
    </row>
    <row r="15" spans="1:16" s="40" customFormat="1" ht="15.9" customHeight="1" x14ac:dyDescent="0.3">
      <c r="A15" s="33" t="s">
        <v>90</v>
      </c>
      <c r="B15" s="32">
        <f t="shared" ref="B15:N15" si="2">B16</f>
        <v>300295.32032</v>
      </c>
      <c r="C15" s="32">
        <f t="shared" si="2"/>
        <v>316201.99005999998</v>
      </c>
      <c r="D15" s="32">
        <f t="shared" si="2"/>
        <v>381564.50910000002</v>
      </c>
      <c r="E15" s="32">
        <f t="shared" si="2"/>
        <v>382464.25160000002</v>
      </c>
      <c r="F15" s="32">
        <f t="shared" si="2"/>
        <v>301401.84957000002</v>
      </c>
      <c r="G15" s="32">
        <f t="shared" si="2"/>
        <v>369564.70286000002</v>
      </c>
      <c r="H15" s="32">
        <f t="shared" si="2"/>
        <v>318336.14055000001</v>
      </c>
      <c r="I15" s="32">
        <f t="shared" si="2"/>
        <v>323610.74696999998</v>
      </c>
      <c r="J15" s="32">
        <f t="shared" si="2"/>
        <v>356108.30796000001</v>
      </c>
      <c r="K15" s="32">
        <f t="shared" si="2"/>
        <v>309785.54324999999</v>
      </c>
      <c r="L15" s="32"/>
      <c r="M15" s="32"/>
      <c r="N15" s="31">
        <f t="shared" si="2"/>
        <v>3359333.3622400002</v>
      </c>
      <c r="O15" s="41"/>
    </row>
    <row r="16" spans="1:16" s="40" customFormat="1" ht="15.9" customHeight="1" x14ac:dyDescent="0.3">
      <c r="A16" s="30" t="s">
        <v>89</v>
      </c>
      <c r="B16" s="38">
        <v>300295.32032</v>
      </c>
      <c r="C16" s="38">
        <v>316201.99005999998</v>
      </c>
      <c r="D16" s="38">
        <v>381564.50910000002</v>
      </c>
      <c r="E16" s="38">
        <v>382464.25160000002</v>
      </c>
      <c r="F16" s="38">
        <v>301401.84957000002</v>
      </c>
      <c r="G16" s="38">
        <v>369564.70286000002</v>
      </c>
      <c r="H16" s="38">
        <v>318336.14055000001</v>
      </c>
      <c r="I16" s="38">
        <v>323610.74696999998</v>
      </c>
      <c r="J16" s="38">
        <v>356108.30796000001</v>
      </c>
      <c r="K16" s="38">
        <v>309785.54324999999</v>
      </c>
      <c r="L16" s="38"/>
      <c r="M16" s="38"/>
      <c r="N16" s="35">
        <v>3359333.3622400002</v>
      </c>
      <c r="O16" s="41"/>
    </row>
    <row r="17" spans="1:15" s="40" customFormat="1" ht="15.9" customHeight="1" x14ac:dyDescent="0.3">
      <c r="A17" s="33" t="s">
        <v>88</v>
      </c>
      <c r="B17" s="32">
        <f t="shared" ref="B17:N17" si="3">B18</f>
        <v>557540.77205999999</v>
      </c>
      <c r="C17" s="32">
        <f t="shared" si="3"/>
        <v>622224.98626000003</v>
      </c>
      <c r="D17" s="32">
        <f t="shared" si="3"/>
        <v>751894.13291000004</v>
      </c>
      <c r="E17" s="32">
        <f t="shared" si="3"/>
        <v>775815.45385000005</v>
      </c>
      <c r="F17" s="32">
        <f t="shared" si="3"/>
        <v>612661.45648000005</v>
      </c>
      <c r="G17" s="32">
        <f t="shared" si="3"/>
        <v>800129.78749000002</v>
      </c>
      <c r="H17" s="32">
        <f t="shared" si="3"/>
        <v>605703.27093999996</v>
      </c>
      <c r="I17" s="32">
        <f t="shared" si="3"/>
        <v>731694.78423999995</v>
      </c>
      <c r="J17" s="32">
        <f t="shared" si="3"/>
        <v>760649.59449000005</v>
      </c>
      <c r="K17" s="32">
        <f t="shared" si="3"/>
        <v>704577.72939999995</v>
      </c>
      <c r="L17" s="32"/>
      <c r="M17" s="32"/>
      <c r="N17" s="31">
        <f t="shared" si="3"/>
        <v>6922891.9681200003</v>
      </c>
      <c r="O17" s="41"/>
    </row>
    <row r="18" spans="1:15" s="40" customFormat="1" ht="15.9" customHeight="1" x14ac:dyDescent="0.3">
      <c r="A18" s="30" t="s">
        <v>87</v>
      </c>
      <c r="B18" s="38">
        <v>557540.77205999999</v>
      </c>
      <c r="C18" s="38">
        <v>622224.98626000003</v>
      </c>
      <c r="D18" s="38">
        <v>751894.13291000004</v>
      </c>
      <c r="E18" s="38">
        <v>775815.45385000005</v>
      </c>
      <c r="F18" s="38">
        <v>612661.45648000005</v>
      </c>
      <c r="G18" s="38">
        <v>800129.78749000002</v>
      </c>
      <c r="H18" s="38">
        <v>605703.27093999996</v>
      </c>
      <c r="I18" s="38">
        <v>731694.78423999995</v>
      </c>
      <c r="J18" s="38">
        <v>760649.59449000005</v>
      </c>
      <c r="K18" s="38">
        <v>704577.72939999995</v>
      </c>
      <c r="L18" s="38"/>
      <c r="M18" s="38"/>
      <c r="N18" s="35">
        <v>6922891.9681200003</v>
      </c>
      <c r="O18" s="41"/>
    </row>
    <row r="19" spans="1:15" s="26" customFormat="1" ht="15.9" customHeight="1" x14ac:dyDescent="0.35">
      <c r="A19" s="39" t="s">
        <v>39</v>
      </c>
      <c r="B19" s="32">
        <f t="shared" ref="B19:N19" si="4">B20+B24+B26</f>
        <v>13077920.849230003</v>
      </c>
      <c r="C19" s="32">
        <f t="shared" si="4"/>
        <v>14955701.177779999</v>
      </c>
      <c r="D19" s="32">
        <f t="shared" si="4"/>
        <v>17089000.599220004</v>
      </c>
      <c r="E19" s="32">
        <f t="shared" si="4"/>
        <v>17669309.912150003</v>
      </c>
      <c r="F19" s="32">
        <f t="shared" si="4"/>
        <v>14012142.756099999</v>
      </c>
      <c r="G19" s="32">
        <f t="shared" si="4"/>
        <v>17290588.94929</v>
      </c>
      <c r="H19" s="32">
        <f t="shared" si="4"/>
        <v>13554096.834480001</v>
      </c>
      <c r="I19" s="32">
        <f t="shared" si="4"/>
        <v>15294749.485349998</v>
      </c>
      <c r="J19" s="32">
        <f t="shared" si="4"/>
        <v>16256232.566920005</v>
      </c>
      <c r="K19" s="32">
        <f t="shared" si="4"/>
        <v>15043602.266010003</v>
      </c>
      <c r="L19" s="32"/>
      <c r="M19" s="32"/>
      <c r="N19" s="31">
        <f t="shared" si="4"/>
        <v>154243345.39653003</v>
      </c>
      <c r="O19" s="27"/>
    </row>
    <row r="20" spans="1:15" s="36" customFormat="1" ht="15.9" customHeight="1" x14ac:dyDescent="0.35">
      <c r="A20" s="33" t="s">
        <v>86</v>
      </c>
      <c r="B20" s="32">
        <f t="shared" ref="B20:N20" si="5">B21+B22+B23</f>
        <v>1146031.52052</v>
      </c>
      <c r="C20" s="32">
        <f t="shared" si="5"/>
        <v>1308582.5581199999</v>
      </c>
      <c r="D20" s="32">
        <f t="shared" si="5"/>
        <v>1402383.8098899999</v>
      </c>
      <c r="E20" s="32">
        <f t="shared" si="5"/>
        <v>1442458.7412699999</v>
      </c>
      <c r="F20" s="32">
        <f t="shared" si="5"/>
        <v>1040671.55349</v>
      </c>
      <c r="G20" s="32">
        <f t="shared" si="5"/>
        <v>1379009.5705100002</v>
      </c>
      <c r="H20" s="32">
        <f t="shared" si="5"/>
        <v>1039053.36936</v>
      </c>
      <c r="I20" s="32">
        <f t="shared" si="5"/>
        <v>1250854.1049599999</v>
      </c>
      <c r="J20" s="32">
        <f t="shared" si="5"/>
        <v>1391751.9634799999</v>
      </c>
      <c r="K20" s="32">
        <f t="shared" si="5"/>
        <v>1260272.7554200001</v>
      </c>
      <c r="L20" s="32"/>
      <c r="M20" s="32"/>
      <c r="N20" s="31">
        <f t="shared" si="5"/>
        <v>12661069.94702</v>
      </c>
      <c r="O20" s="37"/>
    </row>
    <row r="21" spans="1:15" ht="15.9" customHeight="1" x14ac:dyDescent="0.25">
      <c r="A21" s="30" t="s">
        <v>85</v>
      </c>
      <c r="B21" s="29">
        <v>814865.37549000001</v>
      </c>
      <c r="C21" s="29">
        <v>880179.43382000003</v>
      </c>
      <c r="D21" s="29">
        <v>950843.48181999999</v>
      </c>
      <c r="E21" s="29">
        <v>993183.76393000002</v>
      </c>
      <c r="F21" s="29">
        <v>766403.62754999998</v>
      </c>
      <c r="G21" s="29">
        <v>981790.49667000002</v>
      </c>
      <c r="H21" s="29">
        <v>727401.98696000001</v>
      </c>
      <c r="I21" s="29">
        <v>835431.14021999994</v>
      </c>
      <c r="J21" s="29">
        <v>935743.71248999995</v>
      </c>
      <c r="K21" s="29">
        <v>834442.34820000001</v>
      </c>
      <c r="L21" s="29"/>
      <c r="M21" s="29"/>
      <c r="N21" s="35">
        <v>8720285.3671499994</v>
      </c>
      <c r="O21" s="20"/>
    </row>
    <row r="22" spans="1:15" ht="15.9" customHeight="1" x14ac:dyDescent="0.25">
      <c r="A22" s="30" t="s">
        <v>84</v>
      </c>
      <c r="B22" s="29">
        <v>132688.50438</v>
      </c>
      <c r="C22" s="29">
        <v>177402.67344000001</v>
      </c>
      <c r="D22" s="29">
        <v>191733.96872999999</v>
      </c>
      <c r="E22" s="29">
        <v>187110.63066</v>
      </c>
      <c r="F22" s="29">
        <v>116475.43423</v>
      </c>
      <c r="G22" s="29">
        <v>172009.67978000001</v>
      </c>
      <c r="H22" s="29">
        <v>155445.99411</v>
      </c>
      <c r="I22" s="29">
        <v>190933.29936999999</v>
      </c>
      <c r="J22" s="29">
        <v>210059.21243000001</v>
      </c>
      <c r="K22" s="29">
        <v>168928.3682</v>
      </c>
      <c r="L22" s="29"/>
      <c r="M22" s="29"/>
      <c r="N22" s="35">
        <v>1702787.7653300001</v>
      </c>
      <c r="O22" s="20"/>
    </row>
    <row r="23" spans="1:15" ht="15.9" customHeight="1" x14ac:dyDescent="0.25">
      <c r="A23" s="30" t="s">
        <v>83</v>
      </c>
      <c r="B23" s="29">
        <v>198477.64064999999</v>
      </c>
      <c r="C23" s="29">
        <v>251000.45086000001</v>
      </c>
      <c r="D23" s="29">
        <v>259806.35934</v>
      </c>
      <c r="E23" s="29">
        <v>262164.34668000002</v>
      </c>
      <c r="F23" s="29">
        <v>157792.49171</v>
      </c>
      <c r="G23" s="29">
        <v>225209.39405999999</v>
      </c>
      <c r="H23" s="29">
        <v>156205.38829</v>
      </c>
      <c r="I23" s="29">
        <v>224489.66537</v>
      </c>
      <c r="J23" s="29">
        <v>245949.03855999999</v>
      </c>
      <c r="K23" s="29">
        <v>256902.03902</v>
      </c>
      <c r="L23" s="29"/>
      <c r="M23" s="29"/>
      <c r="N23" s="35">
        <v>2237996.8145400002</v>
      </c>
      <c r="O23" s="20"/>
    </row>
    <row r="24" spans="1:15" s="36" customFormat="1" ht="15.9" customHeight="1" x14ac:dyDescent="0.35">
      <c r="A24" s="33" t="s">
        <v>82</v>
      </c>
      <c r="B24" s="32">
        <f t="shared" ref="B24:N24" si="6">B25</f>
        <v>2127175.3160299999</v>
      </c>
      <c r="C24" s="32">
        <f t="shared" si="6"/>
        <v>2432243.0735399998</v>
      </c>
      <c r="D24" s="32">
        <f t="shared" si="6"/>
        <v>2977387.2802300001</v>
      </c>
      <c r="E24" s="32">
        <f t="shared" si="6"/>
        <v>3297193.9045299999</v>
      </c>
      <c r="F24" s="32">
        <f t="shared" si="6"/>
        <v>2751561.6142299999</v>
      </c>
      <c r="G24" s="32">
        <f t="shared" si="6"/>
        <v>3187273.7788300002</v>
      </c>
      <c r="H24" s="32">
        <f t="shared" si="6"/>
        <v>2895407.7835200001</v>
      </c>
      <c r="I24" s="32">
        <f t="shared" si="6"/>
        <v>2939356.3410399999</v>
      </c>
      <c r="J24" s="32">
        <f t="shared" si="6"/>
        <v>2918324.9539600001</v>
      </c>
      <c r="K24" s="32">
        <f t="shared" si="6"/>
        <v>2613347.9467199999</v>
      </c>
      <c r="L24" s="32"/>
      <c r="M24" s="32"/>
      <c r="N24" s="31">
        <f t="shared" si="6"/>
        <v>28139271.992630001</v>
      </c>
      <c r="O24" s="37"/>
    </row>
    <row r="25" spans="1:15" s="36" customFormat="1" ht="15.9" customHeight="1" x14ac:dyDescent="0.35">
      <c r="A25" s="30" t="s">
        <v>81</v>
      </c>
      <c r="B25" s="38">
        <v>2127175.3160299999</v>
      </c>
      <c r="C25" s="38">
        <v>2432243.0735399998</v>
      </c>
      <c r="D25" s="38">
        <v>2977387.2802300001</v>
      </c>
      <c r="E25" s="38">
        <v>3297193.9045299999</v>
      </c>
      <c r="F25" s="38">
        <v>2751561.6142299999</v>
      </c>
      <c r="G25" s="38">
        <v>3187273.7788300002</v>
      </c>
      <c r="H25" s="38">
        <v>2895407.7835200001</v>
      </c>
      <c r="I25" s="38">
        <v>2939356.3410399999</v>
      </c>
      <c r="J25" s="38">
        <v>2918324.9539600001</v>
      </c>
      <c r="K25" s="38">
        <v>2613347.9467199999</v>
      </c>
      <c r="L25" s="38"/>
      <c r="M25" s="38"/>
      <c r="N25" s="35">
        <v>28139271.992630001</v>
      </c>
      <c r="O25" s="37"/>
    </row>
    <row r="26" spans="1:15" s="36" customFormat="1" ht="15.9" customHeight="1" x14ac:dyDescent="0.35">
      <c r="A26" s="33" t="s">
        <v>80</v>
      </c>
      <c r="B26" s="32">
        <f t="shared" ref="B26:N26" si="7">B27+B28+B29+B30+B31+B32+B33+B34+B35+B36+B37+B38</f>
        <v>9804714.0126800034</v>
      </c>
      <c r="C26" s="32">
        <f t="shared" si="7"/>
        <v>11214875.546119999</v>
      </c>
      <c r="D26" s="32">
        <f t="shared" si="7"/>
        <v>12709229.509100003</v>
      </c>
      <c r="E26" s="32">
        <f t="shared" si="7"/>
        <v>12929657.266350001</v>
      </c>
      <c r="F26" s="32">
        <f t="shared" si="7"/>
        <v>10219909.58838</v>
      </c>
      <c r="G26" s="32">
        <f t="shared" si="7"/>
        <v>12724305.599950001</v>
      </c>
      <c r="H26" s="32">
        <f t="shared" si="7"/>
        <v>9619635.6816000007</v>
      </c>
      <c r="I26" s="32">
        <f t="shared" si="7"/>
        <v>11104539.039349997</v>
      </c>
      <c r="J26" s="32">
        <f t="shared" si="7"/>
        <v>11946155.649480004</v>
      </c>
      <c r="K26" s="32">
        <f t="shared" si="7"/>
        <v>11169981.563870003</v>
      </c>
      <c r="L26" s="32"/>
      <c r="M26" s="32"/>
      <c r="N26" s="31">
        <f t="shared" si="7"/>
        <v>113443003.45688002</v>
      </c>
      <c r="O26" s="37"/>
    </row>
    <row r="27" spans="1:15" ht="15.9" customHeight="1" x14ac:dyDescent="0.25">
      <c r="A27" s="30" t="s">
        <v>79</v>
      </c>
      <c r="B27" s="29">
        <v>1591627.7439999999</v>
      </c>
      <c r="C27" s="29">
        <v>1840588.4107900001</v>
      </c>
      <c r="D27" s="29">
        <v>2014252.57684</v>
      </c>
      <c r="E27" s="29">
        <v>2035791.98538</v>
      </c>
      <c r="F27" s="29">
        <v>1335971.5244</v>
      </c>
      <c r="G27" s="29">
        <v>1966199.3723299999</v>
      </c>
      <c r="H27" s="29">
        <v>1618419.24456</v>
      </c>
      <c r="I27" s="29">
        <v>1838707.1662999999</v>
      </c>
      <c r="J27" s="29">
        <v>1924418.40802</v>
      </c>
      <c r="K27" s="29">
        <v>1707172.0149000001</v>
      </c>
      <c r="L27" s="29"/>
      <c r="M27" s="29"/>
      <c r="N27" s="35">
        <v>17873148.447519999</v>
      </c>
      <c r="O27" s="20"/>
    </row>
    <row r="28" spans="1:15" ht="15.9" customHeight="1" x14ac:dyDescent="0.25">
      <c r="A28" s="30" t="s">
        <v>78</v>
      </c>
      <c r="B28" s="29">
        <v>2227769.1717599998</v>
      </c>
      <c r="C28" s="29">
        <v>2538733.0345800002</v>
      </c>
      <c r="D28" s="29">
        <v>2679675.0013700002</v>
      </c>
      <c r="E28" s="29">
        <v>2742308.6765200002</v>
      </c>
      <c r="F28" s="29">
        <v>2295210.9668899998</v>
      </c>
      <c r="G28" s="29">
        <v>2768997.72615</v>
      </c>
      <c r="H28" s="29">
        <v>2048527.35828</v>
      </c>
      <c r="I28" s="29">
        <v>2264997.6294800001</v>
      </c>
      <c r="J28" s="29">
        <v>2752307.2959199999</v>
      </c>
      <c r="K28" s="29">
        <v>2650906.7911100001</v>
      </c>
      <c r="L28" s="29"/>
      <c r="M28" s="29"/>
      <c r="N28" s="35">
        <v>24969433.652059998</v>
      </c>
      <c r="O28" s="20"/>
    </row>
    <row r="29" spans="1:15" ht="15.9" customHeight="1" x14ac:dyDescent="0.25">
      <c r="A29" s="30" t="s">
        <v>77</v>
      </c>
      <c r="B29" s="29">
        <v>70779.795960000003</v>
      </c>
      <c r="C29" s="29">
        <v>67064.578930000003</v>
      </c>
      <c r="D29" s="29">
        <v>140232.55400999999</v>
      </c>
      <c r="E29" s="29">
        <v>198883.93552</v>
      </c>
      <c r="F29" s="29">
        <v>100124.42561000001</v>
      </c>
      <c r="G29" s="29">
        <v>101131.22425</v>
      </c>
      <c r="H29" s="29">
        <v>44156.116430000002</v>
      </c>
      <c r="I29" s="29">
        <v>77427.979340000005</v>
      </c>
      <c r="J29" s="29">
        <v>199348.73256</v>
      </c>
      <c r="K29" s="29">
        <v>210071.99903000001</v>
      </c>
      <c r="L29" s="29"/>
      <c r="M29" s="29"/>
      <c r="N29" s="35">
        <v>1209221.34164</v>
      </c>
      <c r="O29" s="20"/>
    </row>
    <row r="30" spans="1:15" ht="15.9" customHeight="1" x14ac:dyDescent="0.25">
      <c r="A30" s="30" t="s">
        <v>76</v>
      </c>
      <c r="B30" s="29">
        <v>980434.88092999998</v>
      </c>
      <c r="C30" s="29">
        <v>1173432.56971</v>
      </c>
      <c r="D30" s="29">
        <v>1365427.42408</v>
      </c>
      <c r="E30" s="29">
        <v>1395743.9345100001</v>
      </c>
      <c r="F30" s="29">
        <v>1064579.7686300001</v>
      </c>
      <c r="G30" s="29">
        <v>1356849.3117500001</v>
      </c>
      <c r="H30" s="29">
        <v>1026036.30754</v>
      </c>
      <c r="I30" s="29">
        <v>1254366.26541</v>
      </c>
      <c r="J30" s="29">
        <v>1338119.8008699999</v>
      </c>
      <c r="K30" s="29">
        <v>1324565.83293</v>
      </c>
      <c r="L30" s="29"/>
      <c r="M30" s="29"/>
      <c r="N30" s="35">
        <v>12279556.09636</v>
      </c>
      <c r="O30" s="20"/>
    </row>
    <row r="31" spans="1:15" ht="15.9" customHeight="1" x14ac:dyDescent="0.25">
      <c r="A31" s="30" t="s">
        <v>75</v>
      </c>
      <c r="B31" s="29">
        <v>711568.15674999997</v>
      </c>
      <c r="C31" s="29">
        <v>813080.07473999995</v>
      </c>
      <c r="D31" s="29">
        <v>908597.98166000005</v>
      </c>
      <c r="E31" s="29">
        <v>906353.61387</v>
      </c>
      <c r="F31" s="29">
        <v>719634.39950000006</v>
      </c>
      <c r="G31" s="29">
        <v>903796.79749000003</v>
      </c>
      <c r="H31" s="29">
        <v>720584.54986999999</v>
      </c>
      <c r="I31" s="29">
        <v>848469.31753</v>
      </c>
      <c r="J31" s="29">
        <v>950681.20736</v>
      </c>
      <c r="K31" s="29">
        <v>854230.47184000001</v>
      </c>
      <c r="L31" s="29"/>
      <c r="M31" s="29"/>
      <c r="N31" s="35">
        <v>8336996.5706099998</v>
      </c>
      <c r="O31" s="20"/>
    </row>
    <row r="32" spans="1:15" ht="15.9" customHeight="1" x14ac:dyDescent="0.25">
      <c r="A32" s="30" t="s">
        <v>74</v>
      </c>
      <c r="B32" s="29">
        <v>1119966.4588200001</v>
      </c>
      <c r="C32" s="29">
        <v>1241164.5638600001</v>
      </c>
      <c r="D32" s="29">
        <v>1443518.62</v>
      </c>
      <c r="E32" s="29">
        <v>1497057.91124</v>
      </c>
      <c r="F32" s="29">
        <v>1165955.7126499999</v>
      </c>
      <c r="G32" s="29">
        <v>1343833.3687499999</v>
      </c>
      <c r="H32" s="29">
        <v>978751.68863999995</v>
      </c>
      <c r="I32" s="29">
        <v>1132653.2546699999</v>
      </c>
      <c r="J32" s="29">
        <v>1189152.2469200001</v>
      </c>
      <c r="K32" s="29">
        <v>1049543.38167</v>
      </c>
      <c r="L32" s="29"/>
      <c r="M32" s="29"/>
      <c r="N32" s="35">
        <v>12161597.207219999</v>
      </c>
      <c r="O32" s="20"/>
    </row>
    <row r="33" spans="1:15" ht="15.9" customHeight="1" x14ac:dyDescent="0.25">
      <c r="A33" s="30" t="s">
        <v>73</v>
      </c>
      <c r="B33" s="29">
        <v>1628012.6870800001</v>
      </c>
      <c r="C33" s="29">
        <v>1748026.3077400001</v>
      </c>
      <c r="D33" s="29">
        <v>2255261.5858499999</v>
      </c>
      <c r="E33" s="29">
        <v>2019079.5067100001</v>
      </c>
      <c r="F33" s="29">
        <v>1905881.4984800001</v>
      </c>
      <c r="G33" s="29">
        <v>2285972.6197000002</v>
      </c>
      <c r="H33" s="29">
        <v>1600695.8362100001</v>
      </c>
      <c r="I33" s="29">
        <v>1824695.8669199999</v>
      </c>
      <c r="J33" s="29">
        <v>1775021.38384</v>
      </c>
      <c r="K33" s="29">
        <v>1392546.4922100001</v>
      </c>
      <c r="L33" s="29"/>
      <c r="M33" s="29"/>
      <c r="N33" s="35">
        <v>18435193.784740001</v>
      </c>
      <c r="O33" s="20"/>
    </row>
    <row r="34" spans="1:15" ht="15.9" customHeight="1" x14ac:dyDescent="0.25">
      <c r="A34" s="30" t="s">
        <v>72</v>
      </c>
      <c r="B34" s="29">
        <v>353686.47193</v>
      </c>
      <c r="C34" s="29">
        <v>428053.31328</v>
      </c>
      <c r="D34" s="29">
        <v>513029.88225000002</v>
      </c>
      <c r="E34" s="29">
        <v>565859.13638000004</v>
      </c>
      <c r="F34" s="29">
        <v>444299.16667000001</v>
      </c>
      <c r="G34" s="29">
        <v>522954.83629000001</v>
      </c>
      <c r="H34" s="29">
        <v>417042.98772999999</v>
      </c>
      <c r="I34" s="29">
        <v>474288.34178999998</v>
      </c>
      <c r="J34" s="29">
        <v>459957.02610000002</v>
      </c>
      <c r="K34" s="29">
        <v>415336.77056999999</v>
      </c>
      <c r="L34" s="29"/>
      <c r="M34" s="29"/>
      <c r="N34" s="35">
        <v>4594507.9329899997</v>
      </c>
      <c r="O34" s="20"/>
    </row>
    <row r="35" spans="1:15" ht="15.9" customHeight="1" x14ac:dyDescent="0.25">
      <c r="A35" s="30" t="s">
        <v>71</v>
      </c>
      <c r="B35" s="29">
        <v>359355.12098000001</v>
      </c>
      <c r="C35" s="29">
        <v>492473.30148000002</v>
      </c>
      <c r="D35" s="29">
        <v>434701.79544999998</v>
      </c>
      <c r="E35" s="29">
        <v>528728.36580000003</v>
      </c>
      <c r="F35" s="29">
        <v>352424.78256999998</v>
      </c>
      <c r="G35" s="29">
        <v>531468.82371000003</v>
      </c>
      <c r="H35" s="29">
        <v>370876.74121000001</v>
      </c>
      <c r="I35" s="29">
        <v>499492.90798999998</v>
      </c>
      <c r="J35" s="29">
        <v>601318.32984000002</v>
      </c>
      <c r="K35" s="29">
        <v>536658.81726000004</v>
      </c>
      <c r="L35" s="29"/>
      <c r="M35" s="29"/>
      <c r="N35" s="35">
        <v>4707498.9862900004</v>
      </c>
      <c r="O35" s="20"/>
    </row>
    <row r="36" spans="1:15" s="26" customFormat="1" ht="15.9" customHeight="1" x14ac:dyDescent="0.35">
      <c r="A36" s="30" t="s">
        <v>70</v>
      </c>
      <c r="B36" s="29">
        <v>295375.80463000003</v>
      </c>
      <c r="C36" s="29">
        <v>325086.20932999998</v>
      </c>
      <c r="D36" s="29">
        <v>326942.17726000003</v>
      </c>
      <c r="E36" s="29">
        <v>390540.38660999999</v>
      </c>
      <c r="F36" s="29">
        <v>330387.68416</v>
      </c>
      <c r="G36" s="29">
        <v>308733.75809000002</v>
      </c>
      <c r="H36" s="29">
        <v>325742.77529000002</v>
      </c>
      <c r="I36" s="29">
        <v>333687.74527000001</v>
      </c>
      <c r="J36" s="29">
        <v>166233.29371</v>
      </c>
      <c r="K36" s="29">
        <v>464526.74857</v>
      </c>
      <c r="L36" s="29"/>
      <c r="M36" s="29"/>
      <c r="N36" s="35">
        <v>3267256.58292</v>
      </c>
      <c r="O36" s="27"/>
    </row>
    <row r="37" spans="1:15" s="26" customFormat="1" ht="15.9" customHeight="1" x14ac:dyDescent="0.35">
      <c r="A37" s="30" t="s">
        <v>69</v>
      </c>
      <c r="B37" s="29">
        <v>457939.87108999997</v>
      </c>
      <c r="C37" s="29">
        <v>537163.91683</v>
      </c>
      <c r="D37" s="29">
        <v>616171.56963000004</v>
      </c>
      <c r="E37" s="29">
        <v>635020.23771000002</v>
      </c>
      <c r="F37" s="29">
        <v>494805.63045</v>
      </c>
      <c r="G37" s="29">
        <v>620278.52187000006</v>
      </c>
      <c r="H37" s="29">
        <v>459241.71727999998</v>
      </c>
      <c r="I37" s="29">
        <v>545502.86549999996</v>
      </c>
      <c r="J37" s="29">
        <v>578113.90764999995</v>
      </c>
      <c r="K37" s="29">
        <v>552343.98320999998</v>
      </c>
      <c r="L37" s="29"/>
      <c r="M37" s="29"/>
      <c r="N37" s="35">
        <v>5496582.2212199997</v>
      </c>
      <c r="O37" s="27"/>
    </row>
    <row r="38" spans="1:15" s="26" customFormat="1" ht="15.9" customHeight="1" x14ac:dyDescent="0.35">
      <c r="A38" s="30" t="s">
        <v>68</v>
      </c>
      <c r="B38" s="29">
        <v>8197.8487499999992</v>
      </c>
      <c r="C38" s="29">
        <v>10009.26485</v>
      </c>
      <c r="D38" s="29">
        <v>11418.340700000001</v>
      </c>
      <c r="E38" s="29">
        <v>14289.5761</v>
      </c>
      <c r="F38" s="29">
        <v>10634.02837</v>
      </c>
      <c r="G38" s="29">
        <v>14089.23957</v>
      </c>
      <c r="H38" s="29">
        <v>9560.3585600000006</v>
      </c>
      <c r="I38" s="29">
        <v>10249.69915</v>
      </c>
      <c r="J38" s="29">
        <v>11484.01669</v>
      </c>
      <c r="K38" s="29">
        <v>12078.26057</v>
      </c>
      <c r="L38" s="29"/>
      <c r="M38" s="29"/>
      <c r="N38" s="35">
        <v>112010.63331</v>
      </c>
      <c r="O38" s="27"/>
    </row>
    <row r="39" spans="1:15" s="26" customFormat="1" ht="15.9" customHeight="1" x14ac:dyDescent="0.35">
      <c r="A39" s="33" t="s">
        <v>3</v>
      </c>
      <c r="B39" s="34">
        <f t="shared" ref="B39:N39" si="8">B41</f>
        <v>497148.80781000003</v>
      </c>
      <c r="C39" s="34">
        <f t="shared" si="8"/>
        <v>471948.06660000002</v>
      </c>
      <c r="D39" s="34">
        <f t="shared" si="8"/>
        <v>554604.43623999995</v>
      </c>
      <c r="E39" s="34">
        <f t="shared" si="8"/>
        <v>703526.65693000006</v>
      </c>
      <c r="F39" s="34">
        <f t="shared" si="8"/>
        <v>533088.27280000004</v>
      </c>
      <c r="G39" s="34">
        <f t="shared" si="8"/>
        <v>594728.54084000003</v>
      </c>
      <c r="H39" s="34">
        <f t="shared" si="8"/>
        <v>491327.25160000002</v>
      </c>
      <c r="I39" s="34">
        <f t="shared" si="8"/>
        <v>600552.10296000005</v>
      </c>
      <c r="J39" s="34">
        <f t="shared" si="8"/>
        <v>538876.59580000001</v>
      </c>
      <c r="K39" s="34">
        <f t="shared" si="8"/>
        <v>462522.17291999998</v>
      </c>
      <c r="L39" s="34"/>
      <c r="M39" s="34"/>
      <c r="N39" s="31">
        <f t="shared" si="8"/>
        <v>5448322.9045000002</v>
      </c>
      <c r="O39" s="27"/>
    </row>
    <row r="40" spans="1:15" s="26" customFormat="1" ht="15.9" customHeight="1" x14ac:dyDescent="0.35">
      <c r="A40" s="33" t="s">
        <v>67</v>
      </c>
      <c r="B40" s="32">
        <f t="shared" ref="B40:N40" si="9">B41</f>
        <v>497148.80781000003</v>
      </c>
      <c r="C40" s="32">
        <f t="shared" si="9"/>
        <v>471948.06660000002</v>
      </c>
      <c r="D40" s="32">
        <f t="shared" si="9"/>
        <v>554604.43623999995</v>
      </c>
      <c r="E40" s="32">
        <f t="shared" si="9"/>
        <v>703526.65693000006</v>
      </c>
      <c r="F40" s="32">
        <f t="shared" si="9"/>
        <v>533088.27280000004</v>
      </c>
      <c r="G40" s="32">
        <f t="shared" si="9"/>
        <v>594728.54084000003</v>
      </c>
      <c r="H40" s="32">
        <f t="shared" si="9"/>
        <v>491327.25160000002</v>
      </c>
      <c r="I40" s="32">
        <f t="shared" si="9"/>
        <v>600552.10296000005</v>
      </c>
      <c r="J40" s="32">
        <f t="shared" si="9"/>
        <v>538876.59580000001</v>
      </c>
      <c r="K40" s="32">
        <f t="shared" si="9"/>
        <v>462522.17291999998</v>
      </c>
      <c r="L40" s="32"/>
      <c r="M40" s="32"/>
      <c r="N40" s="31">
        <f t="shared" si="9"/>
        <v>5448322.9045000002</v>
      </c>
      <c r="O40" s="27"/>
    </row>
    <row r="41" spans="1:15" s="26" customFormat="1" ht="15.9" customHeight="1" thickBot="1" x14ac:dyDescent="0.4">
      <c r="A41" s="30" t="s">
        <v>66</v>
      </c>
      <c r="B41" s="29">
        <v>497148.80781000003</v>
      </c>
      <c r="C41" s="29">
        <v>471948.06660000002</v>
      </c>
      <c r="D41" s="29">
        <v>554604.43623999995</v>
      </c>
      <c r="E41" s="29">
        <v>703526.65693000006</v>
      </c>
      <c r="F41" s="29">
        <v>533088.27280000004</v>
      </c>
      <c r="G41" s="29">
        <v>594728.54084000003</v>
      </c>
      <c r="H41" s="29">
        <v>491327.25160000002</v>
      </c>
      <c r="I41" s="29">
        <v>600552.10296000005</v>
      </c>
      <c r="J41" s="29">
        <v>538876.59580000001</v>
      </c>
      <c r="K41" s="29">
        <v>462522.17291999998</v>
      </c>
      <c r="L41" s="29"/>
      <c r="M41" s="29"/>
      <c r="N41" s="28">
        <v>5448322.9045000002</v>
      </c>
      <c r="O41" s="27"/>
    </row>
    <row r="42" spans="1:15" s="22" customFormat="1" ht="15.9" customHeight="1" thickBot="1" x14ac:dyDescent="0.4">
      <c r="A42" s="25" t="s">
        <v>65</v>
      </c>
      <c r="B42" s="24">
        <f t="shared" ref="B42:N42" si="10">B5+B19+B39</f>
        <v>16125347.330880001</v>
      </c>
      <c r="C42" s="24">
        <f t="shared" si="10"/>
        <v>18170857.985539999</v>
      </c>
      <c r="D42" s="24">
        <f t="shared" si="10"/>
        <v>20608552.866020001</v>
      </c>
      <c r="E42" s="24">
        <f t="shared" si="10"/>
        <v>21122598.011250004</v>
      </c>
      <c r="F42" s="24">
        <f t="shared" si="10"/>
        <v>16955412.294709999</v>
      </c>
      <c r="G42" s="24">
        <f t="shared" si="10"/>
        <v>20872654.64153</v>
      </c>
      <c r="H42" s="24">
        <f t="shared" si="10"/>
        <v>16372669.57691</v>
      </c>
      <c r="I42" s="24">
        <f t="shared" si="10"/>
        <v>18662278.987319998</v>
      </c>
      <c r="J42" s="24">
        <f t="shared" si="10"/>
        <v>19782678.383090004</v>
      </c>
      <c r="K42" s="24">
        <f t="shared" si="10"/>
        <v>18544183.675400004</v>
      </c>
      <c r="L42" s="24"/>
      <c r="M42" s="24"/>
      <c r="N42" s="24">
        <f t="shared" si="10"/>
        <v>187217233.75265005</v>
      </c>
      <c r="O42" s="23"/>
    </row>
    <row r="43" spans="1:15" ht="14.15" customHeight="1" x14ac:dyDescent="0.25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5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5" customHeight="1" x14ac:dyDescent="0.25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5" customHeight="1" x14ac:dyDescent="0.25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5" customHeight="1" x14ac:dyDescent="0.25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5" customHeight="1" x14ac:dyDescent="0.3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5" customHeight="1" x14ac:dyDescent="0.3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49999999999999" customHeight="1" x14ac:dyDescent="0.25">
      <c r="A51" s="56" t="s">
        <v>63</v>
      </c>
      <c r="B51" s="56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49999999999999" customHeight="1" x14ac:dyDescent="0.25">
      <c r="A52" s="57" t="s">
        <v>62</v>
      </c>
      <c r="B52" s="57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49999999999999" customHeight="1" x14ac:dyDescent="0.25">
      <c r="A53" s="58" t="s">
        <v>61</v>
      </c>
      <c r="B53" s="58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49999999999999" customHeight="1" x14ac:dyDescent="0.25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49999999999999" customHeight="1" x14ac:dyDescent="0.25">
      <c r="A55" s="58" t="s">
        <v>57</v>
      </c>
      <c r="B55" s="58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49999999999999" customHeight="1" x14ac:dyDescent="0.25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49999999999999" customHeight="1" x14ac:dyDescent="0.25">
      <c r="A57" s="58" t="s">
        <v>53</v>
      </c>
      <c r="B57" s="58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49999999999999" customHeight="1" x14ac:dyDescent="0.25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49999999999999" customHeight="1" x14ac:dyDescent="0.25">
      <c r="A59" s="58" t="s">
        <v>49</v>
      </c>
      <c r="B59" s="58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49999999999999" customHeight="1" x14ac:dyDescent="0.25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49999999999999" customHeight="1" x14ac:dyDescent="0.25">
      <c r="A61" s="56" t="s">
        <v>45</v>
      </c>
      <c r="B61" s="56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49999999999999" customHeight="1" x14ac:dyDescent="0.25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49999999999999" customHeight="1" x14ac:dyDescent="0.25">
      <c r="A63" s="56" t="s">
        <v>42</v>
      </c>
      <c r="B63" s="56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49999999999999" customHeight="1" x14ac:dyDescent="0.25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49999999999999" customHeight="1" x14ac:dyDescent="0.25">
      <c r="A65" s="56" t="s">
        <v>39</v>
      </c>
      <c r="B65" s="56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49999999999999" customHeight="1" x14ac:dyDescent="0.25">
      <c r="A66" s="57" t="s">
        <v>38</v>
      </c>
      <c r="B66" s="57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49999999999999" customHeight="1" x14ac:dyDescent="0.25">
      <c r="A67" s="58" t="s">
        <v>37</v>
      </c>
      <c r="B67" s="58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49999999999999" customHeight="1" x14ac:dyDescent="0.25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49999999999999" customHeight="1" x14ac:dyDescent="0.25">
      <c r="A69" s="58" t="s">
        <v>33</v>
      </c>
      <c r="B69" s="58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49999999999999" customHeight="1" x14ac:dyDescent="0.25">
      <c r="A70" s="57" t="s">
        <v>31</v>
      </c>
      <c r="B70" s="57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49999999999999" customHeight="1" x14ac:dyDescent="0.25">
      <c r="A71" s="58" t="s">
        <v>30</v>
      </c>
      <c r="B71" s="58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49999999999999" customHeight="1" x14ac:dyDescent="0.25">
      <c r="A72" s="57" t="s">
        <v>28</v>
      </c>
      <c r="B72" s="57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49999999999999" customHeight="1" x14ac:dyDescent="0.25">
      <c r="A73" s="58" t="s">
        <v>27</v>
      </c>
      <c r="B73" s="58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49999999999999" customHeight="1" x14ac:dyDescent="0.25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49999999999999" customHeight="1" x14ac:dyDescent="0.25">
      <c r="A75" s="58" t="s">
        <v>23</v>
      </c>
      <c r="B75" s="58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49999999999999" customHeight="1" x14ac:dyDescent="0.35">
      <c r="A76" s="52" t="s">
        <v>21</v>
      </c>
      <c r="B76" s="52"/>
      <c r="C76" s="4" t="s">
        <v>20</v>
      </c>
      <c r="D76" s="9"/>
      <c r="E76" s="8"/>
      <c r="F76" s="7"/>
    </row>
    <row r="77" spans="1:15" ht="17.149999999999999" customHeight="1" x14ac:dyDescent="0.35">
      <c r="A77" s="58" t="s">
        <v>19</v>
      </c>
      <c r="B77" s="58"/>
      <c r="C77" s="3" t="s">
        <v>18</v>
      </c>
      <c r="D77" s="9"/>
      <c r="E77" s="8"/>
      <c r="F77" s="7"/>
    </row>
    <row r="78" spans="1:15" ht="17.149999999999999" customHeight="1" x14ac:dyDescent="0.35">
      <c r="A78" s="52" t="s">
        <v>17</v>
      </c>
      <c r="B78" s="52"/>
      <c r="C78" s="4" t="s">
        <v>16</v>
      </c>
      <c r="D78" s="9"/>
      <c r="E78" s="8"/>
      <c r="F78" s="7"/>
    </row>
    <row r="79" spans="1:15" ht="17.149999999999999" customHeight="1" x14ac:dyDescent="0.35">
      <c r="A79" s="58" t="s">
        <v>15</v>
      </c>
      <c r="B79" s="58"/>
      <c r="C79" s="3" t="s">
        <v>14</v>
      </c>
      <c r="D79" s="9"/>
      <c r="E79" s="8"/>
      <c r="F79" s="7"/>
    </row>
    <row r="80" spans="1:15" ht="15" customHeight="1" x14ac:dyDescent="0.35">
      <c r="A80" s="52" t="s">
        <v>13</v>
      </c>
      <c r="B80" s="52"/>
      <c r="C80" s="4" t="s">
        <v>12</v>
      </c>
      <c r="D80" s="6"/>
      <c r="E80" s="5"/>
      <c r="F80" s="5"/>
    </row>
    <row r="81" spans="1:6" ht="15.5" x14ac:dyDescent="0.35">
      <c r="A81" s="58" t="s">
        <v>11</v>
      </c>
      <c r="B81" s="58"/>
      <c r="C81" s="3" t="s">
        <v>10</v>
      </c>
      <c r="D81" s="5"/>
      <c r="E81" s="5"/>
      <c r="F81" s="5"/>
    </row>
    <row r="82" spans="1:6" x14ac:dyDescent="0.25">
      <c r="A82" s="52" t="s">
        <v>9</v>
      </c>
      <c r="B82" s="52"/>
      <c r="C82" s="4" t="s">
        <v>8</v>
      </c>
    </row>
    <row r="83" spans="1:6" x14ac:dyDescent="0.25">
      <c r="A83" s="58" t="s">
        <v>7</v>
      </c>
      <c r="B83" s="58"/>
      <c r="C83" s="3" t="s">
        <v>6</v>
      </c>
    </row>
    <row r="84" spans="1:6" x14ac:dyDescent="0.25">
      <c r="A84" s="52" t="s">
        <v>5</v>
      </c>
      <c r="B84" s="52"/>
      <c r="C84" s="4" t="s">
        <v>4</v>
      </c>
    </row>
    <row r="85" spans="1:6" x14ac:dyDescent="0.25">
      <c r="A85" s="56" t="s">
        <v>3</v>
      </c>
      <c r="B85" s="56"/>
      <c r="C85" s="3"/>
    </row>
    <row r="86" spans="1:6" x14ac:dyDescent="0.25">
      <c r="A86" s="57" t="s">
        <v>2</v>
      </c>
      <c r="B86" s="57"/>
      <c r="C86" s="4"/>
    </row>
    <row r="87" spans="1:6" x14ac:dyDescent="0.25">
      <c r="A87" s="58" t="s">
        <v>1</v>
      </c>
      <c r="B87" s="58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54:B54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2022-11-02T11:44:00Z</dcterms:modified>
</cp:coreProperties>
</file>