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022 YILI İŞ DOSYASI\9. Eylül 2022\"/>
    </mc:Choice>
  </mc:AlternateContent>
  <bookViews>
    <workbookView xWindow="0" yWindow="0" windowWidth="8930" windowHeight="5170"/>
  </bookViews>
  <sheets>
    <sheet name="SEKTOR" sheetId="1" r:id="rId1"/>
  </sheets>
  <externalReferences>
    <externalReference r:id="rId2"/>
    <externalReference r:id="rId3"/>
    <externalReference r:id="rId4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M19" i="1" s="1"/>
  <c r="L26" i="1"/>
  <c r="K26" i="1"/>
  <c r="J26" i="1"/>
  <c r="I26" i="1"/>
  <c r="H26" i="1"/>
  <c r="G26" i="1"/>
  <c r="F26" i="1"/>
  <c r="F19" i="1" s="1"/>
  <c r="E26" i="1"/>
  <c r="E19" i="1" s="1"/>
  <c r="D26" i="1"/>
  <c r="C26" i="1"/>
  <c r="B26" i="1"/>
  <c r="N24" i="1"/>
  <c r="M24" i="1"/>
  <c r="L24" i="1"/>
  <c r="K24" i="1"/>
  <c r="K19" i="1" s="1"/>
  <c r="J24" i="1"/>
  <c r="I24" i="1"/>
  <c r="H24" i="1"/>
  <c r="G24" i="1"/>
  <c r="F24" i="1"/>
  <c r="E24" i="1"/>
  <c r="D24" i="1"/>
  <c r="C24" i="1"/>
  <c r="C19" i="1" s="1"/>
  <c r="B24" i="1"/>
  <c r="N20" i="1"/>
  <c r="M20" i="1"/>
  <c r="L20" i="1"/>
  <c r="K20" i="1"/>
  <c r="J20" i="1"/>
  <c r="J19" i="1" s="1"/>
  <c r="I20" i="1"/>
  <c r="H20" i="1"/>
  <c r="H19" i="1" s="1"/>
  <c r="G20" i="1"/>
  <c r="G19" i="1" s="1"/>
  <c r="F20" i="1"/>
  <c r="E20" i="1"/>
  <c r="D20" i="1"/>
  <c r="C20" i="1"/>
  <c r="B20" i="1"/>
  <c r="B19" i="1" s="1"/>
  <c r="L19" i="1"/>
  <c r="I19" i="1"/>
  <c r="D19" i="1"/>
  <c r="N17" i="1"/>
  <c r="M17" i="1"/>
  <c r="L17" i="1"/>
  <c r="K17" i="1"/>
  <c r="J17" i="1"/>
  <c r="J5" i="1" s="1"/>
  <c r="J42" i="1" s="1"/>
  <c r="I17" i="1"/>
  <c r="I5" i="1" s="1"/>
  <c r="I42" i="1" s="1"/>
  <c r="H17" i="1"/>
  <c r="G17" i="1"/>
  <c r="F17" i="1"/>
  <c r="E17" i="1"/>
  <c r="D17" i="1"/>
  <c r="C17" i="1"/>
  <c r="B17" i="1"/>
  <c r="B5" i="1" s="1"/>
  <c r="B42" i="1" s="1"/>
  <c r="N15" i="1"/>
  <c r="N5" i="1" s="1"/>
  <c r="N42" i="1" s="1"/>
  <c r="M15" i="1"/>
  <c r="L15" i="1"/>
  <c r="K15" i="1"/>
  <c r="J15" i="1"/>
  <c r="I15" i="1"/>
  <c r="H15" i="1"/>
  <c r="G15" i="1"/>
  <c r="G5" i="1" s="1"/>
  <c r="G42" i="1" s="1"/>
  <c r="F15" i="1"/>
  <c r="E15" i="1"/>
  <c r="D15" i="1"/>
  <c r="C15" i="1"/>
  <c r="B15" i="1"/>
  <c r="N6" i="1"/>
  <c r="M6" i="1"/>
  <c r="L6" i="1"/>
  <c r="L5" i="1" s="1"/>
  <c r="L42" i="1" s="1"/>
  <c r="K6" i="1"/>
  <c r="K5" i="1" s="1"/>
  <c r="K42" i="1" s="1"/>
  <c r="J6" i="1"/>
  <c r="I6" i="1"/>
  <c r="H6" i="1"/>
  <c r="G6" i="1"/>
  <c r="F6" i="1"/>
  <c r="F5" i="1" s="1"/>
  <c r="F42" i="1" s="1"/>
  <c r="E6" i="1"/>
  <c r="D6" i="1"/>
  <c r="D5" i="1" s="1"/>
  <c r="D42" i="1" s="1"/>
  <c r="C6" i="1"/>
  <c r="C5" i="1" s="1"/>
  <c r="C42" i="1" s="1"/>
  <c r="B6" i="1"/>
  <c r="M5" i="1"/>
  <c r="M42" i="1" s="1"/>
  <c r="H5" i="1"/>
  <c r="H42" i="1" s="1"/>
  <c r="E5" i="1"/>
  <c r="E42" i="1" s="1"/>
</calcChain>
</file>

<file path=xl/sharedStrings.xml><?xml version="1.0" encoding="utf-8"?>
<sst xmlns="http://schemas.openxmlformats.org/spreadsheetml/2006/main" count="117" uniqueCount="106">
  <si>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</si>
  <si>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</si>
  <si>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</si>
  <si>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</si>
  <si>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</si>
  <si>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</si>
  <si>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</si>
  <si>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</si>
  <si>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</si>
  <si>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</si>
  <si>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</si>
  <si>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0473</t>
  </si>
  <si>
    <t>0100</t>
  </si>
  <si>
    <t>0076</t>
  </si>
  <si>
    <t>0044</t>
  </si>
  <si>
    <t>.II. SANAYİ</t>
  </si>
  <si>
    <t>0490</t>
  </si>
  <si>
    <t>0119</t>
  </si>
  <si>
    <t>0304</t>
  </si>
  <si>
    <t>0404</t>
  </si>
  <si>
    <t>0189</t>
  </si>
  <si>
    <t>0170</t>
  </si>
  <si>
    <t>0174</t>
  </si>
  <si>
    <t>0258</t>
  </si>
  <si>
    <t>0207</t>
  </si>
  <si>
    <t>0319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</si>
  <si>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</si>
  <si>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</si>
  <si>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</si>
  <si>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</si>
  <si>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</si>
  <si>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</si>
  <si>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</si>
  <si>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</si>
  <si>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</si>
  <si>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</si>
  <si>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</si>
  <si>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</si>
  <si>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</si>
  <si>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</si>
  <si>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</si>
  <si>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</si>
  <si>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</si>
  <si>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</si>
  <si>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</si>
  <si>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</si>
  <si>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</si>
  <si>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</si>
  <si>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</si>
  <si>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</si>
  <si>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</si>
  <si>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</si>
  <si>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</si>
  <si>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</si>
  <si>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</si>
  <si>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</si>
  <si>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</si>
  <si>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</si>
  <si>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</si>
  <si>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</si>
  <si>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</si>
  <si>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</si>
  <si>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</si>
  <si>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</si>
  <si>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</si>
  <si>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</si>
  <si>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</si>
  <si>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</si>
  <si>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</si>
  <si>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</si>
  <si>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</si>
  <si>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</si>
  <si>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</si>
  <si>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</si>
  <si>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</si>
  <si>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</si>
  <si>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</si>
  <si>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</si>
  <si>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30.11.2022 TARİHİ İTİBARİYLE SEKTÖREL BAZDA AYLIK İHRACAT KAYIT RAKAMLARI(1000 KG)</t>
  </si>
  <si>
    <t xml:space="preserve">.           Hububat, Bakliyat, Yağlı Tohumlar ve Mamulleri </t>
  </si>
  <si>
    <t xml:space="preserve">.           Yaş Meyve ve Sebze  </t>
  </si>
  <si>
    <t xml:space="preserve">.           Meyve Sebze Mamulleri </t>
  </si>
  <si>
    <t xml:space="preserve">.           Kuru Meyve ve Mamulleri  </t>
  </si>
  <si>
    <t xml:space="preserve">.           Fındık ve Mamulleri </t>
  </si>
  <si>
    <t xml:space="preserve">.           Zeytin ve Zeytinyağı </t>
  </si>
  <si>
    <t xml:space="preserve">.           Tütün </t>
  </si>
  <si>
    <t>.           Süs Bitkileri ve Mam.</t>
  </si>
  <si>
    <t>.           Su Ürünleri ve Hayvansal Mamuller</t>
  </si>
  <si>
    <t xml:space="preserve">.           Ağaç Mamülleri ve Orman Ürünleri </t>
  </si>
  <si>
    <t>.           Tekstil ve Hammaddeleri</t>
  </si>
  <si>
    <t xml:space="preserve">.           Deri ve Deri Mamulleri </t>
  </si>
  <si>
    <t xml:space="preserve">.           Halı </t>
  </si>
  <si>
    <t xml:space="preserve">.           Kimyevi Maddeler ve Mamulleri  </t>
  </si>
  <si>
    <t xml:space="preserve">.           Hazırgiyim ve Konfeksiyon </t>
  </si>
  <si>
    <t>.           Otomotiv Endüstrisi</t>
  </si>
  <si>
    <t>.           Gemi ve Yat</t>
  </si>
  <si>
    <t>.           Elektrik-Elektronik,Mak.ve Bilişim</t>
  </si>
  <si>
    <t>.           Makine ve Aksamları</t>
  </si>
  <si>
    <t xml:space="preserve">.           Demir ve Demir Dışı Metaller </t>
  </si>
  <si>
    <t>.           Çelik</t>
  </si>
  <si>
    <t>.           Çimento Cam Seramik ve Toprak Ürünleri</t>
  </si>
  <si>
    <t>.           Mücevher</t>
  </si>
  <si>
    <t>.           Savunma Sanayii</t>
  </si>
  <si>
    <t>.           İklimlendirme Sanayii</t>
  </si>
  <si>
    <t>.           Madencilik Ürünleri</t>
  </si>
  <si>
    <t>.           Diğer Sanayi Ürünleri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</si>
</sst>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b/>
      <u/>
      <sz val="11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b/>
      <sz val="12"/>
      <color indexed="48"/>
      <name val="Arial Tur"/>
      <family val="2"/>
      <charset val="162"/>
    </font>
    <font>
      <sz val="12"/>
      <color indexed="48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3" fillId="2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2" borderId="0" xfId="0" applyFont="1" applyFill="1" applyBorder="1" applyAlignment="1">
      <alignment horizontal="left"/>
    </xf>
    <xf numFmtId="3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 wrapText="1"/>
    </xf>
    <xf numFmtId="3" fontId="10" fillId="0" borderId="0" xfId="0" applyNumberFormat="1" applyFont="1"/>
    <xf numFmtId="0" fontId="10" fillId="3" borderId="0" xfId="0" applyFont="1" applyFill="1" applyBorder="1" applyAlignment="1">
      <alignment horizontal="right"/>
    </xf>
    <xf numFmtId="0" fontId="10" fillId="0" borderId="0" xfId="0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3" fontId="14" fillId="0" borderId="1" xfId="0" applyNumberFormat="1" applyFont="1" applyFill="1" applyBorder="1"/>
    <xf numFmtId="0" fontId="14" fillId="0" borderId="2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3" fontId="14" fillId="0" borderId="3" xfId="0" applyNumberFormat="1" applyFont="1" applyFill="1" applyBorder="1"/>
    <xf numFmtId="3" fontId="15" fillId="0" borderId="0" xfId="0" applyNumberFormat="1" applyFont="1" applyFill="1" applyBorder="1"/>
    <xf numFmtId="0" fontId="15" fillId="0" borderId="4" xfId="0" applyFont="1" applyFill="1" applyBorder="1"/>
    <xf numFmtId="3" fontId="14" fillId="0" borderId="5" xfId="0" applyNumberFormat="1" applyFont="1" applyFill="1" applyBorder="1"/>
    <xf numFmtId="3" fontId="14" fillId="0" borderId="0" xfId="0" applyNumberFormat="1" applyFont="1" applyFill="1" applyBorder="1"/>
    <xf numFmtId="0" fontId="16" fillId="0" borderId="4" xfId="0" applyFont="1" applyFill="1" applyBorder="1"/>
    <xf numFmtId="3" fontId="16" fillId="0" borderId="0" xfId="0" applyNumberFormat="1" applyFont="1" applyFill="1" applyBorder="1"/>
    <xf numFmtId="3" fontId="15" fillId="0" borderId="5" xfId="0" applyNumberFormat="1" applyFont="1" applyFill="1" applyBorder="1"/>
    <xf numFmtId="0" fontId="17" fillId="0" borderId="0" xfId="0" applyFont="1"/>
    <xf numFmtId="0" fontId="18" fillId="0" borderId="0" xfId="0" applyFont="1"/>
    <xf numFmtId="3" fontId="19" fillId="0" borderId="0" xfId="0" applyNumberFormat="1" applyFont="1" applyFill="1" applyBorder="1"/>
    <xf numFmtId="0" fontId="14" fillId="0" borderId="4" xfId="0" applyFont="1" applyFill="1" applyBorder="1"/>
    <xf numFmtId="0" fontId="20" fillId="0" borderId="0" xfId="0" applyFont="1"/>
    <xf numFmtId="0" fontId="21" fillId="0" borderId="0" xfId="0" applyFont="1"/>
    <xf numFmtId="3" fontId="14" fillId="0" borderId="6" xfId="0" applyNumberFormat="1" applyFont="1" applyFill="1" applyBorder="1"/>
    <xf numFmtId="3" fontId="14" fillId="0" borderId="7" xfId="0" applyNumberFormat="1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8" xfId="0" applyFont="1" applyFill="1" applyBorder="1" applyAlignment="1">
      <alignment horizontal="center"/>
    </xf>
    <xf numFmtId="49" fontId="22" fillId="0" borderId="9" xfId="0" applyNumberFormat="1" applyFont="1" applyFill="1" applyBorder="1" applyAlignment="1">
      <alignment horizontal="center"/>
    </xf>
    <xf numFmtId="49" fontId="22" fillId="0" borderId="10" xfId="0" applyNumberFormat="1" applyFont="1" applyFill="1" applyBorder="1" applyAlignment="1">
      <alignment horizontal="center"/>
    </xf>
    <xf numFmtId="49" fontId="23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26" fillId="0" borderId="0" xfId="0" applyFont="1" applyAlignment="1"/>
    <xf numFmtId="0" fontId="27" fillId="2" borderId="0" xfId="0" applyFont="1" applyFill="1" applyBorder="1" applyAlignment="1">
      <alignment horizontal="left"/>
    </xf>
    <xf numFmtId="0" fontId="28" fillId="2" borderId="11" xfId="0" applyFont="1" applyFill="1" applyBorder="1"/>
    <xf numFmtId="49" fontId="29" fillId="0" borderId="12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1" xfId="0" applyFont="1" applyFill="1" applyBorder="1" applyAlignment="1">
      <alignment horizontal="left"/>
    </xf>
    <xf numFmtId="0" fontId="30" fillId="2" borderId="11" xfId="0" applyFont="1" applyFill="1" applyBorder="1"/>
    <xf numFmtId="0" fontId="29" fillId="2" borderId="11" xfId="0" applyFont="1" applyFill="1" applyBorder="1"/>
    <xf numFmtId="0" fontId="6" fillId="2" borderId="1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2" borderId="13" xfId="0" applyFont="1" applyFill="1" applyBorder="1"/>
    <xf numFmtId="49" fontId="29" fillId="0" borderId="14" xfId="0" applyNumberFormat="1" applyFont="1" applyFill="1" applyBorder="1" applyAlignment="1">
      <alignment horizontal="center"/>
    </xf>
    <xf numFmtId="0" fontId="28" fillId="2" borderId="13" xfId="0" applyFont="1" applyFill="1" applyBorder="1"/>
    <xf numFmtId="49" fontId="25" fillId="0" borderId="0" xfId="0" applyNumberFormat="1" applyFont="1" applyAlignment="1">
      <alignment horizontal="left"/>
    </xf>
    <xf numFmtId="0" fontId="0" fillId="0" borderId="0" xfId="0" applyAlignment="1"/>
    <xf numFmtId="0" fontId="2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24289807.022025999</c:v>
                </c:pt>
                <c:pt idx="1">
                  <c:v>96142549.971349999</c:v>
                </c:pt>
                <c:pt idx="2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79-41CA-984C-052187DEFD6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79-41CA-984C-052187DEFD6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79-41CA-984C-052187DEFD61}"/>
              </c:ext>
            </c:extLst>
          </c:dPt>
          <c:cat>
            <c:strRef>
              <c:f>([3]SEKTOR_KG!$A$5,[3]SEKTOR_KG!$A$19,[3]SEKTOR_KG!$A$37)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([3]SEKTOR_KG!$N$5,[3]SEKTOR_KG!$N$19,[3]SEKTOR_KG!$N$37)</c:f>
              <c:numCache>
                <c:formatCode>#,##0</c:formatCode>
                <c:ptCount val="3"/>
                <c:pt idx="0">
                  <c:v>24289807.022025999</c:v>
                </c:pt>
                <c:pt idx="1">
                  <c:v>96142549.971349999</c:v>
                </c:pt>
                <c:pt idx="2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9-41CA-984C-052187DE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5808"/>
        <c:axId val="-1455711248"/>
        <c:axId val="0"/>
      </c:bar3DChart>
      <c:catAx>
        <c:axId val="-145570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1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1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5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CA-4969-A5D9-9195662C7A5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CA-4969-A5D9-9195662C7A5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CA-4969-A5D9-9195662C7A5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CA-4969-A5D9-9195662C7A5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CA-4969-A5D9-9195662C7A5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CA-4969-A5D9-9195662C7A57}"/>
              </c:ext>
            </c:extLst>
          </c:dPt>
          <c:cat>
            <c:strRef>
              <c:f>([3]SEKTOR_KG!$A$6,[3]SEKTOR_KG!$A$15,[3]SEKTOR_KG!$A$17,[3]SEKTOR_KG!$A$20,[3]SEKTOR_KG!$A$24,[3]SEKTOR_KG!$A$26,[3]SEKTOR_KG!$A$37)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([3]SEKTOR_KG!$N$6,[3]SEKTOR_KG!$N$15,[3]SEKTOR_KG!$N$17,[3]SEKTOR_KG!$N$20,[3]SEKTOR_KG!$N$24,[3]SEKTOR_KG!$N$26,[3]SEKTOR_KG!$N$37)</c:f>
              <c:numCache>
                <c:formatCode>#,##0</c:formatCode>
                <c:ptCount val="7"/>
                <c:pt idx="0">
                  <c:v>17351531.718754999</c:v>
                </c:pt>
                <c:pt idx="1">
                  <c:v>1360275.5636789999</c:v>
                </c:pt>
                <c:pt idx="2">
                  <c:v>5577999.7395919999</c:v>
                </c:pt>
                <c:pt idx="3">
                  <c:v>3064892.120933</c:v>
                </c:pt>
                <c:pt idx="4">
                  <c:v>26324581.822131999</c:v>
                </c:pt>
                <c:pt idx="5">
                  <c:v>66753076.028284997</c:v>
                </c:pt>
                <c:pt idx="6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CA-4969-A5D9-9195662C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1792"/>
        <c:axId val="-1455709616"/>
        <c:axId val="0"/>
      </c:bar3DChart>
      <c:catAx>
        <c:axId val="-145571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9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B4-4E5B-9485-C1ECDA12023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B4-4E5B-9485-C1ECDA12023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B4-4E5B-9485-C1ECDA12023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B4-4E5B-9485-C1ECDA12023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B4-4E5B-9485-C1ECDA12023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B4-4E5B-9485-C1ECDA12023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B4-4E5B-9485-C1ECDA12023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B4-4E5B-9485-C1ECDA12023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B4-4E5B-9485-C1ECDA12023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B4-4E5B-9485-C1ECDA12023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B4-4E5B-9485-C1ECDA12023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B4-4E5B-9485-C1ECDA1202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B4-4E5B-9485-C1ECDA12023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B4-4E5B-9485-C1ECDA12023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B4-4E5B-9485-C1ECDA12023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B4-4E5B-9485-C1ECDA12023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B4-4E5B-9485-C1ECDA12023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B4-4E5B-9485-C1ECDA12023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B4-4E5B-9485-C1ECDA12023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B4-4E5B-9485-C1ECDA120234}"/>
              </c:ext>
            </c:extLst>
          </c:dPt>
          <c:cat>
            <c:strRef>
              <c:f>([3]SEKTOR_KG!$A$7:$A$14,[3]SEKTOR_KG!$A$16,[3]SEKTOR_KG!$A$18,[3]SEKTOR_KG!$A$21:$A$23,[3]SEKTOR_KG!$A$25,[3]SEKTOR_KG!$A$27:$A$36,[3]SEKTOR_KG!$A$38)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([3]SEKTOR_KG!$N$7:$N$14,[3]SEKTOR_KG!$N$16,[3]SEKTOR_KG!$N$18,[3]SEKTOR_KG!$N$21:$N$23,[3]SEKTOR_KG!$N$25,[3]SEKTOR_KG!$N$27:$N$36,[3]SEKTOR_KG!$N$38)</c:f>
              <c:numCache>
                <c:formatCode>#,##0</c:formatCode>
                <c:ptCount val="25"/>
                <c:pt idx="0">
                  <c:v>9821575.14377</c:v>
                </c:pt>
                <c:pt idx="1">
                  <c:v>4334293.432457</c:v>
                </c:pt>
                <c:pt idx="2">
                  <c:v>2108599.2333689998</c:v>
                </c:pt>
                <c:pt idx="3">
                  <c:v>454350.99428599997</c:v>
                </c:pt>
                <c:pt idx="4">
                  <c:v>278810.38360200002</c:v>
                </c:pt>
                <c:pt idx="5">
                  <c:v>171369.45407199999</c:v>
                </c:pt>
                <c:pt idx="6">
                  <c:v>114922.39919900001</c:v>
                </c:pt>
                <c:pt idx="7">
                  <c:v>67610.678</c:v>
                </c:pt>
                <c:pt idx="8">
                  <c:v>1360275.5636789999</c:v>
                </c:pt>
                <c:pt idx="9">
                  <c:v>5577999.7395919999</c:v>
                </c:pt>
                <c:pt idx="10">
                  <c:v>2112279.3451129999</c:v>
                </c:pt>
                <c:pt idx="11">
                  <c:v>187333.74371499999</c:v>
                </c:pt>
                <c:pt idx="12">
                  <c:v>765279.03210499999</c:v>
                </c:pt>
                <c:pt idx="13">
                  <c:v>26324581.822131999</c:v>
                </c:pt>
                <c:pt idx="14">
                  <c:v>1392112.663748</c:v>
                </c:pt>
                <c:pt idx="15">
                  <c:v>4009390.5401189998</c:v>
                </c:pt>
                <c:pt idx="16">
                  <c:v>150645.126819</c:v>
                </c:pt>
                <c:pt idx="17">
                  <c:v>2884241.026445</c:v>
                </c:pt>
                <c:pt idx="18">
                  <c:v>1575132.592985</c:v>
                </c:pt>
                <c:pt idx="19">
                  <c:v>2854076.3810640001</c:v>
                </c:pt>
                <c:pt idx="20">
                  <c:v>18397389.431322001</c:v>
                </c:pt>
                <c:pt idx="21">
                  <c:v>34237117.026331</c:v>
                </c:pt>
                <c:pt idx="22">
                  <c:v>8936.5237780000007</c:v>
                </c:pt>
                <c:pt idx="23">
                  <c:v>67420.521628999995</c:v>
                </c:pt>
                <c:pt idx="24">
                  <c:v>21882.716625000001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B4-4E5B-9485-C1ECDA12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0704"/>
        <c:axId val="-1455708528"/>
        <c:axId val="0"/>
      </c:bar3DChart>
      <c:catAx>
        <c:axId val="-145571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8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8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0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17351531.718754999</c:v>
                </c:pt>
                <c:pt idx="1">
                  <c:v>1360275.5636789999</c:v>
                </c:pt>
                <c:pt idx="2">
                  <c:v>5577999.7395919999</c:v>
                </c:pt>
                <c:pt idx="3">
                  <c:v>3064892.120933</c:v>
                </c:pt>
                <c:pt idx="4">
                  <c:v>26324581.822131999</c:v>
                </c:pt>
                <c:pt idx="5">
                  <c:v>66753076.028284997</c:v>
                </c:pt>
                <c:pt idx="6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9821575.14377</c:v>
                </c:pt>
                <c:pt idx="1">
                  <c:v>4334293.432457</c:v>
                </c:pt>
                <c:pt idx="2">
                  <c:v>2108599.2333689998</c:v>
                </c:pt>
                <c:pt idx="3">
                  <c:v>454350.99428599997</c:v>
                </c:pt>
                <c:pt idx="4">
                  <c:v>278810.38360200002</c:v>
                </c:pt>
                <c:pt idx="5">
                  <c:v>171369.45407199999</c:v>
                </c:pt>
                <c:pt idx="6">
                  <c:v>114922.39919900001</c:v>
                </c:pt>
                <c:pt idx="7">
                  <c:v>67610.678</c:v>
                </c:pt>
                <c:pt idx="8">
                  <c:v>1360275.5636789999</c:v>
                </c:pt>
                <c:pt idx="9">
                  <c:v>5577999.7395919999</c:v>
                </c:pt>
                <c:pt idx="10">
                  <c:v>2112279.3451129999</c:v>
                </c:pt>
                <c:pt idx="11">
                  <c:v>187333.74371499999</c:v>
                </c:pt>
                <c:pt idx="12">
                  <c:v>765279.03210499999</c:v>
                </c:pt>
                <c:pt idx="13">
                  <c:v>26324581.822131999</c:v>
                </c:pt>
                <c:pt idx="14">
                  <c:v>1392112.663748</c:v>
                </c:pt>
                <c:pt idx="15">
                  <c:v>4009390.5401189998</c:v>
                </c:pt>
                <c:pt idx="16">
                  <c:v>150645.126819</c:v>
                </c:pt>
                <c:pt idx="17">
                  <c:v>2884241.026445</c:v>
                </c:pt>
                <c:pt idx="18">
                  <c:v>1575132.592985</c:v>
                </c:pt>
                <c:pt idx="19">
                  <c:v>2854076.3810640001</c:v>
                </c:pt>
                <c:pt idx="20">
                  <c:v>18397389.431322001</c:v>
                </c:pt>
                <c:pt idx="21">
                  <c:v>34237117.026331</c:v>
                </c:pt>
                <c:pt idx="22">
                  <c:v>8936.5237780000007</c:v>
                </c:pt>
                <c:pt idx="23">
                  <c:v>67420.521628999995</c:v>
                </c:pt>
                <c:pt idx="24">
                  <c:v>21882.716625000001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24289807.022025999</v>
          </cell>
        </row>
        <row r="6">
          <cell r="A6" t="str">
            <v>.     A. BİTKİSEL ÜRÜNLER</v>
          </cell>
          <cell r="N6">
            <v>17351531.718754999</v>
          </cell>
        </row>
        <row r="7">
          <cell r="A7" t="str">
            <v xml:space="preserve"> Hububat, Bakliyat, Yağlı Tohumlar ve Mamulleri </v>
          </cell>
          <cell r="N7">
            <v>9821575.14377</v>
          </cell>
        </row>
        <row r="8">
          <cell r="A8" t="str">
            <v xml:space="preserve"> Yaş Meyve ve Sebze  </v>
          </cell>
          <cell r="N8">
            <v>4334293.432457</v>
          </cell>
        </row>
        <row r="9">
          <cell r="A9" t="str">
            <v xml:space="preserve"> Meyve Sebze Mamulleri </v>
          </cell>
          <cell r="N9">
            <v>2108599.2333689998</v>
          </cell>
        </row>
        <row r="10">
          <cell r="A10" t="str">
            <v xml:space="preserve"> Kuru Meyve ve Mamulleri  </v>
          </cell>
          <cell r="N10">
            <v>454350.99428599997</v>
          </cell>
        </row>
        <row r="11">
          <cell r="A11" t="str">
            <v xml:space="preserve"> Fındık ve Mamulleri </v>
          </cell>
          <cell r="N11">
            <v>278810.38360200002</v>
          </cell>
        </row>
        <row r="12">
          <cell r="A12" t="str">
            <v xml:space="preserve"> Zeytin ve Zeytinyağı </v>
          </cell>
          <cell r="N12">
            <v>171369.45407199999</v>
          </cell>
        </row>
        <row r="13">
          <cell r="A13" t="str">
            <v xml:space="preserve"> Tütün </v>
          </cell>
          <cell r="N13">
            <v>114922.39919900001</v>
          </cell>
        </row>
        <row r="14">
          <cell r="A14" t="str">
            <v xml:space="preserve"> Süs Bitkileri ve Mamulleri</v>
          </cell>
          <cell r="N14">
            <v>67610.678</v>
          </cell>
        </row>
        <row r="15">
          <cell r="A15" t="str">
            <v>.     B. HAYVANSAL ÜRÜNLER</v>
          </cell>
          <cell r="N15">
            <v>1360275.5636789999</v>
          </cell>
        </row>
        <row r="16">
          <cell r="A16" t="str">
            <v xml:space="preserve"> Su Ürünleri ve Hayvansal Mamuller</v>
          </cell>
          <cell r="N16">
            <v>1360275.5636789999</v>
          </cell>
        </row>
        <row r="17">
          <cell r="A17" t="str">
            <v>.     C. AĞAÇ VE ORMAN ÜRÜNLERİ</v>
          </cell>
          <cell r="N17">
            <v>5577999.7395919999</v>
          </cell>
        </row>
        <row r="18">
          <cell r="A18" t="str">
            <v xml:space="preserve"> Mobilya, Kağıt ve Orman Ürünleri</v>
          </cell>
          <cell r="N18">
            <v>5577999.7395919999</v>
          </cell>
        </row>
        <row r="19">
          <cell r="A19" t="str">
            <v>.II. SANAYİ</v>
          </cell>
          <cell r="N19">
            <v>96142549.971349999</v>
          </cell>
        </row>
        <row r="20">
          <cell r="A20" t="str">
            <v>.     A. TARIMA DAYALI İŞLENMİŞ ÜRÜNLER</v>
          </cell>
          <cell r="N20">
            <v>3064892.120933</v>
          </cell>
        </row>
        <row r="21">
          <cell r="A21" t="str">
            <v xml:space="preserve"> Tekstil ve Hammaddeleri</v>
          </cell>
          <cell r="N21">
            <v>2112279.3451129999</v>
          </cell>
        </row>
        <row r="22">
          <cell r="A22" t="str">
            <v xml:space="preserve"> Deri ve Deri Mamulleri </v>
          </cell>
          <cell r="N22">
            <v>187333.74371499999</v>
          </cell>
        </row>
        <row r="23">
          <cell r="A23" t="str">
            <v xml:space="preserve"> Halı </v>
          </cell>
          <cell r="N23">
            <v>765279.03210499999</v>
          </cell>
        </row>
        <row r="24">
          <cell r="A24" t="str">
            <v>.     B. KİMYEVİ MADDELER VE MAMÜLLERİ</v>
          </cell>
          <cell r="N24">
            <v>26324581.822131999</v>
          </cell>
        </row>
        <row r="25">
          <cell r="A25" t="str">
            <v xml:space="preserve"> Kimyevi Maddeler ve Mamulleri  </v>
          </cell>
          <cell r="N25">
            <v>26324581.822131999</v>
          </cell>
        </row>
        <row r="26">
          <cell r="A26" t="str">
            <v>.     C. SANAYİ MAMULLERİ</v>
          </cell>
          <cell r="N26">
            <v>66753076.028284997</v>
          </cell>
        </row>
        <row r="27">
          <cell r="A27" t="str">
            <v xml:space="preserve"> Hazırgiyim ve Konfeksiyon </v>
          </cell>
          <cell r="N27">
            <v>1392112.663748</v>
          </cell>
        </row>
        <row r="28">
          <cell r="A28" t="str">
            <v xml:space="preserve"> Otomotiv Endüstrisi</v>
          </cell>
          <cell r="N28">
            <v>4009390.5401189998</v>
          </cell>
        </row>
        <row r="29">
          <cell r="A29" t="str">
            <v xml:space="preserve"> Gemi, Yat ve Hizmetleri</v>
          </cell>
          <cell r="N29">
            <v>150645.126819</v>
          </cell>
        </row>
        <row r="30">
          <cell r="A30" t="str">
            <v xml:space="preserve"> Elektrik ve Elektronik</v>
          </cell>
          <cell r="N30">
            <v>2884241.026445</v>
          </cell>
        </row>
        <row r="31">
          <cell r="A31" t="str">
            <v xml:space="preserve"> Makine ve Aksamları</v>
          </cell>
          <cell r="N31">
            <v>1575132.592985</v>
          </cell>
        </row>
        <row r="32">
          <cell r="A32" t="str">
            <v xml:space="preserve"> Demir ve Demir Dışı Metaller </v>
          </cell>
          <cell r="N32">
            <v>2854076.3810640001</v>
          </cell>
        </row>
        <row r="33">
          <cell r="A33" t="str">
            <v xml:space="preserve"> Çelik</v>
          </cell>
          <cell r="N33">
            <v>18397389.431322001</v>
          </cell>
        </row>
        <row r="34">
          <cell r="A34" t="str">
            <v xml:space="preserve"> Çimento Cam Seramik ve Toprak Ürünleri</v>
          </cell>
          <cell r="N34">
            <v>34237117.026331</v>
          </cell>
        </row>
        <row r="35">
          <cell r="A35" t="str">
            <v xml:space="preserve"> Mücevher</v>
          </cell>
          <cell r="N35">
            <v>8936.5237780000007</v>
          </cell>
        </row>
        <row r="36">
          <cell r="A36" t="str">
            <v xml:space="preserve"> Savunma ve Havacılık Sanayii</v>
          </cell>
          <cell r="N36">
            <v>67420.521628999995</v>
          </cell>
        </row>
        <row r="37">
          <cell r="A37" t="str">
            <v xml:space="preserve"> İklimlendirme Sanayii</v>
          </cell>
          <cell r="N37">
            <v>1154731.4774199999</v>
          </cell>
        </row>
        <row r="38">
          <cell r="A38" t="str">
            <v xml:space="preserve"> Diğer Sanayi Ürünleri</v>
          </cell>
          <cell r="N38">
            <v>21882.716625000001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sqref="A1:XFD1048576"/>
    </sheetView>
  </sheetViews>
  <sheetFormatPr defaultColWidth="9.08984375" defaultRowHeight="12.5" x14ac:dyDescent="0.25"/>
  <cols>
    <col min="1" max="1" width="48.6328125" style="2" customWidth="1"/>
    <col min="2" max="2" width="11.36328125" style="2" bestFit="1" customWidth="1"/>
    <col min="3" max="3" width="11" style="2" customWidth="1"/>
    <col min="4" max="8" width="11" style="1" customWidth="1"/>
    <col min="9" max="9" width="12.36328125" style="1" customWidth="1"/>
    <col min="10" max="13" width="11" style="1" customWidth="1"/>
    <col min="14" max="14" width="12.6328125" style="1" customWidth="1"/>
    <col min="15" max="15" width="11.54296875" customWidth="1"/>
    <col min="16" max="16" width="14.36328125" customWidth="1"/>
  </cols>
  <sheetData>
    <row r="1" spans="1:16" ht="13" x14ac:dyDescent="0.3">
      <c r="A1" s="46" t="s">
        <v>77</v>
      </c>
      <c r="B1" s="61" t="s">
        <v>78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6" ht="15" customHeight="1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13.5" thickBot="1" x14ac:dyDescent="0.35">
      <c r="A3" s="45"/>
      <c r="B3" s="44" t="s">
        <v>77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15"/>
    </row>
    <row r="4" spans="1:16" s="39" customFormat="1" ht="15.9" customHeight="1" thickBot="1" x14ac:dyDescent="0.4">
      <c r="A4" s="43" t="s">
        <v>76</v>
      </c>
      <c r="B4" s="42" t="s">
        <v>75</v>
      </c>
      <c r="C4" s="42" t="s">
        <v>74</v>
      </c>
      <c r="D4" s="42" t="s">
        <v>73</v>
      </c>
      <c r="E4" s="42" t="s">
        <v>72</v>
      </c>
      <c r="F4" s="42" t="s">
        <v>71</v>
      </c>
      <c r="G4" s="42" t="s">
        <v>70</v>
      </c>
      <c r="H4" s="42" t="s">
        <v>69</v>
      </c>
      <c r="I4" s="42" t="s">
        <v>68</v>
      </c>
      <c r="J4" s="42" t="s">
        <v>67</v>
      </c>
      <c r="K4" s="42" t="s">
        <v>66</v>
      </c>
      <c r="L4" s="42" t="s">
        <v>65</v>
      </c>
      <c r="M4" s="42" t="s">
        <v>64</v>
      </c>
      <c r="N4" s="41" t="s">
        <v>63</v>
      </c>
      <c r="O4" s="40"/>
    </row>
    <row r="5" spans="1:16" ht="15.9" customHeight="1" thickTop="1" x14ac:dyDescent="0.3">
      <c r="A5" s="34" t="s">
        <v>26</v>
      </c>
      <c r="B5" s="38">
        <f t="shared" ref="B5:N5" si="0">B6+B15+B17</f>
        <v>2311802.3643310005</v>
      </c>
      <c r="C5" s="38">
        <f t="shared" si="0"/>
        <v>2403303.2905179998</v>
      </c>
      <c r="D5" s="38">
        <f t="shared" si="0"/>
        <v>2522188.948359</v>
      </c>
      <c r="E5" s="38">
        <f t="shared" si="0"/>
        <v>2074281.7107680002</v>
      </c>
      <c r="F5" s="38">
        <f t="shared" si="0"/>
        <v>1846284.2324190005</v>
      </c>
      <c r="G5" s="38">
        <f t="shared" si="0"/>
        <v>2122393.5434940001</v>
      </c>
      <c r="H5" s="38">
        <f t="shared" si="0"/>
        <v>1694939.4212659998</v>
      </c>
      <c r="I5" s="38">
        <f t="shared" si="0"/>
        <v>2098598.7576219998</v>
      </c>
      <c r="J5" s="38">
        <f t="shared" si="0"/>
        <v>2303359.6197589999</v>
      </c>
      <c r="K5" s="38">
        <f t="shared" si="0"/>
        <v>2347431.1079689995</v>
      </c>
      <c r="L5" s="38">
        <f t="shared" si="0"/>
        <v>2565224.0255209999</v>
      </c>
      <c r="M5" s="38">
        <f t="shared" si="0"/>
        <v>0</v>
      </c>
      <c r="N5" s="37">
        <f t="shared" si="0"/>
        <v>24289807.022025999</v>
      </c>
      <c r="O5" s="15"/>
    </row>
    <row r="6" spans="1:16" s="35" customFormat="1" ht="15.9" customHeight="1" x14ac:dyDescent="0.3">
      <c r="A6" s="28" t="s">
        <v>62</v>
      </c>
      <c r="B6" s="27">
        <f t="shared" ref="B6:N6" si="1">B7+B8+B9+B10+B11+B12+B13+B14</f>
        <v>1752301.6508310002</v>
      </c>
      <c r="C6" s="27">
        <f t="shared" si="1"/>
        <v>1816079.6351529998</v>
      </c>
      <c r="D6" s="27">
        <f t="shared" si="1"/>
        <v>1807339.987283</v>
      </c>
      <c r="E6" s="27">
        <f t="shared" si="1"/>
        <v>1387067.6067980002</v>
      </c>
      <c r="F6" s="27">
        <f t="shared" si="1"/>
        <v>1329180.2286550002</v>
      </c>
      <c r="G6" s="27">
        <f t="shared" si="1"/>
        <v>1447601.4185950002</v>
      </c>
      <c r="H6" s="27">
        <f t="shared" si="1"/>
        <v>1163494.4724119999</v>
      </c>
      <c r="I6" s="27">
        <f t="shared" si="1"/>
        <v>1462825.6396589999</v>
      </c>
      <c r="J6" s="27">
        <f t="shared" si="1"/>
        <v>1609528.4503039999</v>
      </c>
      <c r="K6" s="27">
        <f t="shared" si="1"/>
        <v>1708518.5269589997</v>
      </c>
      <c r="L6" s="27">
        <f t="shared" si="1"/>
        <v>1867594.1021060001</v>
      </c>
      <c r="M6" s="27">
        <f t="shared" si="1"/>
        <v>0</v>
      </c>
      <c r="N6" s="26">
        <f t="shared" si="1"/>
        <v>17351531.718754999</v>
      </c>
      <c r="O6" s="36"/>
    </row>
    <row r="7" spans="1:16" ht="15.9" customHeight="1" x14ac:dyDescent="0.25">
      <c r="A7" s="25" t="s">
        <v>61</v>
      </c>
      <c r="B7" s="24">
        <v>880901.44518599997</v>
      </c>
      <c r="C7" s="24">
        <v>987863.76823299995</v>
      </c>
      <c r="D7" s="24">
        <v>1038249.215744</v>
      </c>
      <c r="E7" s="24">
        <v>754305.77965000004</v>
      </c>
      <c r="F7" s="24">
        <v>775295.82018799998</v>
      </c>
      <c r="G7" s="24">
        <v>827756.62796299998</v>
      </c>
      <c r="H7" s="24">
        <v>759706.84347199998</v>
      </c>
      <c r="I7" s="24">
        <v>892443.48863399995</v>
      </c>
      <c r="J7" s="24">
        <v>948212.25793299999</v>
      </c>
      <c r="K7" s="24">
        <v>968036.245474</v>
      </c>
      <c r="L7" s="24">
        <v>988803.65129299997</v>
      </c>
      <c r="M7" s="24">
        <v>0</v>
      </c>
      <c r="N7" s="30">
        <v>9821575.14377</v>
      </c>
      <c r="O7" s="15"/>
    </row>
    <row r="8" spans="1:16" ht="15.9" customHeight="1" x14ac:dyDescent="0.25">
      <c r="A8" s="25" t="s">
        <v>60</v>
      </c>
      <c r="B8" s="24">
        <v>616571.90855000005</v>
      </c>
      <c r="C8" s="24">
        <v>536177.26693499996</v>
      </c>
      <c r="D8" s="24">
        <v>434781.16881</v>
      </c>
      <c r="E8" s="24">
        <v>333549.64378500002</v>
      </c>
      <c r="F8" s="24">
        <v>313350.10511</v>
      </c>
      <c r="G8" s="24">
        <v>346848.56550600001</v>
      </c>
      <c r="H8" s="24">
        <v>179323.580835</v>
      </c>
      <c r="I8" s="24">
        <v>270739.06104599999</v>
      </c>
      <c r="J8" s="24">
        <v>324428.89097000001</v>
      </c>
      <c r="K8" s="24">
        <v>412819.53100000002</v>
      </c>
      <c r="L8" s="24">
        <v>565703.70990999998</v>
      </c>
      <c r="M8" s="24">
        <v>0</v>
      </c>
      <c r="N8" s="30">
        <v>4334293.432457</v>
      </c>
      <c r="O8" s="15"/>
    </row>
    <row r="9" spans="1:16" ht="15.9" customHeight="1" x14ac:dyDescent="0.25">
      <c r="A9" s="25" t="s">
        <v>59</v>
      </c>
      <c r="B9" s="24">
        <v>153946.34570500001</v>
      </c>
      <c r="C9" s="24">
        <v>186628.11007299999</v>
      </c>
      <c r="D9" s="24">
        <v>227946.65549500001</v>
      </c>
      <c r="E9" s="24">
        <v>203687.20753300001</v>
      </c>
      <c r="F9" s="24">
        <v>164277.71688699999</v>
      </c>
      <c r="G9" s="24">
        <v>183546.01762500001</v>
      </c>
      <c r="H9" s="24">
        <v>160908.91077700001</v>
      </c>
      <c r="I9" s="24">
        <v>216259.669272</v>
      </c>
      <c r="J9" s="24">
        <v>227532.55500399999</v>
      </c>
      <c r="K9" s="24">
        <v>205787.08339799999</v>
      </c>
      <c r="L9" s="24">
        <v>178078.96160000001</v>
      </c>
      <c r="M9" s="24">
        <v>0</v>
      </c>
      <c r="N9" s="30">
        <v>2108599.2333689998</v>
      </c>
      <c r="O9" s="15"/>
    </row>
    <row r="10" spans="1:16" ht="15.9" customHeight="1" x14ac:dyDescent="0.25">
      <c r="A10" s="25" t="s">
        <v>58</v>
      </c>
      <c r="B10" s="24">
        <v>36781.383880000001</v>
      </c>
      <c r="C10" s="24">
        <v>37360.795550000003</v>
      </c>
      <c r="D10" s="24">
        <v>44864.295253999997</v>
      </c>
      <c r="E10" s="24">
        <v>42439.858939999998</v>
      </c>
      <c r="F10" s="24">
        <v>32926.65868</v>
      </c>
      <c r="G10" s="24">
        <v>40664.848279999998</v>
      </c>
      <c r="H10" s="24">
        <v>26664.690274</v>
      </c>
      <c r="I10" s="24">
        <v>35836.104528000003</v>
      </c>
      <c r="J10" s="24">
        <v>47585.087520000001</v>
      </c>
      <c r="K10" s="24">
        <v>56096.795259999999</v>
      </c>
      <c r="L10" s="24">
        <v>53130.476119999999</v>
      </c>
      <c r="M10" s="24">
        <v>0</v>
      </c>
      <c r="N10" s="30">
        <v>454350.99428599997</v>
      </c>
      <c r="O10" s="15"/>
    </row>
    <row r="11" spans="1:16" ht="15.9" customHeight="1" x14ac:dyDescent="0.25">
      <c r="A11" s="25" t="s">
        <v>57</v>
      </c>
      <c r="B11" s="24">
        <v>32316.090550000001</v>
      </c>
      <c r="C11" s="24">
        <v>29889.681120000001</v>
      </c>
      <c r="D11" s="24">
        <v>26953.753929999999</v>
      </c>
      <c r="E11" s="24">
        <v>22081.403600000001</v>
      </c>
      <c r="F11" s="24">
        <v>17594.125889999999</v>
      </c>
      <c r="G11" s="24">
        <v>20157.859219999998</v>
      </c>
      <c r="H11" s="24">
        <v>16075.00477</v>
      </c>
      <c r="I11" s="24">
        <v>17733.511181999998</v>
      </c>
      <c r="J11" s="24">
        <v>25107.492440000002</v>
      </c>
      <c r="K11" s="24">
        <v>31459.235779999999</v>
      </c>
      <c r="L11" s="24">
        <v>39442.225120000003</v>
      </c>
      <c r="M11" s="24">
        <v>0</v>
      </c>
      <c r="N11" s="30">
        <v>278810.38360200002</v>
      </c>
      <c r="O11" s="15"/>
    </row>
    <row r="12" spans="1:16" ht="15.9" customHeight="1" x14ac:dyDescent="0.25">
      <c r="A12" s="25" t="s">
        <v>56</v>
      </c>
      <c r="B12" s="24">
        <v>17642.388630000001</v>
      </c>
      <c r="C12" s="24">
        <v>21279.485742000001</v>
      </c>
      <c r="D12" s="24">
        <v>16191.71773</v>
      </c>
      <c r="E12" s="24">
        <v>14567.23474</v>
      </c>
      <c r="F12" s="24">
        <v>10907.143749999999</v>
      </c>
      <c r="G12" s="24">
        <v>12089.17555</v>
      </c>
      <c r="H12" s="24">
        <v>10312.071760000001</v>
      </c>
      <c r="I12" s="24">
        <v>12559.520420000001</v>
      </c>
      <c r="J12" s="24">
        <v>17624.284830000001</v>
      </c>
      <c r="K12" s="24">
        <v>14765.641600000001</v>
      </c>
      <c r="L12" s="24">
        <v>23430.78932</v>
      </c>
      <c r="M12" s="24">
        <v>0</v>
      </c>
      <c r="N12" s="30">
        <v>171369.45407199999</v>
      </c>
      <c r="O12" s="15"/>
    </row>
    <row r="13" spans="1:16" ht="15.9" customHeight="1" x14ac:dyDescent="0.25">
      <c r="A13" s="25" t="s">
        <v>55</v>
      </c>
      <c r="B13" s="24">
        <v>7866.6683599999997</v>
      </c>
      <c r="C13" s="24">
        <v>8897.4634800000003</v>
      </c>
      <c r="D13" s="24">
        <v>9701.7644700000001</v>
      </c>
      <c r="E13" s="24">
        <v>7531.3129099999996</v>
      </c>
      <c r="F13" s="24">
        <v>8720.8666300000004</v>
      </c>
      <c r="G13" s="24">
        <v>11990.106131</v>
      </c>
      <c r="H13" s="24">
        <v>8342.4787140000008</v>
      </c>
      <c r="I13" s="24">
        <v>13936.833607</v>
      </c>
      <c r="J13" s="24">
        <v>14190.800997</v>
      </c>
      <c r="K13" s="24">
        <v>12832.798787</v>
      </c>
      <c r="L13" s="24">
        <v>10911.305113</v>
      </c>
      <c r="M13" s="24">
        <v>0</v>
      </c>
      <c r="N13" s="30">
        <v>114922.39919900001</v>
      </c>
      <c r="O13" s="15"/>
    </row>
    <row r="14" spans="1:16" ht="15.9" customHeight="1" x14ac:dyDescent="0.25">
      <c r="A14" s="25" t="s">
        <v>54</v>
      </c>
      <c r="B14" s="24">
        <v>6275.4199699999999</v>
      </c>
      <c r="C14" s="24">
        <v>7983.0640199999998</v>
      </c>
      <c r="D14" s="24">
        <v>8651.4158499999994</v>
      </c>
      <c r="E14" s="24">
        <v>8905.1656399999993</v>
      </c>
      <c r="F14" s="24">
        <v>6107.7915199999998</v>
      </c>
      <c r="G14" s="24">
        <v>4548.2183199999999</v>
      </c>
      <c r="H14" s="24">
        <v>2160.8918100000001</v>
      </c>
      <c r="I14" s="24">
        <v>3317.4509699999999</v>
      </c>
      <c r="J14" s="24">
        <v>4847.08061</v>
      </c>
      <c r="K14" s="24">
        <v>6721.1956600000003</v>
      </c>
      <c r="L14" s="24">
        <v>8092.9836299999997</v>
      </c>
      <c r="M14" s="24">
        <v>0</v>
      </c>
      <c r="N14" s="30">
        <v>67610.678</v>
      </c>
      <c r="O14" s="15"/>
    </row>
    <row r="15" spans="1:16" s="35" customFormat="1" ht="15.9" customHeight="1" x14ac:dyDescent="0.3">
      <c r="A15" s="28" t="s">
        <v>53</v>
      </c>
      <c r="B15" s="27">
        <f t="shared" ref="B15:N15" si="2">B16</f>
        <v>120522.317308</v>
      </c>
      <c r="C15" s="27">
        <f t="shared" si="2"/>
        <v>122369.801752</v>
      </c>
      <c r="D15" s="27">
        <f t="shared" si="2"/>
        <v>145364.64895999999</v>
      </c>
      <c r="E15" s="27">
        <f t="shared" si="2"/>
        <v>134012.17216700001</v>
      </c>
      <c r="F15" s="27">
        <f t="shared" si="2"/>
        <v>107093.09034</v>
      </c>
      <c r="G15" s="27">
        <f t="shared" si="2"/>
        <v>124759.64389599999</v>
      </c>
      <c r="H15" s="27">
        <f t="shared" si="2"/>
        <v>108720.60744599999</v>
      </c>
      <c r="I15" s="27">
        <f t="shared" si="2"/>
        <v>115787.97295700001</v>
      </c>
      <c r="J15" s="27">
        <f t="shared" si="2"/>
        <v>133502.88993100001</v>
      </c>
      <c r="K15" s="27">
        <f t="shared" si="2"/>
        <v>115731.186097</v>
      </c>
      <c r="L15" s="27">
        <f t="shared" si="2"/>
        <v>132411.23282500001</v>
      </c>
      <c r="M15" s="27">
        <f t="shared" si="2"/>
        <v>0</v>
      </c>
      <c r="N15" s="26">
        <f t="shared" si="2"/>
        <v>1360275.5636789999</v>
      </c>
      <c r="O15" s="36"/>
    </row>
    <row r="16" spans="1:16" s="35" customFormat="1" ht="15.9" customHeight="1" x14ac:dyDescent="0.3">
      <c r="A16" s="25" t="s">
        <v>52</v>
      </c>
      <c r="B16" s="33">
        <v>120522.317308</v>
      </c>
      <c r="C16" s="33">
        <v>122369.801752</v>
      </c>
      <c r="D16" s="33">
        <v>145364.64895999999</v>
      </c>
      <c r="E16" s="33">
        <v>134012.17216700001</v>
      </c>
      <c r="F16" s="33">
        <v>107093.09034</v>
      </c>
      <c r="G16" s="33">
        <v>124759.64389599999</v>
      </c>
      <c r="H16" s="33">
        <v>108720.60744599999</v>
      </c>
      <c r="I16" s="33">
        <v>115787.97295700001</v>
      </c>
      <c r="J16" s="33">
        <v>133502.88993100001</v>
      </c>
      <c r="K16" s="33">
        <v>115731.186097</v>
      </c>
      <c r="L16" s="33">
        <v>132411.23282500001</v>
      </c>
      <c r="M16" s="33">
        <v>0</v>
      </c>
      <c r="N16" s="30">
        <v>1360275.5636789999</v>
      </c>
      <c r="O16" s="36"/>
    </row>
    <row r="17" spans="1:15" s="35" customFormat="1" ht="15.9" customHeight="1" x14ac:dyDescent="0.3">
      <c r="A17" s="28" t="s">
        <v>51</v>
      </c>
      <c r="B17" s="27">
        <f t="shared" ref="B17:N17" si="3">B18</f>
        <v>438978.39619200001</v>
      </c>
      <c r="C17" s="27">
        <f t="shared" si="3"/>
        <v>464853.85361300001</v>
      </c>
      <c r="D17" s="27">
        <f t="shared" si="3"/>
        <v>569484.31211599999</v>
      </c>
      <c r="E17" s="27">
        <f t="shared" si="3"/>
        <v>553201.93180300004</v>
      </c>
      <c r="F17" s="27">
        <f t="shared" si="3"/>
        <v>410010.91342400003</v>
      </c>
      <c r="G17" s="27">
        <f t="shared" si="3"/>
        <v>550032.48100300005</v>
      </c>
      <c r="H17" s="27">
        <f t="shared" si="3"/>
        <v>422724.34140799998</v>
      </c>
      <c r="I17" s="27">
        <f t="shared" si="3"/>
        <v>519985.14500600001</v>
      </c>
      <c r="J17" s="27">
        <f t="shared" si="3"/>
        <v>560328.27952400001</v>
      </c>
      <c r="K17" s="27">
        <f t="shared" si="3"/>
        <v>523181.394913</v>
      </c>
      <c r="L17" s="27">
        <f t="shared" si="3"/>
        <v>565218.69059000001</v>
      </c>
      <c r="M17" s="27">
        <f t="shared" si="3"/>
        <v>0</v>
      </c>
      <c r="N17" s="26">
        <f t="shared" si="3"/>
        <v>5577999.7395919999</v>
      </c>
      <c r="O17" s="36"/>
    </row>
    <row r="18" spans="1:15" s="35" customFormat="1" ht="15.9" customHeight="1" x14ac:dyDescent="0.3">
      <c r="A18" s="25" t="s">
        <v>50</v>
      </c>
      <c r="B18" s="33">
        <v>438978.39619200001</v>
      </c>
      <c r="C18" s="33">
        <v>464853.85361300001</v>
      </c>
      <c r="D18" s="33">
        <v>569484.31211599999</v>
      </c>
      <c r="E18" s="33">
        <v>553201.93180300004</v>
      </c>
      <c r="F18" s="33">
        <v>410010.91342400003</v>
      </c>
      <c r="G18" s="33">
        <v>550032.48100300005</v>
      </c>
      <c r="H18" s="33">
        <v>422724.34140799998</v>
      </c>
      <c r="I18" s="33">
        <v>519985.14500600001</v>
      </c>
      <c r="J18" s="33">
        <v>560328.27952400001</v>
      </c>
      <c r="K18" s="33">
        <v>523181.394913</v>
      </c>
      <c r="L18" s="33">
        <v>565218.69059000001</v>
      </c>
      <c r="M18" s="33">
        <v>0</v>
      </c>
      <c r="N18" s="30">
        <v>5577999.7395919999</v>
      </c>
      <c r="O18" s="36"/>
    </row>
    <row r="19" spans="1:15" s="21" customFormat="1" ht="15.9" customHeight="1" x14ac:dyDescent="0.35">
      <c r="A19" s="34" t="s">
        <v>15</v>
      </c>
      <c r="B19" s="27">
        <f t="shared" ref="B19:N19" si="4">B20+B24+B26</f>
        <v>7716533.3185190018</v>
      </c>
      <c r="C19" s="27">
        <f t="shared" si="4"/>
        <v>8643275.2174660005</v>
      </c>
      <c r="D19" s="27">
        <f t="shared" si="4"/>
        <v>10006261.532849999</v>
      </c>
      <c r="E19" s="27">
        <f t="shared" si="4"/>
        <v>10176461.686881002</v>
      </c>
      <c r="F19" s="27">
        <f t="shared" si="4"/>
        <v>8363085.5178039987</v>
      </c>
      <c r="G19" s="27">
        <f t="shared" si="4"/>
        <v>9473778.6817869991</v>
      </c>
      <c r="H19" s="27">
        <f t="shared" si="4"/>
        <v>8166589.4038830008</v>
      </c>
      <c r="I19" s="27">
        <f t="shared" si="4"/>
        <v>9222843.0300249998</v>
      </c>
      <c r="J19" s="27">
        <f t="shared" si="4"/>
        <v>8998722.3499020003</v>
      </c>
      <c r="K19" s="27">
        <f t="shared" si="4"/>
        <v>7943527.8734690007</v>
      </c>
      <c r="L19" s="27">
        <f t="shared" si="4"/>
        <v>7431471.3587640002</v>
      </c>
      <c r="M19" s="27">
        <f t="shared" si="4"/>
        <v>0</v>
      </c>
      <c r="N19" s="26">
        <f t="shared" si="4"/>
        <v>96142549.971349999</v>
      </c>
      <c r="O19" s="22"/>
    </row>
    <row r="20" spans="1:15" s="31" customFormat="1" ht="15.9" customHeight="1" x14ac:dyDescent="0.35">
      <c r="A20" s="28" t="s">
        <v>49</v>
      </c>
      <c r="B20" s="27">
        <f t="shared" ref="B20:N20" si="5">B21+B22+B23</f>
        <v>253570.31568000003</v>
      </c>
      <c r="C20" s="27">
        <f t="shared" si="5"/>
        <v>284390.35280300002</v>
      </c>
      <c r="D20" s="27">
        <f t="shared" si="5"/>
        <v>313947.25815200002</v>
      </c>
      <c r="E20" s="27">
        <f t="shared" si="5"/>
        <v>316282.36442</v>
      </c>
      <c r="F20" s="27">
        <f t="shared" si="5"/>
        <v>231062.6586</v>
      </c>
      <c r="G20" s="27">
        <f t="shared" si="5"/>
        <v>297889.30144900002</v>
      </c>
      <c r="H20" s="27">
        <f t="shared" si="5"/>
        <v>217041.15593099999</v>
      </c>
      <c r="I20" s="27">
        <f t="shared" si="5"/>
        <v>268722.10203900002</v>
      </c>
      <c r="J20" s="27">
        <f t="shared" si="5"/>
        <v>295365.77084200003</v>
      </c>
      <c r="K20" s="27">
        <f t="shared" si="5"/>
        <v>290549.61684799998</v>
      </c>
      <c r="L20" s="27">
        <f t="shared" si="5"/>
        <v>296071.22416899999</v>
      </c>
      <c r="M20" s="27">
        <f t="shared" si="5"/>
        <v>0</v>
      </c>
      <c r="N20" s="26">
        <f t="shared" si="5"/>
        <v>3064892.120933</v>
      </c>
      <c r="O20" s="32"/>
    </row>
    <row r="21" spans="1:15" ht="15.9" customHeight="1" x14ac:dyDescent="0.25">
      <c r="A21" s="25" t="s">
        <v>48</v>
      </c>
      <c r="B21" s="24">
        <v>178775.00216900001</v>
      </c>
      <c r="C21" s="24">
        <v>190979.661903</v>
      </c>
      <c r="D21" s="24">
        <v>213478.52026600001</v>
      </c>
      <c r="E21" s="24">
        <v>217734.41841799999</v>
      </c>
      <c r="F21" s="24">
        <v>169664.15393500001</v>
      </c>
      <c r="G21" s="24">
        <v>210525.76386100001</v>
      </c>
      <c r="H21" s="24">
        <v>156676.60828799999</v>
      </c>
      <c r="I21" s="24">
        <v>183640.178136</v>
      </c>
      <c r="J21" s="24">
        <v>200332.661808</v>
      </c>
      <c r="K21" s="24">
        <v>192332.45942500001</v>
      </c>
      <c r="L21" s="24">
        <v>198139.91690400001</v>
      </c>
      <c r="M21" s="24">
        <v>0</v>
      </c>
      <c r="N21" s="30">
        <v>2112279.3451129999</v>
      </c>
      <c r="O21" s="15"/>
    </row>
    <row r="22" spans="1:15" ht="15.9" customHeight="1" x14ac:dyDescent="0.25">
      <c r="A22" s="25" t="s">
        <v>47</v>
      </c>
      <c r="B22" s="24">
        <v>13692.737181</v>
      </c>
      <c r="C22" s="24">
        <v>18450.080902999998</v>
      </c>
      <c r="D22" s="24">
        <v>21742.448757999999</v>
      </c>
      <c r="E22" s="24">
        <v>19771.767552000001</v>
      </c>
      <c r="F22" s="24">
        <v>13264.488551</v>
      </c>
      <c r="G22" s="24">
        <v>18960.162883000001</v>
      </c>
      <c r="H22" s="24">
        <v>13341.717718</v>
      </c>
      <c r="I22" s="24">
        <v>17152.106750999999</v>
      </c>
      <c r="J22" s="24">
        <v>18551.135464999999</v>
      </c>
      <c r="K22" s="24">
        <v>16601.862695</v>
      </c>
      <c r="L22" s="24">
        <v>15805.235258000001</v>
      </c>
      <c r="M22" s="24">
        <v>0</v>
      </c>
      <c r="N22" s="30">
        <v>187333.74371499999</v>
      </c>
      <c r="O22" s="15"/>
    </row>
    <row r="23" spans="1:15" ht="15.9" customHeight="1" x14ac:dyDescent="0.25">
      <c r="A23" s="25" t="s">
        <v>46</v>
      </c>
      <c r="B23" s="24">
        <v>61102.576330000004</v>
      </c>
      <c r="C23" s="24">
        <v>74960.609997000007</v>
      </c>
      <c r="D23" s="24">
        <v>78726.289128000004</v>
      </c>
      <c r="E23" s="24">
        <v>78776.178450000007</v>
      </c>
      <c r="F23" s="24">
        <v>48134.016113999998</v>
      </c>
      <c r="G23" s="24">
        <v>68403.374704999995</v>
      </c>
      <c r="H23" s="24">
        <v>47022.829924999998</v>
      </c>
      <c r="I23" s="24">
        <v>67929.817152000003</v>
      </c>
      <c r="J23" s="24">
        <v>76481.973568999994</v>
      </c>
      <c r="K23" s="24">
        <v>81615.294727999993</v>
      </c>
      <c r="L23" s="24">
        <v>82126.072006999995</v>
      </c>
      <c r="M23" s="24">
        <v>0</v>
      </c>
      <c r="N23" s="30">
        <v>765279.03210499999</v>
      </c>
      <c r="O23" s="15"/>
    </row>
    <row r="24" spans="1:15" s="31" customFormat="1" ht="15.9" customHeight="1" x14ac:dyDescent="0.35">
      <c r="A24" s="28" t="s">
        <v>45</v>
      </c>
      <c r="B24" s="27">
        <f t="shared" ref="B24:N24" si="6">B25</f>
        <v>2000509.0524299999</v>
      </c>
      <c r="C24" s="27">
        <f t="shared" si="6"/>
        <v>2091233.245385</v>
      </c>
      <c r="D24" s="27">
        <f t="shared" si="6"/>
        <v>2519554.752502</v>
      </c>
      <c r="E24" s="27">
        <f t="shared" si="6"/>
        <v>2761268.3541290001</v>
      </c>
      <c r="F24" s="27">
        <f t="shared" si="6"/>
        <v>2293417.041034</v>
      </c>
      <c r="G24" s="27">
        <f t="shared" si="6"/>
        <v>2521992.9162710002</v>
      </c>
      <c r="H24" s="27">
        <f t="shared" si="6"/>
        <v>2373616.8421379998</v>
      </c>
      <c r="I24" s="27">
        <f t="shared" si="6"/>
        <v>2717440.8902150001</v>
      </c>
      <c r="J24" s="27">
        <f t="shared" si="6"/>
        <v>2616530.664655</v>
      </c>
      <c r="K24" s="27">
        <f t="shared" si="6"/>
        <v>2282732.2631589998</v>
      </c>
      <c r="L24" s="27">
        <f t="shared" si="6"/>
        <v>2146285.800214</v>
      </c>
      <c r="M24" s="27">
        <f t="shared" si="6"/>
        <v>0</v>
      </c>
      <c r="N24" s="26">
        <f t="shared" si="6"/>
        <v>26324581.822131999</v>
      </c>
      <c r="O24" s="32"/>
    </row>
    <row r="25" spans="1:15" s="31" customFormat="1" ht="15.9" customHeight="1" x14ac:dyDescent="0.35">
      <c r="A25" s="25" t="s">
        <v>44</v>
      </c>
      <c r="B25" s="33">
        <v>2000509.0524299999</v>
      </c>
      <c r="C25" s="33">
        <v>2091233.245385</v>
      </c>
      <c r="D25" s="33">
        <v>2519554.752502</v>
      </c>
      <c r="E25" s="33">
        <v>2761268.3541290001</v>
      </c>
      <c r="F25" s="33">
        <v>2293417.041034</v>
      </c>
      <c r="G25" s="33">
        <v>2521992.9162710002</v>
      </c>
      <c r="H25" s="33">
        <v>2373616.8421379998</v>
      </c>
      <c r="I25" s="33">
        <v>2717440.8902150001</v>
      </c>
      <c r="J25" s="33">
        <v>2616530.664655</v>
      </c>
      <c r="K25" s="33">
        <v>2282732.2631589998</v>
      </c>
      <c r="L25" s="33">
        <v>2146285.800214</v>
      </c>
      <c r="M25" s="33">
        <v>0</v>
      </c>
      <c r="N25" s="30">
        <v>26324581.822131999</v>
      </c>
      <c r="O25" s="32"/>
    </row>
    <row r="26" spans="1:15" s="31" customFormat="1" ht="15.9" customHeight="1" x14ac:dyDescent="0.35">
      <c r="A26" s="28" t="s">
        <v>43</v>
      </c>
      <c r="B26" s="27">
        <f t="shared" ref="B26:N26" si="7">B27+B28+B29+B30+B31+B32+B33+B34+B35+B36+B37+B38</f>
        <v>5462453.9504090017</v>
      </c>
      <c r="C26" s="27">
        <f t="shared" si="7"/>
        <v>6267651.6192780007</v>
      </c>
      <c r="D26" s="27">
        <f t="shared" si="7"/>
        <v>7172759.5221959995</v>
      </c>
      <c r="E26" s="27">
        <f t="shared" si="7"/>
        <v>7098910.968332001</v>
      </c>
      <c r="F26" s="27">
        <f t="shared" si="7"/>
        <v>5838605.8181699989</v>
      </c>
      <c r="G26" s="27">
        <f t="shared" si="7"/>
        <v>6653896.464067</v>
      </c>
      <c r="H26" s="27">
        <f t="shared" si="7"/>
        <v>5575931.4058140004</v>
      </c>
      <c r="I26" s="27">
        <f t="shared" si="7"/>
        <v>6236680.0377709996</v>
      </c>
      <c r="J26" s="27">
        <f t="shared" si="7"/>
        <v>6086825.9144049995</v>
      </c>
      <c r="K26" s="27">
        <f t="shared" si="7"/>
        <v>5370245.993462001</v>
      </c>
      <c r="L26" s="27">
        <f t="shared" si="7"/>
        <v>4989114.3343810001</v>
      </c>
      <c r="M26" s="27">
        <f t="shared" si="7"/>
        <v>0</v>
      </c>
      <c r="N26" s="26">
        <f t="shared" si="7"/>
        <v>66753076.028284997</v>
      </c>
      <c r="O26" s="32"/>
    </row>
    <row r="27" spans="1:15" ht="15.9" customHeight="1" x14ac:dyDescent="0.25">
      <c r="A27" s="25" t="s">
        <v>42</v>
      </c>
      <c r="B27" s="24">
        <v>110906.372311</v>
      </c>
      <c r="C27" s="24">
        <v>129963.184241</v>
      </c>
      <c r="D27" s="24">
        <v>142958.75743900001</v>
      </c>
      <c r="E27" s="24">
        <v>134058.37563600001</v>
      </c>
      <c r="F27" s="24">
        <v>98732.815612000006</v>
      </c>
      <c r="G27" s="24">
        <v>136665.36613400001</v>
      </c>
      <c r="H27" s="24">
        <v>106485.106288</v>
      </c>
      <c r="I27" s="24">
        <v>134418.213327</v>
      </c>
      <c r="J27" s="24">
        <v>145485.55214700001</v>
      </c>
      <c r="K27" s="24">
        <v>133205.274026</v>
      </c>
      <c r="L27" s="24">
        <v>119233.646587</v>
      </c>
      <c r="M27" s="24">
        <v>0</v>
      </c>
      <c r="N27" s="30">
        <v>1392112.663748</v>
      </c>
      <c r="O27" s="15"/>
    </row>
    <row r="28" spans="1:15" ht="15.9" customHeight="1" x14ac:dyDescent="0.25">
      <c r="A28" s="25" t="s">
        <v>41</v>
      </c>
      <c r="B28" s="24">
        <v>321842.23695200001</v>
      </c>
      <c r="C28" s="24">
        <v>361573.41718699998</v>
      </c>
      <c r="D28" s="24">
        <v>391833.58030099998</v>
      </c>
      <c r="E28" s="24">
        <v>383693.17665699997</v>
      </c>
      <c r="F28" s="24">
        <v>325730.438891</v>
      </c>
      <c r="G28" s="24">
        <v>396176.52253900003</v>
      </c>
      <c r="H28" s="24">
        <v>308108.19841200003</v>
      </c>
      <c r="I28" s="24">
        <v>340513.80472299998</v>
      </c>
      <c r="J28" s="24">
        <v>402601.32179000002</v>
      </c>
      <c r="K28" s="24">
        <v>385324.37566399999</v>
      </c>
      <c r="L28" s="24">
        <v>391993.46700300003</v>
      </c>
      <c r="M28" s="24">
        <v>0</v>
      </c>
      <c r="N28" s="30">
        <v>4009390.5401189998</v>
      </c>
      <c r="O28" s="15"/>
    </row>
    <row r="29" spans="1:15" ht="15.9" customHeight="1" x14ac:dyDescent="0.25">
      <c r="A29" s="25" t="s">
        <v>40</v>
      </c>
      <c r="B29" s="24">
        <v>8347.9388999999992</v>
      </c>
      <c r="C29" s="24">
        <v>3784.0567839999999</v>
      </c>
      <c r="D29" s="24">
        <v>15920.180609999999</v>
      </c>
      <c r="E29" s="24">
        <v>12625.240195</v>
      </c>
      <c r="F29" s="24">
        <v>9064.3982799999994</v>
      </c>
      <c r="G29" s="24">
        <v>18491.837589999999</v>
      </c>
      <c r="H29" s="24">
        <v>3325.7420299999999</v>
      </c>
      <c r="I29" s="24">
        <v>14671.42808</v>
      </c>
      <c r="J29" s="24">
        <v>34945.703049999996</v>
      </c>
      <c r="K29" s="24">
        <v>18817.53901</v>
      </c>
      <c r="L29" s="24">
        <v>10651.06229</v>
      </c>
      <c r="M29" s="24">
        <v>0</v>
      </c>
      <c r="N29" s="30">
        <v>150645.126819</v>
      </c>
      <c r="O29" s="15"/>
    </row>
    <row r="30" spans="1:15" ht="15.9" customHeight="1" x14ac:dyDescent="0.25">
      <c r="A30" s="25" t="s">
        <v>39</v>
      </c>
      <c r="B30" s="24">
        <v>257772.91513099999</v>
      </c>
      <c r="C30" s="24">
        <v>252252.94303900001</v>
      </c>
      <c r="D30" s="24">
        <v>278391.498555</v>
      </c>
      <c r="E30" s="24">
        <v>285320.29401999997</v>
      </c>
      <c r="F30" s="24">
        <v>222938.54730800001</v>
      </c>
      <c r="G30" s="24">
        <v>274929.043932</v>
      </c>
      <c r="H30" s="24">
        <v>214356.4063</v>
      </c>
      <c r="I30" s="24">
        <v>254036.817148</v>
      </c>
      <c r="J30" s="24">
        <v>292167.97249199997</v>
      </c>
      <c r="K30" s="24">
        <v>277576.06534600002</v>
      </c>
      <c r="L30" s="24">
        <v>274498.52317399997</v>
      </c>
      <c r="M30" s="24">
        <v>0</v>
      </c>
      <c r="N30" s="30">
        <v>2884241.026445</v>
      </c>
      <c r="O30" s="15"/>
    </row>
    <row r="31" spans="1:15" ht="15.9" customHeight="1" x14ac:dyDescent="0.25">
      <c r="A31" s="25" t="s">
        <v>38</v>
      </c>
      <c r="B31" s="24">
        <v>128734.092275</v>
      </c>
      <c r="C31" s="24">
        <v>142335.809611</v>
      </c>
      <c r="D31" s="24">
        <v>157756.53739799999</v>
      </c>
      <c r="E31" s="24">
        <v>156514.36916599999</v>
      </c>
      <c r="F31" s="24">
        <v>124796.518039</v>
      </c>
      <c r="G31" s="24">
        <v>148237.146048</v>
      </c>
      <c r="H31" s="24">
        <v>119034.26932000001</v>
      </c>
      <c r="I31" s="24">
        <v>142034.603519</v>
      </c>
      <c r="J31" s="24">
        <v>155586.121208</v>
      </c>
      <c r="K31" s="24">
        <v>140344.90539999999</v>
      </c>
      <c r="L31" s="24">
        <v>159758.221001</v>
      </c>
      <c r="M31" s="24">
        <v>0</v>
      </c>
      <c r="N31" s="30">
        <v>1575132.592985</v>
      </c>
      <c r="O31" s="15"/>
    </row>
    <row r="32" spans="1:15" ht="15.9" customHeight="1" x14ac:dyDescent="0.25">
      <c r="A32" s="25" t="s">
        <v>37</v>
      </c>
      <c r="B32" s="24">
        <v>244028.511577</v>
      </c>
      <c r="C32" s="24">
        <v>266579.864688</v>
      </c>
      <c r="D32" s="24">
        <v>303990.02573400002</v>
      </c>
      <c r="E32" s="24">
        <v>302877.02753800002</v>
      </c>
      <c r="F32" s="24">
        <v>235225.77616499999</v>
      </c>
      <c r="G32" s="24">
        <v>275879.67058099998</v>
      </c>
      <c r="H32" s="24">
        <v>207910.95203099999</v>
      </c>
      <c r="I32" s="24">
        <v>252458.68844100001</v>
      </c>
      <c r="J32" s="24">
        <v>263861.778467</v>
      </c>
      <c r="K32" s="24">
        <v>243835.72162500001</v>
      </c>
      <c r="L32" s="24">
        <v>257428.36421699999</v>
      </c>
      <c r="M32" s="24">
        <v>0</v>
      </c>
      <c r="N32" s="30">
        <v>2854076.3810640001</v>
      </c>
      <c r="O32" s="15"/>
    </row>
    <row r="33" spans="1:15" ht="15.9" customHeight="1" x14ac:dyDescent="0.25">
      <c r="A33" s="25" t="s">
        <v>36</v>
      </c>
      <c r="B33" s="24">
        <v>1535499.633434</v>
      </c>
      <c r="C33" s="24">
        <v>1661572.6134540001</v>
      </c>
      <c r="D33" s="24">
        <v>2159179.4288249998</v>
      </c>
      <c r="E33" s="24">
        <v>1737983.9482199999</v>
      </c>
      <c r="F33" s="24">
        <v>1621362.4155939999</v>
      </c>
      <c r="G33" s="24">
        <v>1944875.7214490001</v>
      </c>
      <c r="H33" s="24">
        <v>1460968.5597719999</v>
      </c>
      <c r="I33" s="24">
        <v>1846221.1445170001</v>
      </c>
      <c r="J33" s="24">
        <v>1819646.837907</v>
      </c>
      <c r="K33" s="24">
        <v>1364339.4255649999</v>
      </c>
      <c r="L33" s="24">
        <v>1245739.7025850001</v>
      </c>
      <c r="M33" s="24">
        <v>0</v>
      </c>
      <c r="N33" s="30">
        <v>18397389.431322001</v>
      </c>
      <c r="O33" s="15"/>
    </row>
    <row r="34" spans="1:15" ht="15.9" customHeight="1" x14ac:dyDescent="0.25">
      <c r="A34" s="25" t="s">
        <v>35</v>
      </c>
      <c r="B34" s="24">
        <v>2758795.0966070001</v>
      </c>
      <c r="C34" s="24">
        <v>3340021.5972790001</v>
      </c>
      <c r="D34" s="24">
        <v>3593572.701355</v>
      </c>
      <c r="E34" s="24">
        <v>3952913.2152229999</v>
      </c>
      <c r="F34" s="24">
        <v>3090392.552801</v>
      </c>
      <c r="G34" s="24">
        <v>3332141.3528049998</v>
      </c>
      <c r="H34" s="24">
        <v>3061891.9277610001</v>
      </c>
      <c r="I34" s="24">
        <v>3137983.1566360001</v>
      </c>
      <c r="J34" s="24">
        <v>2859578.632791</v>
      </c>
      <c r="K34" s="24">
        <v>2694092.809047</v>
      </c>
      <c r="L34" s="24">
        <v>2415733.9840259999</v>
      </c>
      <c r="M34" s="24">
        <v>0</v>
      </c>
      <c r="N34" s="30">
        <v>34237117.026331</v>
      </c>
      <c r="O34" s="15"/>
    </row>
    <row r="35" spans="1:15" ht="15.9" customHeight="1" x14ac:dyDescent="0.25">
      <c r="A35" s="25" t="s">
        <v>34</v>
      </c>
      <c r="B35" s="24">
        <v>682.677457</v>
      </c>
      <c r="C35" s="24">
        <v>853.44868499999995</v>
      </c>
      <c r="D35" s="24">
        <v>823.77574100000004</v>
      </c>
      <c r="E35" s="24">
        <v>931.76553200000001</v>
      </c>
      <c r="F35" s="24">
        <v>735.60350300000005</v>
      </c>
      <c r="G35" s="24">
        <v>1124.815415</v>
      </c>
      <c r="H35" s="24">
        <v>633.71044199999994</v>
      </c>
      <c r="I35" s="24">
        <v>803.47475599999996</v>
      </c>
      <c r="J35" s="24">
        <v>684.30960000000005</v>
      </c>
      <c r="K35" s="24">
        <v>746.65194499999996</v>
      </c>
      <c r="L35" s="24">
        <v>916.29070200000001</v>
      </c>
      <c r="M35" s="24">
        <v>0</v>
      </c>
      <c r="N35" s="30">
        <v>8936.5237780000007</v>
      </c>
      <c r="O35" s="15"/>
    </row>
    <row r="36" spans="1:15" s="21" customFormat="1" ht="15.9" customHeight="1" x14ac:dyDescent="0.35">
      <c r="A36" s="25" t="s">
        <v>33</v>
      </c>
      <c r="B36" s="24">
        <v>4931.38814</v>
      </c>
      <c r="C36" s="24">
        <v>5523.0623699999996</v>
      </c>
      <c r="D36" s="24">
        <v>5469.6555170000001</v>
      </c>
      <c r="E36" s="24">
        <v>5488.7548269999998</v>
      </c>
      <c r="F36" s="24">
        <v>7432.4323050000003</v>
      </c>
      <c r="G36" s="24">
        <v>6237.1333949999998</v>
      </c>
      <c r="H36" s="24">
        <v>5766.8029790000001</v>
      </c>
      <c r="I36" s="24">
        <v>7318.3802329999999</v>
      </c>
      <c r="J36" s="24">
        <v>5904.9787919999999</v>
      </c>
      <c r="K36" s="24">
        <v>6236.399574</v>
      </c>
      <c r="L36" s="24">
        <v>7111.5334970000004</v>
      </c>
      <c r="M36" s="24">
        <v>0</v>
      </c>
      <c r="N36" s="30">
        <v>67420.521628999995</v>
      </c>
      <c r="O36" s="22"/>
    </row>
    <row r="37" spans="1:15" s="21" customFormat="1" ht="15.9" customHeight="1" x14ac:dyDescent="0.35">
      <c r="A37" s="25" t="s">
        <v>32</v>
      </c>
      <c r="B37" s="24">
        <v>89476.362022000001</v>
      </c>
      <c r="C37" s="24">
        <v>101478.94465600001</v>
      </c>
      <c r="D37" s="24">
        <v>120643.47812499999</v>
      </c>
      <c r="E37" s="24">
        <v>123899.121464</v>
      </c>
      <c r="F37" s="24">
        <v>100254.00700699999</v>
      </c>
      <c r="G37" s="24">
        <v>116556.03825899999</v>
      </c>
      <c r="H37" s="24">
        <v>85710.038025999995</v>
      </c>
      <c r="I37" s="24">
        <v>104399.06448099999</v>
      </c>
      <c r="J37" s="24">
        <v>104393.39148999999</v>
      </c>
      <c r="K37" s="24">
        <v>103721.724581</v>
      </c>
      <c r="L37" s="24">
        <v>104199.307309</v>
      </c>
      <c r="M37" s="24">
        <v>0</v>
      </c>
      <c r="N37" s="30">
        <v>1154731.4774199999</v>
      </c>
      <c r="O37" s="22"/>
    </row>
    <row r="38" spans="1:15" s="21" customFormat="1" ht="15.9" customHeight="1" x14ac:dyDescent="0.35">
      <c r="A38" s="25" t="s">
        <v>31</v>
      </c>
      <c r="B38" s="24">
        <v>1436.7256030000001</v>
      </c>
      <c r="C38" s="24">
        <v>1712.6772840000001</v>
      </c>
      <c r="D38" s="24">
        <v>2219.9025959999999</v>
      </c>
      <c r="E38" s="24">
        <v>2605.679854</v>
      </c>
      <c r="F38" s="24">
        <v>1940.3126649999999</v>
      </c>
      <c r="G38" s="24">
        <v>2581.81592</v>
      </c>
      <c r="H38" s="24">
        <v>1739.6924529999999</v>
      </c>
      <c r="I38" s="24">
        <v>1821.2619099999999</v>
      </c>
      <c r="J38" s="24">
        <v>1969.3146710000001</v>
      </c>
      <c r="K38" s="24">
        <v>2005.1016790000001</v>
      </c>
      <c r="L38" s="24">
        <v>1850.23199</v>
      </c>
      <c r="M38" s="24">
        <v>0</v>
      </c>
      <c r="N38" s="30">
        <v>21882.716625000001</v>
      </c>
      <c r="O38" s="22"/>
    </row>
    <row r="39" spans="1:15" s="21" customFormat="1" ht="15.9" customHeight="1" x14ac:dyDescent="0.35">
      <c r="A39" s="28" t="s">
        <v>0</v>
      </c>
      <c r="B39" s="29">
        <f t="shared" ref="B39:N39" si="8">B41</f>
        <v>2857204.2796999998</v>
      </c>
      <c r="C39" s="29">
        <f t="shared" si="8"/>
        <v>2920060.8392500002</v>
      </c>
      <c r="D39" s="29">
        <f t="shared" si="8"/>
        <v>2841464.0104740001</v>
      </c>
      <c r="E39" s="29">
        <f t="shared" si="8"/>
        <v>3810878.8682729998</v>
      </c>
      <c r="F39" s="29">
        <f t="shared" si="8"/>
        <v>2586838.4728799998</v>
      </c>
      <c r="G39" s="29">
        <f t="shared" si="8"/>
        <v>3244532.7514459998</v>
      </c>
      <c r="H39" s="29">
        <f t="shared" si="8"/>
        <v>2647722.8768000002</v>
      </c>
      <c r="I39" s="29">
        <f t="shared" si="8"/>
        <v>3248417.5960129998</v>
      </c>
      <c r="J39" s="29">
        <f t="shared" si="8"/>
        <v>2627858.7269000001</v>
      </c>
      <c r="K39" s="29">
        <f t="shared" si="8"/>
        <v>2631766.7579299998</v>
      </c>
      <c r="L39" s="29">
        <f t="shared" si="8"/>
        <v>2868383.5265930002</v>
      </c>
      <c r="M39" s="29">
        <f t="shared" si="8"/>
        <v>0</v>
      </c>
      <c r="N39" s="26">
        <f t="shared" si="8"/>
        <v>32285128.706259001</v>
      </c>
      <c r="O39" s="22"/>
    </row>
    <row r="40" spans="1:15" s="21" customFormat="1" ht="15.9" customHeight="1" x14ac:dyDescent="0.35">
      <c r="A40" s="28" t="s">
        <v>30</v>
      </c>
      <c r="B40" s="27">
        <f t="shared" ref="B40:N40" si="9">B41</f>
        <v>2857204.2796999998</v>
      </c>
      <c r="C40" s="27">
        <f t="shared" si="9"/>
        <v>2920060.8392500002</v>
      </c>
      <c r="D40" s="27">
        <f t="shared" si="9"/>
        <v>2841464.0104740001</v>
      </c>
      <c r="E40" s="27">
        <f t="shared" si="9"/>
        <v>3810878.8682729998</v>
      </c>
      <c r="F40" s="27">
        <f t="shared" si="9"/>
        <v>2586838.4728799998</v>
      </c>
      <c r="G40" s="27">
        <f t="shared" si="9"/>
        <v>3244532.7514459998</v>
      </c>
      <c r="H40" s="27">
        <f t="shared" si="9"/>
        <v>2647722.8768000002</v>
      </c>
      <c r="I40" s="27">
        <f t="shared" si="9"/>
        <v>3248417.5960129998</v>
      </c>
      <c r="J40" s="27">
        <f t="shared" si="9"/>
        <v>2627858.7269000001</v>
      </c>
      <c r="K40" s="27">
        <f t="shared" si="9"/>
        <v>2631766.7579299998</v>
      </c>
      <c r="L40" s="27">
        <f t="shared" si="9"/>
        <v>2868383.5265930002</v>
      </c>
      <c r="M40" s="27">
        <f t="shared" si="9"/>
        <v>0</v>
      </c>
      <c r="N40" s="26">
        <f t="shared" si="9"/>
        <v>32285128.706259001</v>
      </c>
      <c r="O40" s="22"/>
    </row>
    <row r="41" spans="1:15" s="21" customFormat="1" ht="15.9" customHeight="1" thickBot="1" x14ac:dyDescent="0.4">
      <c r="A41" s="25" t="s">
        <v>29</v>
      </c>
      <c r="B41" s="24">
        <v>2857204.2796999998</v>
      </c>
      <c r="C41" s="24">
        <v>2920060.8392500002</v>
      </c>
      <c r="D41" s="24">
        <v>2841464.0104740001</v>
      </c>
      <c r="E41" s="24">
        <v>3810878.8682729998</v>
      </c>
      <c r="F41" s="24">
        <v>2586838.4728799998</v>
      </c>
      <c r="G41" s="24">
        <v>3244532.7514459998</v>
      </c>
      <c r="H41" s="24">
        <v>2647722.8768000002</v>
      </c>
      <c r="I41" s="24">
        <v>3248417.5960129998</v>
      </c>
      <c r="J41" s="24">
        <v>2627858.7269000001</v>
      </c>
      <c r="K41" s="24">
        <v>2631766.7579299998</v>
      </c>
      <c r="L41" s="24">
        <v>2868383.5265930002</v>
      </c>
      <c r="M41" s="24">
        <v>0</v>
      </c>
      <c r="N41" s="23">
        <v>32285128.706259001</v>
      </c>
      <c r="O41" s="22"/>
    </row>
    <row r="42" spans="1:15" s="17" customFormat="1" ht="15.9" customHeight="1" thickBot="1" x14ac:dyDescent="0.4">
      <c r="A42" s="20" t="s">
        <v>28</v>
      </c>
      <c r="B42" s="19">
        <f t="shared" ref="B42:N42" si="10">B5+B19+B39</f>
        <v>12885539.962550003</v>
      </c>
      <c r="C42" s="19">
        <f t="shared" si="10"/>
        <v>13966639.347234001</v>
      </c>
      <c r="D42" s="19">
        <f t="shared" si="10"/>
        <v>15369914.491682999</v>
      </c>
      <c r="E42" s="19">
        <f t="shared" si="10"/>
        <v>16061622.265922001</v>
      </c>
      <c r="F42" s="19">
        <f t="shared" si="10"/>
        <v>12796208.223103</v>
      </c>
      <c r="G42" s="19">
        <f t="shared" si="10"/>
        <v>14840704.976727</v>
      </c>
      <c r="H42" s="19">
        <f t="shared" si="10"/>
        <v>12509251.701949</v>
      </c>
      <c r="I42" s="19">
        <f t="shared" si="10"/>
        <v>14569859.38366</v>
      </c>
      <c r="J42" s="19">
        <f t="shared" si="10"/>
        <v>13929940.696561001</v>
      </c>
      <c r="K42" s="19">
        <f t="shared" si="10"/>
        <v>12922725.739367999</v>
      </c>
      <c r="L42" s="19">
        <f t="shared" si="10"/>
        <v>12865078.910877999</v>
      </c>
      <c r="M42" s="19">
        <f t="shared" si="10"/>
        <v>0</v>
      </c>
      <c r="N42" s="19">
        <f t="shared" si="10"/>
        <v>152717485.699635</v>
      </c>
      <c r="O42" s="18"/>
    </row>
    <row r="43" spans="1:15" ht="14.15" customHeight="1" x14ac:dyDescent="0.2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</row>
    <row r="44" spans="1:15" ht="14.15" customHeight="1" x14ac:dyDescent="0.3">
      <c r="A44" s="14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3"/>
      <c r="B45" s="12"/>
      <c r="C45" s="11"/>
      <c r="D45" s="11"/>
      <c r="E45" s="11"/>
      <c r="F45" s="11"/>
      <c r="G45" s="11"/>
      <c r="H45" s="11"/>
      <c r="I45" s="11"/>
      <c r="J45"/>
      <c r="K45"/>
      <c r="L45"/>
      <c r="M45"/>
      <c r="N45" s="10"/>
      <c r="O45" s="9"/>
    </row>
    <row r="46" spans="1:15" ht="14.15" customHeight="1" x14ac:dyDescent="0.25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5" customHeight="1" x14ac:dyDescent="0.25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5" customHeight="1" x14ac:dyDescent="0.25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5" customHeight="1" x14ac:dyDescent="0.3">
      <c r="A49" s="47" t="s">
        <v>27</v>
      </c>
      <c r="B49" s="47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5" customHeight="1" x14ac:dyDescent="0.3">
      <c r="A50" s="47"/>
      <c r="B50" s="47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49999999999999" customHeight="1" x14ac:dyDescent="0.35">
      <c r="A51" s="48" t="s">
        <v>26</v>
      </c>
      <c r="B51" s="49"/>
      <c r="C51" s="8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49999999999999" customHeight="1" x14ac:dyDescent="0.35">
      <c r="A52" s="48" t="s">
        <v>62</v>
      </c>
      <c r="B52" s="49"/>
      <c r="C52" s="8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49999999999999" customHeight="1" x14ac:dyDescent="0.35">
      <c r="A53" s="50" t="s">
        <v>79</v>
      </c>
      <c r="B53" s="49" t="s">
        <v>25</v>
      </c>
      <c r="C53" s="8"/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49999999999999" customHeight="1" x14ac:dyDescent="0.35">
      <c r="A54" s="50" t="s">
        <v>80</v>
      </c>
      <c r="B54" s="49" t="s">
        <v>24</v>
      </c>
      <c r="C54" s="8"/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49999999999999" customHeight="1" x14ac:dyDescent="0.35">
      <c r="A55" s="50" t="s">
        <v>81</v>
      </c>
      <c r="B55" s="49" t="s">
        <v>23</v>
      </c>
      <c r="C55" s="8"/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49999999999999" customHeight="1" x14ac:dyDescent="0.35">
      <c r="A56" s="50" t="s">
        <v>82</v>
      </c>
      <c r="B56" s="49" t="s">
        <v>22</v>
      </c>
      <c r="C56" s="8"/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49999999999999" customHeight="1" x14ac:dyDescent="0.35">
      <c r="A57" s="51" t="s">
        <v>83</v>
      </c>
      <c r="B57" s="49" t="s">
        <v>21</v>
      </c>
      <c r="C57" s="8"/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49999999999999" customHeight="1" x14ac:dyDescent="0.35">
      <c r="A58" s="52" t="s">
        <v>84</v>
      </c>
      <c r="B58" s="49" t="s">
        <v>20</v>
      </c>
      <c r="C58" s="8"/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49999999999999" customHeight="1" x14ac:dyDescent="0.35">
      <c r="A59" s="50" t="s">
        <v>85</v>
      </c>
      <c r="B59" s="49" t="s">
        <v>19</v>
      </c>
      <c r="C59" s="8"/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49999999999999" customHeight="1" x14ac:dyDescent="0.35">
      <c r="A60" s="52" t="s">
        <v>86</v>
      </c>
      <c r="B60" s="49" t="s">
        <v>18</v>
      </c>
      <c r="C60" s="8"/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49999999999999" customHeight="1" x14ac:dyDescent="0.35">
      <c r="A61" s="48" t="s">
        <v>53</v>
      </c>
      <c r="B61" s="49"/>
      <c r="C61" s="8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49999999999999" customHeight="1" x14ac:dyDescent="0.35">
      <c r="A62" s="52" t="s">
        <v>87</v>
      </c>
      <c r="B62" s="49" t="s">
        <v>17</v>
      </c>
      <c r="C62" s="8"/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49999999999999" customHeight="1" x14ac:dyDescent="0.35">
      <c r="A63" s="53" t="s">
        <v>51</v>
      </c>
      <c r="B63" s="49"/>
      <c r="C63" s="8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49999999999999" customHeight="1" x14ac:dyDescent="0.35">
      <c r="A64" s="50" t="s">
        <v>88</v>
      </c>
      <c r="B64" s="49" t="s">
        <v>16</v>
      </c>
      <c r="C64" s="8"/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49999999999999" customHeight="1" x14ac:dyDescent="0.35">
      <c r="A65" s="48" t="s">
        <v>15</v>
      </c>
      <c r="B65" s="49"/>
      <c r="C65" s="8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49999999999999" customHeight="1" x14ac:dyDescent="0.35">
      <c r="A66" s="48" t="s">
        <v>49</v>
      </c>
      <c r="B66" s="49"/>
      <c r="C66" s="8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49999999999999" customHeight="1" x14ac:dyDescent="0.35">
      <c r="A67" s="52" t="s">
        <v>89</v>
      </c>
      <c r="B67" s="49" t="s">
        <v>14</v>
      </c>
      <c r="C67" s="8"/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49999999999999" customHeight="1" x14ac:dyDescent="0.35">
      <c r="A68" s="50" t="s">
        <v>90</v>
      </c>
      <c r="B68" s="49" t="s">
        <v>13</v>
      </c>
      <c r="C68" s="8"/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49999999999999" customHeight="1" x14ac:dyDescent="0.35">
      <c r="A69" s="52" t="s">
        <v>91</v>
      </c>
      <c r="B69" s="49" t="s">
        <v>12</v>
      </c>
      <c r="C69" s="8"/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49999999999999" customHeight="1" x14ac:dyDescent="0.35">
      <c r="A70" s="48" t="s">
        <v>45</v>
      </c>
      <c r="B70" s="49"/>
      <c r="C70" s="8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49999999999999" customHeight="1" x14ac:dyDescent="0.35">
      <c r="A71" s="50" t="s">
        <v>92</v>
      </c>
      <c r="B71" s="49" t="s">
        <v>11</v>
      </c>
      <c r="C71" s="8"/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49999999999999" customHeight="1" x14ac:dyDescent="0.35">
      <c r="A72" s="48" t="s">
        <v>43</v>
      </c>
      <c r="B72" s="49"/>
      <c r="C72" s="8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49999999999999" customHeight="1" x14ac:dyDescent="0.35">
      <c r="A73" s="50" t="s">
        <v>93</v>
      </c>
      <c r="B73" s="49" t="s">
        <v>10</v>
      </c>
      <c r="C73" s="8"/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49999999999999" customHeight="1" x14ac:dyDescent="0.35">
      <c r="A74" s="54" t="s">
        <v>94</v>
      </c>
      <c r="B74" s="49" t="s">
        <v>9</v>
      </c>
      <c r="C74" s="8"/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49999999999999" customHeight="1" x14ac:dyDescent="0.35">
      <c r="A75" s="50" t="s">
        <v>95</v>
      </c>
      <c r="B75" s="49" t="s">
        <v>8</v>
      </c>
      <c r="C75" s="8"/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49999999999999" customHeight="1" x14ac:dyDescent="0.35">
      <c r="A76" s="50" t="s">
        <v>96</v>
      </c>
      <c r="B76" s="49" t="s">
        <v>7</v>
      </c>
      <c r="D76" s="7"/>
      <c r="E76" s="6"/>
      <c r="F76" s="5"/>
    </row>
    <row r="77" spans="1:15" ht="17.149999999999999" customHeight="1" x14ac:dyDescent="0.35">
      <c r="A77" s="50" t="s">
        <v>97</v>
      </c>
      <c r="B77" s="49" t="s">
        <v>6</v>
      </c>
      <c r="D77" s="7"/>
      <c r="E77" s="6"/>
      <c r="F77" s="5"/>
    </row>
    <row r="78" spans="1:15" ht="17.149999999999999" customHeight="1" x14ac:dyDescent="0.35">
      <c r="A78" s="50" t="s">
        <v>98</v>
      </c>
      <c r="B78" s="49" t="s">
        <v>5</v>
      </c>
      <c r="C78" s="55"/>
      <c r="D78" s="7"/>
      <c r="E78" s="6"/>
      <c r="F78" s="5"/>
    </row>
    <row r="79" spans="1:15" ht="17.149999999999999" customHeight="1" x14ac:dyDescent="0.35">
      <c r="A79" s="50" t="s">
        <v>99</v>
      </c>
      <c r="B79" s="49" t="s">
        <v>4</v>
      </c>
      <c r="D79" s="7"/>
      <c r="E79" s="6"/>
      <c r="F79" s="5"/>
    </row>
    <row r="80" spans="1:15" ht="15" customHeight="1" x14ac:dyDescent="0.35">
      <c r="A80" s="50" t="s">
        <v>100</v>
      </c>
      <c r="B80" s="49" t="s">
        <v>3</v>
      </c>
      <c r="C80" s="7"/>
      <c r="D80" s="4"/>
      <c r="E80" s="3"/>
      <c r="F80" s="3"/>
    </row>
    <row r="81" spans="1:6" ht="15.5" x14ac:dyDescent="0.35">
      <c r="A81" s="50" t="s">
        <v>101</v>
      </c>
      <c r="B81" s="49" t="s">
        <v>2</v>
      </c>
      <c r="D81" s="3"/>
      <c r="E81" s="3"/>
      <c r="F81" s="3"/>
    </row>
    <row r="82" spans="1:6" ht="16" thickBot="1" x14ac:dyDescent="0.4">
      <c r="A82" s="56" t="s">
        <v>102</v>
      </c>
      <c r="B82" s="57" t="s">
        <v>1</v>
      </c>
      <c r="C82" s="4"/>
    </row>
    <row r="83" spans="1:6" ht="16" thickBot="1" x14ac:dyDescent="0.4">
      <c r="A83" s="58" t="s">
        <v>0</v>
      </c>
      <c r="B83" s="57"/>
    </row>
    <row r="84" spans="1:6" ht="16" thickBot="1" x14ac:dyDescent="0.4">
      <c r="A84" s="58" t="s">
        <v>30</v>
      </c>
      <c r="B84" s="57"/>
    </row>
    <row r="85" spans="1:6" ht="16" thickBot="1" x14ac:dyDescent="0.4">
      <c r="A85" s="56" t="s">
        <v>103</v>
      </c>
      <c r="B85" s="57">
        <v>900</v>
      </c>
    </row>
    <row r="86" spans="1:6" ht="16" thickBot="1" x14ac:dyDescent="0.4">
      <c r="A86" s="56" t="s">
        <v>104</v>
      </c>
      <c r="B86" s="57">
        <v>564</v>
      </c>
    </row>
    <row r="87" spans="1:6" ht="16" thickBot="1" x14ac:dyDescent="0.4">
      <c r="A87" s="56" t="s">
        <v>105</v>
      </c>
      <c r="B87" s="57">
        <v>647</v>
      </c>
    </row>
    <row r="88" spans="1:6" ht="16" thickBot="1" x14ac:dyDescent="0.4">
      <c r="A88" s="56"/>
      <c r="B88" s="57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2022-12-02T11:51:11Z</dcterms:modified>
</cp:coreProperties>
</file>