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OCAK 2023 RAKAM AÇIKLAMAIS\RAKAM\"/>
    </mc:Choice>
  </mc:AlternateContent>
  <bookViews>
    <workbookView xWindow="0" yWindow="0" windowWidth="7810" windowHeight="4870"/>
  </bookViews>
  <sheets>
    <sheet name="SEKTO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M24" i="1"/>
  <c r="L24" i="1"/>
  <c r="K24" i="1"/>
  <c r="J24" i="1"/>
  <c r="I24" i="1"/>
  <c r="I19" i="1" s="1"/>
  <c r="H24" i="1"/>
  <c r="H19" i="1" s="1"/>
  <c r="G24" i="1"/>
  <c r="F24" i="1"/>
  <c r="E24" i="1"/>
  <c r="D24" i="1"/>
  <c r="C24" i="1"/>
  <c r="B24" i="1"/>
  <c r="N20" i="1"/>
  <c r="N19" i="1" s="1"/>
  <c r="M20" i="1"/>
  <c r="M19" i="1" s="1"/>
  <c r="L20" i="1"/>
  <c r="L19" i="1" s="1"/>
  <c r="K20" i="1"/>
  <c r="K19" i="1" s="1"/>
  <c r="J20" i="1"/>
  <c r="I20" i="1"/>
  <c r="H20" i="1"/>
  <c r="G20" i="1"/>
  <c r="G19" i="1" s="1"/>
  <c r="F20" i="1"/>
  <c r="F19" i="1" s="1"/>
  <c r="E20" i="1"/>
  <c r="E19" i="1" s="1"/>
  <c r="D20" i="1"/>
  <c r="D19" i="1" s="1"/>
  <c r="C20" i="1"/>
  <c r="C19" i="1" s="1"/>
  <c r="B20" i="1"/>
  <c r="J19" i="1"/>
  <c r="B19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5" i="1"/>
  <c r="M15" i="1"/>
  <c r="M5" i="1" s="1"/>
  <c r="M42" i="1" s="1"/>
  <c r="L15" i="1"/>
  <c r="L5" i="1" s="1"/>
  <c r="K15" i="1"/>
  <c r="J15" i="1"/>
  <c r="I15" i="1"/>
  <c r="H15" i="1"/>
  <c r="G15" i="1"/>
  <c r="F15" i="1"/>
  <c r="E15" i="1"/>
  <c r="E5" i="1" s="1"/>
  <c r="E42" i="1" s="1"/>
  <c r="D15" i="1"/>
  <c r="D5" i="1" s="1"/>
  <c r="C15" i="1"/>
  <c r="B15" i="1"/>
  <c r="N6" i="1"/>
  <c r="M6" i="1"/>
  <c r="L6" i="1"/>
  <c r="K6" i="1"/>
  <c r="K5" i="1" s="1"/>
  <c r="K42" i="1" s="1"/>
  <c r="J6" i="1"/>
  <c r="J5" i="1" s="1"/>
  <c r="J42" i="1" s="1"/>
  <c r="I6" i="1"/>
  <c r="I5" i="1" s="1"/>
  <c r="H6" i="1"/>
  <c r="H5" i="1" s="1"/>
  <c r="G6" i="1"/>
  <c r="G5" i="1" s="1"/>
  <c r="G42" i="1" s="1"/>
  <c r="F6" i="1"/>
  <c r="E6" i="1"/>
  <c r="D6" i="1"/>
  <c r="C6" i="1"/>
  <c r="C5" i="1" s="1"/>
  <c r="C42" i="1" s="1"/>
  <c r="B6" i="1"/>
  <c r="B5" i="1" s="1"/>
  <c r="B42" i="1" s="1"/>
  <c r="N5" i="1"/>
  <c r="F5" i="1"/>
  <c r="F42" i="1" s="1"/>
  <c r="H42" i="1" l="1"/>
  <c r="N42" i="1"/>
  <c r="I42" i="1"/>
  <c r="D42" i="1"/>
  <c r="L42" i="1"/>
</calcChain>
</file>

<file path=xl/sharedStrings.xml><?xml version="1.0" encoding="utf-8"?>
<sst xmlns="http://schemas.openxmlformats.org/spreadsheetml/2006/main" count="120" uniqueCount="116">
  <si>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</si>
  <si>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</si>
  <si>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</si>
  <si>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</si>
  <si>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</si>
  <si>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</si>
  <si>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</si>
  <si>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</si>
  <si>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</si>
  <si>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</si>
  <si>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</si>
  <si>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0473</t>
  </si>
  <si>
    <t>0100</t>
  </si>
  <si>
    <t>0076</t>
  </si>
  <si>
    <t>0044</t>
  </si>
  <si>
    <t>.II. SANAYİ</t>
  </si>
  <si>
    <t>0490</t>
  </si>
  <si>
    <t>0119</t>
  </si>
  <si>
    <t>0304</t>
  </si>
  <si>
    <t>0404</t>
  </si>
  <si>
    <t>0189</t>
  </si>
  <si>
    <t>0170</t>
  </si>
  <si>
    <t>0174</t>
  </si>
  <si>
    <t>0258</t>
  </si>
  <si>
    <t>0207</t>
  </si>
  <si>
    <t>0319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</si>
  <si>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</si>
  <si>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</si>
  <si>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</si>
  <si>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</si>
  <si>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</si>
  <si>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</si>
  <si>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</si>
  <si>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</si>
  <si>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</si>
  <si>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</si>
  <si>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</si>
  <si>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</si>
  <si>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</si>
  <si>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</si>
  <si>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</si>
  <si>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</si>
  <si>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</si>
  <si>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</si>
  <si>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</si>
  <si>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</si>
  <si>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</si>
  <si>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</si>
  <si>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</si>
  <si>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</si>
  <si>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</si>
  <si>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</si>
  <si>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</si>
  <si>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</si>
  <si>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</si>
  <si>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</si>
  <si>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</si>
  <si>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</si>
  <si>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</si>
  <si>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</si>
  <si>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</si>
  <si>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</si>
  <si>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</si>
  <si>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</si>
  <si>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</si>
  <si>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</si>
  <si>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</si>
  <si>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</si>
  <si>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</si>
  <si>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</si>
  <si>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</si>
  <si>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</si>
  <si>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</si>
  <si>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</si>
  <si>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</si>
  <si>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</si>
  <si>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</si>
  <si>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</si>
  <si>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31.12.2022 TARİHİ İTİBARİYLE SEKTÖREL BAZDA AYLIK İHRACAT KAYIT RAKAMLARI(1000 $)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</si>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</sst>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0" xfId="0" applyFont="1" applyFill="1" applyBorder="1" applyAlignment="1">
      <alignment horizontal="left"/>
    </xf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 wrapText="1"/>
    </xf>
    <xf numFmtId="3" fontId="10" fillId="0" borderId="0" xfId="0" applyNumberFormat="1" applyFont="1"/>
    <xf numFmtId="0" fontId="10" fillId="3" borderId="0" xfId="0" applyFont="1" applyFill="1" applyBorder="1" applyAlignment="1">
      <alignment horizontal="right"/>
    </xf>
    <xf numFmtId="0" fontId="10" fillId="0" borderId="0" xfId="0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3" fontId="14" fillId="0" borderId="1" xfId="0" applyNumberFormat="1" applyFont="1" applyFill="1" applyBorder="1"/>
    <xf numFmtId="0" fontId="14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3" fontId="14" fillId="0" borderId="3" xfId="0" applyNumberFormat="1" applyFont="1" applyFill="1" applyBorder="1"/>
    <xf numFmtId="3" fontId="15" fillId="0" borderId="0" xfId="0" applyNumberFormat="1" applyFont="1" applyFill="1" applyBorder="1"/>
    <xf numFmtId="0" fontId="15" fillId="0" borderId="4" xfId="0" applyFont="1" applyFill="1" applyBorder="1"/>
    <xf numFmtId="3" fontId="14" fillId="0" borderId="5" xfId="0" applyNumberFormat="1" applyFont="1" applyFill="1" applyBorder="1"/>
    <xf numFmtId="3" fontId="14" fillId="0" borderId="0" xfId="0" applyNumberFormat="1" applyFont="1" applyFill="1" applyBorder="1"/>
    <xf numFmtId="0" fontId="16" fillId="0" borderId="4" xfId="0" applyFont="1" applyFill="1" applyBorder="1"/>
    <xf numFmtId="3" fontId="16" fillId="0" borderId="0" xfId="0" applyNumberFormat="1" applyFont="1" applyFill="1" applyBorder="1"/>
    <xf numFmtId="3" fontId="15" fillId="0" borderId="5" xfId="0" applyNumberFormat="1" applyFont="1" applyFill="1" applyBorder="1"/>
    <xf numFmtId="0" fontId="17" fillId="0" borderId="0" xfId="0" applyFont="1"/>
    <xf numFmtId="0" fontId="18" fillId="0" borderId="0" xfId="0" applyFont="1"/>
    <xf numFmtId="3" fontId="19" fillId="0" borderId="0" xfId="0" applyNumberFormat="1" applyFont="1" applyFill="1" applyBorder="1"/>
    <xf numFmtId="0" fontId="14" fillId="0" borderId="4" xfId="0" applyFont="1" applyFill="1" applyBorder="1"/>
    <xf numFmtId="0" fontId="20" fillId="0" borderId="0" xfId="0" applyFont="1"/>
    <xf numFmtId="0" fontId="21" fillId="0" borderId="0" xfId="0" applyFont="1"/>
    <xf numFmtId="3" fontId="14" fillId="0" borderId="6" xfId="0" applyNumberFormat="1" applyFont="1" applyFill="1" applyBorder="1"/>
    <xf numFmtId="3" fontId="14" fillId="0" borderId="7" xfId="0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8" xfId="0" applyFont="1" applyFill="1" applyBorder="1" applyAlignment="1">
      <alignment horizontal="center"/>
    </xf>
    <xf numFmtId="49" fontId="22" fillId="0" borderId="9" xfId="0" applyNumberFormat="1" applyFont="1" applyFill="1" applyBorder="1" applyAlignment="1">
      <alignment horizontal="center"/>
    </xf>
    <xf numFmtId="49" fontId="22" fillId="0" borderId="10" xfId="0" applyNumberFormat="1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6" fillId="0" borderId="0" xfId="0" applyFont="1" applyAlignment="1"/>
    <xf numFmtId="49" fontId="25" fillId="0" borderId="0" xfId="0" applyNumberFormat="1" applyFont="1" applyAlignment="1">
      <alignment horizontal="left"/>
    </xf>
    <xf numFmtId="0" fontId="0" fillId="0" borderId="0" xfId="0" applyAlignme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2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 vertical="top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#,##0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#,##0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#,##0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2" customWidth="1"/>
    <col min="2" max="3" width="12.81640625" style="2" customWidth="1"/>
    <col min="4" max="14" width="12.81640625" style="1" customWidth="1"/>
    <col min="15" max="15" width="11.54296875" customWidth="1"/>
    <col min="16" max="16" width="14.36328125" customWidth="1"/>
  </cols>
  <sheetData>
    <row r="1" spans="1:16" ht="13" x14ac:dyDescent="0.3">
      <c r="A1" s="46" t="s">
        <v>77</v>
      </c>
      <c r="B1" s="49" t="s">
        <v>78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6" ht="15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3.5" thickBot="1" x14ac:dyDescent="0.35">
      <c r="A3" s="45"/>
      <c r="B3" s="44" t="s">
        <v>77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15"/>
    </row>
    <row r="4" spans="1:16" s="39" customFormat="1" ht="15.9" customHeight="1" thickBot="1" x14ac:dyDescent="0.4">
      <c r="A4" s="43" t="s">
        <v>76</v>
      </c>
      <c r="B4" s="42" t="s">
        <v>75</v>
      </c>
      <c r="C4" s="42" t="s">
        <v>74</v>
      </c>
      <c r="D4" s="42" t="s">
        <v>73</v>
      </c>
      <c r="E4" s="42" t="s">
        <v>72</v>
      </c>
      <c r="F4" s="42" t="s">
        <v>71</v>
      </c>
      <c r="G4" s="42" t="s">
        <v>70</v>
      </c>
      <c r="H4" s="42" t="s">
        <v>69</v>
      </c>
      <c r="I4" s="42" t="s">
        <v>68</v>
      </c>
      <c r="J4" s="42" t="s">
        <v>67</v>
      </c>
      <c r="K4" s="42" t="s">
        <v>66</v>
      </c>
      <c r="L4" s="42" t="s">
        <v>65</v>
      </c>
      <c r="M4" s="42" t="s">
        <v>64</v>
      </c>
      <c r="N4" s="41" t="s">
        <v>63</v>
      </c>
      <c r="O4" s="40"/>
    </row>
    <row r="5" spans="1:16" ht="15.9" customHeight="1" thickTop="1" x14ac:dyDescent="0.3">
      <c r="A5" s="34" t="s">
        <v>26</v>
      </c>
      <c r="B5" s="38">
        <f t="shared" ref="B5:N5" si="0">B6+B15+B17</f>
        <v>2550008.70744</v>
      </c>
      <c r="C5" s="38">
        <f t="shared" si="0"/>
        <v>2742619.5374400001</v>
      </c>
      <c r="D5" s="38">
        <f t="shared" si="0"/>
        <v>2964259.1538200001</v>
      </c>
      <c r="E5" s="38">
        <f t="shared" si="0"/>
        <v>2749441.4797700006</v>
      </c>
      <c r="F5" s="38">
        <f t="shared" si="0"/>
        <v>2408561.5605500001</v>
      </c>
      <c r="G5" s="38">
        <f t="shared" si="0"/>
        <v>2985037.3469200004</v>
      </c>
      <c r="H5" s="38">
        <f t="shared" si="0"/>
        <v>2312107.9712100001</v>
      </c>
      <c r="I5" s="38">
        <f t="shared" si="0"/>
        <v>2761230.1242400003</v>
      </c>
      <c r="J5" s="38">
        <f t="shared" si="0"/>
        <v>2983653.1437900001</v>
      </c>
      <c r="K5" s="38">
        <f t="shared" si="0"/>
        <v>3029888.8015599996</v>
      </c>
      <c r="L5" s="38">
        <f t="shared" si="0"/>
        <v>3323922.7580899997</v>
      </c>
      <c r="M5" s="38">
        <f t="shared" si="0"/>
        <v>3435761.4070800003</v>
      </c>
      <c r="N5" s="37">
        <f t="shared" si="0"/>
        <v>34246491.991909996</v>
      </c>
      <c r="O5" s="15"/>
    </row>
    <row r="6" spans="1:16" s="35" customFormat="1" ht="15.9" customHeight="1" x14ac:dyDescent="0.3">
      <c r="A6" s="28" t="s">
        <v>62</v>
      </c>
      <c r="B6" s="27">
        <f t="shared" ref="B6:N6" si="1">B7+B8+B9+B10+B11+B12+B13+B14</f>
        <v>1692211.4065999999</v>
      </c>
      <c r="C6" s="27">
        <f t="shared" si="1"/>
        <v>1804251.28507</v>
      </c>
      <c r="D6" s="27">
        <f t="shared" si="1"/>
        <v>1830801.1599400002</v>
      </c>
      <c r="E6" s="27">
        <f t="shared" si="1"/>
        <v>1591186.5243200003</v>
      </c>
      <c r="F6" s="27">
        <f t="shared" si="1"/>
        <v>1494676.5027099999</v>
      </c>
      <c r="G6" s="27">
        <f t="shared" si="1"/>
        <v>1816086.97713</v>
      </c>
      <c r="H6" s="27">
        <f t="shared" si="1"/>
        <v>1388274.7537099998</v>
      </c>
      <c r="I6" s="27">
        <f t="shared" si="1"/>
        <v>1707204.4169100004</v>
      </c>
      <c r="J6" s="27">
        <f t="shared" si="1"/>
        <v>1867992.7225300001</v>
      </c>
      <c r="K6" s="27">
        <f t="shared" si="1"/>
        <v>2017924.5347</v>
      </c>
      <c r="L6" s="27">
        <f t="shared" si="1"/>
        <v>2204043.6173299998</v>
      </c>
      <c r="M6" s="27">
        <f t="shared" si="1"/>
        <v>2325025.8610900003</v>
      </c>
      <c r="N6" s="26">
        <f t="shared" si="1"/>
        <v>21739679.76204</v>
      </c>
      <c r="O6" s="36"/>
    </row>
    <row r="7" spans="1:16" ht="15.9" customHeight="1" x14ac:dyDescent="0.25">
      <c r="A7" s="25" t="s">
        <v>61</v>
      </c>
      <c r="B7" s="24">
        <v>829294.47270000004</v>
      </c>
      <c r="C7" s="24">
        <v>938161.19772000005</v>
      </c>
      <c r="D7" s="24">
        <v>960871.33946000005</v>
      </c>
      <c r="E7" s="24">
        <v>811739.15200999996</v>
      </c>
      <c r="F7" s="24">
        <v>865030.04241999995</v>
      </c>
      <c r="G7" s="24">
        <v>994788.24161000003</v>
      </c>
      <c r="H7" s="24">
        <v>826260.72427000001</v>
      </c>
      <c r="I7" s="24">
        <v>993496.10117000004</v>
      </c>
      <c r="J7" s="24">
        <v>1009652.37086</v>
      </c>
      <c r="K7" s="24">
        <v>1043565.6434600001</v>
      </c>
      <c r="L7" s="24">
        <v>1076113.1808</v>
      </c>
      <c r="M7" s="24">
        <v>1124775.4617300001</v>
      </c>
      <c r="N7" s="30">
        <v>11473747.92821</v>
      </c>
      <c r="O7" s="15"/>
    </row>
    <row r="8" spans="1:16" ht="15.9" customHeight="1" x14ac:dyDescent="0.25">
      <c r="A8" s="25" t="s">
        <v>60</v>
      </c>
      <c r="B8" s="24">
        <v>284427.62802</v>
      </c>
      <c r="C8" s="24">
        <v>253754.06925999999</v>
      </c>
      <c r="D8" s="24">
        <v>224880.32947</v>
      </c>
      <c r="E8" s="24">
        <v>209879.04910999999</v>
      </c>
      <c r="F8" s="24">
        <v>189527.81724</v>
      </c>
      <c r="G8" s="24">
        <v>293476.03868</v>
      </c>
      <c r="H8" s="24">
        <v>155050.48514</v>
      </c>
      <c r="I8" s="24">
        <v>154825.08199999999</v>
      </c>
      <c r="J8" s="24">
        <v>178508.83301</v>
      </c>
      <c r="K8" s="24">
        <v>238984.63342</v>
      </c>
      <c r="L8" s="24">
        <v>354188.20237999997</v>
      </c>
      <c r="M8" s="24">
        <v>416159.5183</v>
      </c>
      <c r="N8" s="30">
        <v>2953661.68603</v>
      </c>
      <c r="O8" s="15"/>
    </row>
    <row r="9" spans="1:16" ht="15.9" customHeight="1" x14ac:dyDescent="0.25">
      <c r="A9" s="25" t="s">
        <v>59</v>
      </c>
      <c r="B9" s="24">
        <v>172966.68771</v>
      </c>
      <c r="C9" s="24">
        <v>202863.34534</v>
      </c>
      <c r="D9" s="24">
        <v>229835.91381</v>
      </c>
      <c r="E9" s="24">
        <v>206688.71721</v>
      </c>
      <c r="F9" s="24">
        <v>157721.86092000001</v>
      </c>
      <c r="G9" s="24">
        <v>182252.02854999999</v>
      </c>
      <c r="H9" s="24">
        <v>160742.92937999999</v>
      </c>
      <c r="I9" s="24">
        <v>235990.35</v>
      </c>
      <c r="J9" s="24">
        <v>261700.05892000001</v>
      </c>
      <c r="K9" s="24">
        <v>246363.90908000001</v>
      </c>
      <c r="L9" s="24">
        <v>231174.59265999999</v>
      </c>
      <c r="M9" s="24">
        <v>237238.50618999999</v>
      </c>
      <c r="N9" s="30">
        <v>2525538.89977</v>
      </c>
      <c r="O9" s="15"/>
    </row>
    <row r="10" spans="1:16" ht="15.9" customHeight="1" x14ac:dyDescent="0.25">
      <c r="A10" s="25" t="s">
        <v>58</v>
      </c>
      <c r="B10" s="24">
        <v>119386.62277</v>
      </c>
      <c r="C10" s="24">
        <v>126675.82837</v>
      </c>
      <c r="D10" s="24">
        <v>155085.14507999999</v>
      </c>
      <c r="E10" s="24">
        <v>138449.58999000001</v>
      </c>
      <c r="F10" s="24">
        <v>95080.687220000007</v>
      </c>
      <c r="G10" s="24">
        <v>119344.37836</v>
      </c>
      <c r="H10" s="24">
        <v>74195.327789999996</v>
      </c>
      <c r="I10" s="24">
        <v>106005.39924</v>
      </c>
      <c r="J10" s="24">
        <v>146747.73193000001</v>
      </c>
      <c r="K10" s="24">
        <v>177273.60724000001</v>
      </c>
      <c r="L10" s="24">
        <v>168780.44870000001</v>
      </c>
      <c r="M10" s="24">
        <v>146438.92973</v>
      </c>
      <c r="N10" s="30">
        <v>1573463.6964199999</v>
      </c>
      <c r="O10" s="15"/>
    </row>
    <row r="11" spans="1:16" ht="15.9" customHeight="1" x14ac:dyDescent="0.25">
      <c r="A11" s="25" t="s">
        <v>57</v>
      </c>
      <c r="B11" s="24">
        <v>181950.72448999999</v>
      </c>
      <c r="C11" s="24">
        <v>165835.78760000001</v>
      </c>
      <c r="D11" s="24">
        <v>147564.06748999999</v>
      </c>
      <c r="E11" s="24">
        <v>124825.16201</v>
      </c>
      <c r="F11" s="24">
        <v>99421.289829999994</v>
      </c>
      <c r="G11" s="24">
        <v>111705.48845999999</v>
      </c>
      <c r="H11" s="24">
        <v>86229.482130000004</v>
      </c>
      <c r="I11" s="24">
        <v>91212.784839999993</v>
      </c>
      <c r="J11" s="24">
        <v>135579.10144</v>
      </c>
      <c r="K11" s="24">
        <v>178082.00547999999</v>
      </c>
      <c r="L11" s="24">
        <v>224285.44568</v>
      </c>
      <c r="M11" s="24">
        <v>204363.84375</v>
      </c>
      <c r="N11" s="30">
        <v>1751055.1832000001</v>
      </c>
      <c r="O11" s="15"/>
    </row>
    <row r="12" spans="1:16" ht="15.9" customHeight="1" x14ac:dyDescent="0.25">
      <c r="A12" s="25" t="s">
        <v>56</v>
      </c>
      <c r="B12" s="24">
        <v>37521.507830000002</v>
      </c>
      <c r="C12" s="24">
        <v>46265.332340000001</v>
      </c>
      <c r="D12" s="24">
        <v>31049.380369999999</v>
      </c>
      <c r="E12" s="24">
        <v>29631.197840000001</v>
      </c>
      <c r="F12" s="24">
        <v>21837.58901</v>
      </c>
      <c r="G12" s="24">
        <v>26370.037349999999</v>
      </c>
      <c r="H12" s="24">
        <v>24072.580310000001</v>
      </c>
      <c r="I12" s="24">
        <v>29110.841799999998</v>
      </c>
      <c r="J12" s="24">
        <v>44324.273529999999</v>
      </c>
      <c r="K12" s="24">
        <v>37818.71056</v>
      </c>
      <c r="L12" s="24">
        <v>64223.611640000003</v>
      </c>
      <c r="M12" s="24">
        <v>103612.99815</v>
      </c>
      <c r="N12" s="30">
        <v>495838.06073000003</v>
      </c>
      <c r="O12" s="15"/>
    </row>
    <row r="13" spans="1:16" ht="15.9" customHeight="1" x14ac:dyDescent="0.25">
      <c r="A13" s="25" t="s">
        <v>55</v>
      </c>
      <c r="B13" s="24">
        <v>54248.671849999999</v>
      </c>
      <c r="C13" s="24">
        <v>55002.358999999997</v>
      </c>
      <c r="D13" s="24">
        <v>64496.353640000001</v>
      </c>
      <c r="E13" s="24">
        <v>51947.963620000002</v>
      </c>
      <c r="F13" s="24">
        <v>53632.734109999998</v>
      </c>
      <c r="G13" s="24">
        <v>79070.990999999995</v>
      </c>
      <c r="H13" s="24">
        <v>56311.739930000003</v>
      </c>
      <c r="I13" s="24">
        <v>88413.106140000004</v>
      </c>
      <c r="J13" s="24">
        <v>83802.197409999993</v>
      </c>
      <c r="K13" s="24">
        <v>87581.333559999999</v>
      </c>
      <c r="L13" s="24">
        <v>75182.485799999995</v>
      </c>
      <c r="M13" s="24">
        <v>79483.835579999999</v>
      </c>
      <c r="N13" s="30">
        <v>829173.77164000005</v>
      </c>
      <c r="O13" s="15"/>
    </row>
    <row r="14" spans="1:16" ht="15.9" customHeight="1" x14ac:dyDescent="0.25">
      <c r="A14" s="25" t="s">
        <v>54</v>
      </c>
      <c r="B14" s="24">
        <v>12415.09123</v>
      </c>
      <c r="C14" s="24">
        <v>15693.36544</v>
      </c>
      <c r="D14" s="24">
        <v>17018.63062</v>
      </c>
      <c r="E14" s="24">
        <v>18025.69253</v>
      </c>
      <c r="F14" s="24">
        <v>12424.481959999999</v>
      </c>
      <c r="G14" s="24">
        <v>9079.7731199999998</v>
      </c>
      <c r="H14" s="24">
        <v>5411.4847600000003</v>
      </c>
      <c r="I14" s="24">
        <v>8150.7517200000002</v>
      </c>
      <c r="J14" s="24">
        <v>7678.1554299999998</v>
      </c>
      <c r="K14" s="24">
        <v>8254.6918999999998</v>
      </c>
      <c r="L14" s="24">
        <v>10095.649670000001</v>
      </c>
      <c r="M14" s="24">
        <v>12952.76766</v>
      </c>
      <c r="N14" s="30">
        <v>137200.53604000001</v>
      </c>
      <c r="O14" s="15"/>
    </row>
    <row r="15" spans="1:16" s="35" customFormat="1" ht="15.9" customHeight="1" x14ac:dyDescent="0.3">
      <c r="A15" s="28" t="s">
        <v>53</v>
      </c>
      <c r="B15" s="27">
        <f t="shared" ref="B15:N15" si="2">B16</f>
        <v>300295.32032</v>
      </c>
      <c r="C15" s="27">
        <f t="shared" si="2"/>
        <v>316201.99005999998</v>
      </c>
      <c r="D15" s="27">
        <f t="shared" si="2"/>
        <v>381564.50910000002</v>
      </c>
      <c r="E15" s="27">
        <f t="shared" si="2"/>
        <v>382464.25160000002</v>
      </c>
      <c r="F15" s="27">
        <f t="shared" si="2"/>
        <v>301401.84957000002</v>
      </c>
      <c r="G15" s="27">
        <f t="shared" si="2"/>
        <v>369561.76286000002</v>
      </c>
      <c r="H15" s="27">
        <f t="shared" si="2"/>
        <v>318336.14055000001</v>
      </c>
      <c r="I15" s="27">
        <f t="shared" si="2"/>
        <v>323036.57241000002</v>
      </c>
      <c r="J15" s="27">
        <f t="shared" si="2"/>
        <v>355787.51679000002</v>
      </c>
      <c r="K15" s="27">
        <f t="shared" si="2"/>
        <v>308796.14597999997</v>
      </c>
      <c r="L15" s="27">
        <f t="shared" si="2"/>
        <v>355827.06575000001</v>
      </c>
      <c r="M15" s="27">
        <f t="shared" si="2"/>
        <v>352772.72990999999</v>
      </c>
      <c r="N15" s="26">
        <f t="shared" si="2"/>
        <v>4066045.8549000002</v>
      </c>
      <c r="O15" s="36"/>
    </row>
    <row r="16" spans="1:16" s="35" customFormat="1" ht="15.9" customHeight="1" x14ac:dyDescent="0.3">
      <c r="A16" s="25" t="s">
        <v>52</v>
      </c>
      <c r="B16" s="33">
        <v>300295.32032</v>
      </c>
      <c r="C16" s="33">
        <v>316201.99005999998</v>
      </c>
      <c r="D16" s="33">
        <v>381564.50910000002</v>
      </c>
      <c r="E16" s="33">
        <v>382464.25160000002</v>
      </c>
      <c r="F16" s="33">
        <v>301401.84957000002</v>
      </c>
      <c r="G16" s="33">
        <v>369561.76286000002</v>
      </c>
      <c r="H16" s="33">
        <v>318336.14055000001</v>
      </c>
      <c r="I16" s="33">
        <v>323036.57241000002</v>
      </c>
      <c r="J16" s="33">
        <v>355787.51679000002</v>
      </c>
      <c r="K16" s="33">
        <v>308796.14597999997</v>
      </c>
      <c r="L16" s="33">
        <v>355827.06575000001</v>
      </c>
      <c r="M16" s="33">
        <v>352772.72990999999</v>
      </c>
      <c r="N16" s="30">
        <v>4066045.8549000002</v>
      </c>
      <c r="O16" s="36"/>
    </row>
    <row r="17" spans="1:15" s="35" customFormat="1" ht="15.9" customHeight="1" x14ac:dyDescent="0.3">
      <c r="A17" s="28" t="s">
        <v>51</v>
      </c>
      <c r="B17" s="27">
        <f t="shared" ref="B17:N17" si="3">B18</f>
        <v>557501.98051999998</v>
      </c>
      <c r="C17" s="27">
        <f t="shared" si="3"/>
        <v>622166.26231000002</v>
      </c>
      <c r="D17" s="27">
        <f t="shared" si="3"/>
        <v>751893.48478000006</v>
      </c>
      <c r="E17" s="27">
        <f t="shared" si="3"/>
        <v>775790.70385000005</v>
      </c>
      <c r="F17" s="27">
        <f t="shared" si="3"/>
        <v>612483.20826999994</v>
      </c>
      <c r="G17" s="27">
        <f t="shared" si="3"/>
        <v>799388.60693000001</v>
      </c>
      <c r="H17" s="27">
        <f t="shared" si="3"/>
        <v>605497.07695000002</v>
      </c>
      <c r="I17" s="27">
        <f t="shared" si="3"/>
        <v>730989.13491999998</v>
      </c>
      <c r="J17" s="27">
        <f t="shared" si="3"/>
        <v>759872.90446999995</v>
      </c>
      <c r="K17" s="27">
        <f t="shared" si="3"/>
        <v>703168.12087999994</v>
      </c>
      <c r="L17" s="27">
        <f t="shared" si="3"/>
        <v>764052.07501000003</v>
      </c>
      <c r="M17" s="27">
        <f t="shared" si="3"/>
        <v>757962.81608000002</v>
      </c>
      <c r="N17" s="26">
        <f t="shared" si="3"/>
        <v>8440766.3749700002</v>
      </c>
      <c r="O17" s="36"/>
    </row>
    <row r="18" spans="1:15" s="35" customFormat="1" ht="15.9" customHeight="1" x14ac:dyDescent="0.3">
      <c r="A18" s="25" t="s">
        <v>50</v>
      </c>
      <c r="B18" s="33">
        <v>557501.98051999998</v>
      </c>
      <c r="C18" s="33">
        <v>622166.26231000002</v>
      </c>
      <c r="D18" s="33">
        <v>751893.48478000006</v>
      </c>
      <c r="E18" s="33">
        <v>775790.70385000005</v>
      </c>
      <c r="F18" s="33">
        <v>612483.20826999994</v>
      </c>
      <c r="G18" s="33">
        <v>799388.60693000001</v>
      </c>
      <c r="H18" s="33">
        <v>605497.07695000002</v>
      </c>
      <c r="I18" s="33">
        <v>730989.13491999998</v>
      </c>
      <c r="J18" s="33">
        <v>759872.90446999995</v>
      </c>
      <c r="K18" s="33">
        <v>703168.12087999994</v>
      </c>
      <c r="L18" s="33">
        <v>764052.07501000003</v>
      </c>
      <c r="M18" s="33">
        <v>757962.81608000002</v>
      </c>
      <c r="N18" s="30">
        <v>8440766.3749700002</v>
      </c>
      <c r="O18" s="36"/>
    </row>
    <row r="19" spans="1:15" s="21" customFormat="1" ht="15.9" customHeight="1" x14ac:dyDescent="0.35">
      <c r="A19" s="34" t="s">
        <v>15</v>
      </c>
      <c r="B19" s="27">
        <f t="shared" ref="B19:N19" si="4">B20+B24+B26</f>
        <v>13088346.966020003</v>
      </c>
      <c r="C19" s="27">
        <f t="shared" si="4"/>
        <v>14951998.698719999</v>
      </c>
      <c r="D19" s="27">
        <f t="shared" si="4"/>
        <v>17129835.74879</v>
      </c>
      <c r="E19" s="27">
        <f t="shared" si="4"/>
        <v>17665789.177369997</v>
      </c>
      <c r="F19" s="27">
        <f t="shared" si="4"/>
        <v>14046779.5218</v>
      </c>
      <c r="G19" s="27">
        <f t="shared" si="4"/>
        <v>17263964.484389998</v>
      </c>
      <c r="H19" s="27">
        <f t="shared" si="4"/>
        <v>13545028.034559999</v>
      </c>
      <c r="I19" s="27">
        <f t="shared" si="4"/>
        <v>15283129.007649997</v>
      </c>
      <c r="J19" s="27">
        <f t="shared" si="4"/>
        <v>16224889.431739999</v>
      </c>
      <c r="K19" s="27">
        <f t="shared" si="4"/>
        <v>15005709.462620001</v>
      </c>
      <c r="L19" s="27">
        <f t="shared" si="4"/>
        <v>15481310.031269999</v>
      </c>
      <c r="M19" s="27">
        <f t="shared" si="4"/>
        <v>16193991.472819999</v>
      </c>
      <c r="N19" s="26">
        <f t="shared" si="4"/>
        <v>185880772.03775001</v>
      </c>
      <c r="O19" s="22"/>
    </row>
    <row r="20" spans="1:15" s="31" customFormat="1" ht="15.9" customHeight="1" x14ac:dyDescent="0.35">
      <c r="A20" s="28" t="s">
        <v>49</v>
      </c>
      <c r="B20" s="27">
        <f t="shared" ref="B20:N20" si="5">B21+B22+B23</f>
        <v>1146029.4857099999</v>
      </c>
      <c r="C20" s="27">
        <f t="shared" si="5"/>
        <v>1308265.58929</v>
      </c>
      <c r="D20" s="27">
        <f t="shared" si="5"/>
        <v>1402355.0006299999</v>
      </c>
      <c r="E20" s="27">
        <f t="shared" si="5"/>
        <v>1442234.4849999999</v>
      </c>
      <c r="F20" s="27">
        <f t="shared" si="5"/>
        <v>1040581.2649599999</v>
      </c>
      <c r="G20" s="27">
        <f t="shared" si="5"/>
        <v>1378586.6866000001</v>
      </c>
      <c r="H20" s="27">
        <f t="shared" si="5"/>
        <v>1038694.9717700001</v>
      </c>
      <c r="I20" s="27">
        <f t="shared" si="5"/>
        <v>1250027.4040099999</v>
      </c>
      <c r="J20" s="27">
        <f t="shared" si="5"/>
        <v>1389465.8077</v>
      </c>
      <c r="K20" s="27">
        <f t="shared" si="5"/>
        <v>1258819.81002</v>
      </c>
      <c r="L20" s="27">
        <f t="shared" si="5"/>
        <v>1274290.1693799999</v>
      </c>
      <c r="M20" s="27">
        <f t="shared" si="5"/>
        <v>1241941.9557699999</v>
      </c>
      <c r="N20" s="26">
        <f t="shared" si="5"/>
        <v>15171292.63084</v>
      </c>
      <c r="O20" s="32"/>
    </row>
    <row r="21" spans="1:15" ht="15.9" customHeight="1" x14ac:dyDescent="0.25">
      <c r="A21" s="25" t="s">
        <v>48</v>
      </c>
      <c r="B21" s="24">
        <v>814863.34068000002</v>
      </c>
      <c r="C21" s="24">
        <v>879872.41151000001</v>
      </c>
      <c r="D21" s="24">
        <v>950843.48181999999</v>
      </c>
      <c r="E21" s="24">
        <v>993034.53446999996</v>
      </c>
      <c r="F21" s="24">
        <v>766320.46606999997</v>
      </c>
      <c r="G21" s="24">
        <v>981429.12491999997</v>
      </c>
      <c r="H21" s="24">
        <v>727107.97646000003</v>
      </c>
      <c r="I21" s="24">
        <v>834825.32632999995</v>
      </c>
      <c r="J21" s="24">
        <v>933997.45423999999</v>
      </c>
      <c r="K21" s="24">
        <v>833547.72748</v>
      </c>
      <c r="L21" s="24">
        <v>844343.08352999995</v>
      </c>
      <c r="M21" s="24">
        <v>798593.56608000002</v>
      </c>
      <c r="N21" s="30">
        <v>10358778.493589999</v>
      </c>
      <c r="O21" s="15"/>
    </row>
    <row r="22" spans="1:15" ht="15.9" customHeight="1" x14ac:dyDescent="0.25">
      <c r="A22" s="25" t="s">
        <v>47</v>
      </c>
      <c r="B22" s="24">
        <v>132688.50438</v>
      </c>
      <c r="C22" s="24">
        <v>177392.94321</v>
      </c>
      <c r="D22" s="24">
        <v>191705.15947000001</v>
      </c>
      <c r="E22" s="24">
        <v>187035.60385000001</v>
      </c>
      <c r="F22" s="24">
        <v>116468.30718</v>
      </c>
      <c r="G22" s="24">
        <v>171948.24174</v>
      </c>
      <c r="H22" s="24">
        <v>155381.60702</v>
      </c>
      <c r="I22" s="24">
        <v>190918.48850000001</v>
      </c>
      <c r="J22" s="24">
        <v>209908.2592</v>
      </c>
      <c r="K22" s="24">
        <v>168528.69665999999</v>
      </c>
      <c r="L22" s="24">
        <v>173351.05908000001</v>
      </c>
      <c r="M22" s="24">
        <v>182430.39533</v>
      </c>
      <c r="N22" s="30">
        <v>2057757.26562</v>
      </c>
      <c r="O22" s="15"/>
    </row>
    <row r="23" spans="1:15" ht="15.9" customHeight="1" x14ac:dyDescent="0.25">
      <c r="A23" s="25" t="s">
        <v>46</v>
      </c>
      <c r="B23" s="24">
        <v>198477.64064999999</v>
      </c>
      <c r="C23" s="24">
        <v>251000.23457</v>
      </c>
      <c r="D23" s="24">
        <v>259806.35934</v>
      </c>
      <c r="E23" s="24">
        <v>262164.34668000002</v>
      </c>
      <c r="F23" s="24">
        <v>157792.49171</v>
      </c>
      <c r="G23" s="24">
        <v>225209.31993999999</v>
      </c>
      <c r="H23" s="24">
        <v>156205.38829</v>
      </c>
      <c r="I23" s="24">
        <v>224283.58918000001</v>
      </c>
      <c r="J23" s="24">
        <v>245560.09426000001</v>
      </c>
      <c r="K23" s="24">
        <v>256743.38587999999</v>
      </c>
      <c r="L23" s="24">
        <v>256596.02677</v>
      </c>
      <c r="M23" s="24">
        <v>260917.99436000001</v>
      </c>
      <c r="N23" s="30">
        <v>2754756.87163</v>
      </c>
      <c r="O23" s="15"/>
    </row>
    <row r="24" spans="1:15" s="31" customFormat="1" ht="15.9" customHeight="1" x14ac:dyDescent="0.35">
      <c r="A24" s="28" t="s">
        <v>45</v>
      </c>
      <c r="B24" s="27">
        <f t="shared" ref="B24:N24" si="6">B25</f>
        <v>2141368.1480899998</v>
      </c>
      <c r="C24" s="27">
        <f t="shared" si="6"/>
        <v>2432160.6087699998</v>
      </c>
      <c r="D24" s="27">
        <f t="shared" si="6"/>
        <v>3019385.6519499999</v>
      </c>
      <c r="E24" s="27">
        <f t="shared" si="6"/>
        <v>3297075.9072199999</v>
      </c>
      <c r="F24" s="27">
        <f t="shared" si="6"/>
        <v>2789454.8638499998</v>
      </c>
      <c r="G24" s="27">
        <f t="shared" si="6"/>
        <v>3185526.5816500001</v>
      </c>
      <c r="H24" s="27">
        <f t="shared" si="6"/>
        <v>2890896.5485200002</v>
      </c>
      <c r="I24" s="27">
        <f t="shared" si="6"/>
        <v>2947258.86974</v>
      </c>
      <c r="J24" s="27">
        <f t="shared" si="6"/>
        <v>2916914.3810399999</v>
      </c>
      <c r="K24" s="27">
        <f t="shared" si="6"/>
        <v>2603968.0261900001</v>
      </c>
      <c r="L24" s="27">
        <f t="shared" si="6"/>
        <v>2597275.7912300001</v>
      </c>
      <c r="M24" s="27">
        <f t="shared" si="6"/>
        <v>2703341.0093</v>
      </c>
      <c r="N24" s="26">
        <f t="shared" si="6"/>
        <v>33524626.38755</v>
      </c>
      <c r="O24" s="32"/>
    </row>
    <row r="25" spans="1:15" s="31" customFormat="1" ht="15.9" customHeight="1" x14ac:dyDescent="0.35">
      <c r="A25" s="25" t="s">
        <v>44</v>
      </c>
      <c r="B25" s="33">
        <v>2141368.1480899998</v>
      </c>
      <c r="C25" s="33">
        <v>2432160.6087699998</v>
      </c>
      <c r="D25" s="33">
        <v>3019385.6519499999</v>
      </c>
      <c r="E25" s="33">
        <v>3297075.9072199999</v>
      </c>
      <c r="F25" s="33">
        <v>2789454.8638499998</v>
      </c>
      <c r="G25" s="33">
        <v>3185526.5816500001</v>
      </c>
      <c r="H25" s="33">
        <v>2890896.5485200002</v>
      </c>
      <c r="I25" s="33">
        <v>2947258.86974</v>
      </c>
      <c r="J25" s="33">
        <v>2916914.3810399999</v>
      </c>
      <c r="K25" s="33">
        <v>2603968.0261900001</v>
      </c>
      <c r="L25" s="33">
        <v>2597275.7912300001</v>
      </c>
      <c r="M25" s="33">
        <v>2703341.0093</v>
      </c>
      <c r="N25" s="30">
        <v>33524626.38755</v>
      </c>
      <c r="O25" s="32"/>
    </row>
    <row r="26" spans="1:15" s="31" customFormat="1" ht="15.9" customHeight="1" x14ac:dyDescent="0.35">
      <c r="A26" s="28" t="s">
        <v>43</v>
      </c>
      <c r="B26" s="27">
        <f t="shared" ref="B26:N26" si="7">B27+B28+B29+B30+B31+B32+B33+B34+B35+B36+B37+B38</f>
        <v>9800949.332220003</v>
      </c>
      <c r="C26" s="27">
        <f t="shared" si="7"/>
        <v>11211572.500659999</v>
      </c>
      <c r="D26" s="27">
        <f t="shared" si="7"/>
        <v>12708095.096209999</v>
      </c>
      <c r="E26" s="27">
        <f t="shared" si="7"/>
        <v>12926478.785149999</v>
      </c>
      <c r="F26" s="27">
        <f t="shared" si="7"/>
        <v>10216743.392990001</v>
      </c>
      <c r="G26" s="27">
        <f t="shared" si="7"/>
        <v>12699851.216139998</v>
      </c>
      <c r="H26" s="27">
        <f t="shared" si="7"/>
        <v>9615436.5142699983</v>
      </c>
      <c r="I26" s="27">
        <f t="shared" si="7"/>
        <v>11085842.733899998</v>
      </c>
      <c r="J26" s="27">
        <f t="shared" si="7"/>
        <v>11918509.242999999</v>
      </c>
      <c r="K26" s="27">
        <f t="shared" si="7"/>
        <v>11142921.62641</v>
      </c>
      <c r="L26" s="27">
        <f t="shared" si="7"/>
        <v>11609744.070659999</v>
      </c>
      <c r="M26" s="27">
        <f t="shared" si="7"/>
        <v>12248708.507749999</v>
      </c>
      <c r="N26" s="26">
        <f t="shared" si="7"/>
        <v>137184853.01936001</v>
      </c>
      <c r="O26" s="32"/>
    </row>
    <row r="27" spans="1:15" ht="15.9" customHeight="1" x14ac:dyDescent="0.25">
      <c r="A27" s="25" t="s">
        <v>42</v>
      </c>
      <c r="B27" s="24">
        <v>1591573.23685</v>
      </c>
      <c r="C27" s="24">
        <v>1840360.06874</v>
      </c>
      <c r="D27" s="24">
        <v>2014153.57314</v>
      </c>
      <c r="E27" s="24">
        <v>2035748.2270200001</v>
      </c>
      <c r="F27" s="24">
        <v>1335958.7515700001</v>
      </c>
      <c r="G27" s="24">
        <v>1965792.7155500001</v>
      </c>
      <c r="H27" s="24">
        <v>1617780.5843400001</v>
      </c>
      <c r="I27" s="24">
        <v>1837214.47199</v>
      </c>
      <c r="J27" s="24">
        <v>1921224.6205899999</v>
      </c>
      <c r="K27" s="24">
        <v>1703523.4713999999</v>
      </c>
      <c r="L27" s="24">
        <v>1633132.7231399999</v>
      </c>
      <c r="M27" s="24">
        <v>1709021.8553800001</v>
      </c>
      <c r="N27" s="30">
        <v>21205484.299710002</v>
      </c>
      <c r="O27" s="15"/>
    </row>
    <row r="28" spans="1:15" ht="15.9" customHeight="1" x14ac:dyDescent="0.25">
      <c r="A28" s="25" t="s">
        <v>41</v>
      </c>
      <c r="B28" s="24">
        <v>2227764.5309899999</v>
      </c>
      <c r="C28" s="24">
        <v>2538729.0824799999</v>
      </c>
      <c r="D28" s="24">
        <v>2679520.9726399998</v>
      </c>
      <c r="E28" s="24">
        <v>2742291.6720500002</v>
      </c>
      <c r="F28" s="24">
        <v>2295116.3972100001</v>
      </c>
      <c r="G28" s="24">
        <v>2768913.2206199998</v>
      </c>
      <c r="H28" s="24">
        <v>2048287.1719200001</v>
      </c>
      <c r="I28" s="24">
        <v>2264756.0373900002</v>
      </c>
      <c r="J28" s="24">
        <v>2751652.3574199998</v>
      </c>
      <c r="K28" s="24">
        <v>2648321.2470499999</v>
      </c>
      <c r="L28" s="24">
        <v>2873616.4786100001</v>
      </c>
      <c r="M28" s="24">
        <v>3156839.1754999999</v>
      </c>
      <c r="N28" s="30">
        <v>30995808.343880001</v>
      </c>
      <c r="O28" s="15"/>
    </row>
    <row r="29" spans="1:15" ht="15.9" customHeight="1" x14ac:dyDescent="0.25">
      <c r="A29" s="25" t="s">
        <v>40</v>
      </c>
      <c r="B29" s="24">
        <v>70779.795960000003</v>
      </c>
      <c r="C29" s="24">
        <v>67064.578930000003</v>
      </c>
      <c r="D29" s="24">
        <v>140232.55400999999</v>
      </c>
      <c r="E29" s="24">
        <v>198881.65714</v>
      </c>
      <c r="F29" s="24">
        <v>100124.42561000001</v>
      </c>
      <c r="G29" s="24">
        <v>101131.22425</v>
      </c>
      <c r="H29" s="24">
        <v>44156.116430000002</v>
      </c>
      <c r="I29" s="24">
        <v>77395.488570000001</v>
      </c>
      <c r="J29" s="24">
        <v>199348.73256</v>
      </c>
      <c r="K29" s="24">
        <v>209571.99903000001</v>
      </c>
      <c r="L29" s="24">
        <v>55114.955090000003</v>
      </c>
      <c r="M29" s="24">
        <v>189482.62471</v>
      </c>
      <c r="N29" s="30">
        <v>1453284.1522900001</v>
      </c>
      <c r="O29" s="15"/>
    </row>
    <row r="30" spans="1:15" ht="15.9" customHeight="1" x14ac:dyDescent="0.25">
      <c r="A30" s="25" t="s">
        <v>39</v>
      </c>
      <c r="B30" s="24">
        <v>980433.66145000001</v>
      </c>
      <c r="C30" s="24">
        <v>1173483.87158</v>
      </c>
      <c r="D30" s="24">
        <v>1365464.5963399999</v>
      </c>
      <c r="E30" s="24">
        <v>1395667.0896300001</v>
      </c>
      <c r="F30" s="24">
        <v>1064462.9976600001</v>
      </c>
      <c r="G30" s="24">
        <v>1356845.1905100001</v>
      </c>
      <c r="H30" s="24">
        <v>1025974.22212</v>
      </c>
      <c r="I30" s="24">
        <v>1254266.74028</v>
      </c>
      <c r="J30" s="24">
        <v>1335993.2951100001</v>
      </c>
      <c r="K30" s="24">
        <v>1322161.8446500001</v>
      </c>
      <c r="L30" s="24">
        <v>1426563.0654899999</v>
      </c>
      <c r="M30" s="24">
        <v>1492007.7228399999</v>
      </c>
      <c r="N30" s="30">
        <v>15193324.297660001</v>
      </c>
      <c r="O30" s="15"/>
    </row>
    <row r="31" spans="1:15" ht="15.9" customHeight="1" x14ac:dyDescent="0.25">
      <c r="A31" s="25" t="s">
        <v>38</v>
      </c>
      <c r="B31" s="24">
        <v>711562.55833999999</v>
      </c>
      <c r="C31" s="24">
        <v>813024.71002</v>
      </c>
      <c r="D31" s="24">
        <v>908594.49711</v>
      </c>
      <c r="E31" s="24">
        <v>906174.47777</v>
      </c>
      <c r="F31" s="24">
        <v>719599.70981999999</v>
      </c>
      <c r="G31" s="24">
        <v>903466.97409000003</v>
      </c>
      <c r="H31" s="24">
        <v>720254.89159000001</v>
      </c>
      <c r="I31" s="24">
        <v>848184.23352999997</v>
      </c>
      <c r="J31" s="24">
        <v>948771.18174999999</v>
      </c>
      <c r="K31" s="24">
        <v>851995.11074999999</v>
      </c>
      <c r="L31" s="24">
        <v>1010718.16254</v>
      </c>
      <c r="M31" s="24">
        <v>1029367.57559</v>
      </c>
      <c r="N31" s="30">
        <v>10371714.082900001</v>
      </c>
      <c r="O31" s="15"/>
    </row>
    <row r="32" spans="1:15" ht="15.9" customHeight="1" x14ac:dyDescent="0.25">
      <c r="A32" s="25" t="s">
        <v>37</v>
      </c>
      <c r="B32" s="24">
        <v>1119859.0772599999</v>
      </c>
      <c r="C32" s="24">
        <v>1241138.7580599999</v>
      </c>
      <c r="D32" s="24">
        <v>1443516.6643999999</v>
      </c>
      <c r="E32" s="24">
        <v>1497016.39524</v>
      </c>
      <c r="F32" s="24">
        <v>1165903.0036599999</v>
      </c>
      <c r="G32" s="24">
        <v>1343748.7616999999</v>
      </c>
      <c r="H32" s="24">
        <v>978658.19680000003</v>
      </c>
      <c r="I32" s="24">
        <v>1132052.51617</v>
      </c>
      <c r="J32" s="24">
        <v>1187991.6863800001</v>
      </c>
      <c r="K32" s="24">
        <v>1048514.27561</v>
      </c>
      <c r="L32" s="24">
        <v>1128907.8473100001</v>
      </c>
      <c r="M32" s="24">
        <v>1098125.65148</v>
      </c>
      <c r="N32" s="30">
        <v>14385432.834070001</v>
      </c>
      <c r="O32" s="15"/>
    </row>
    <row r="33" spans="1:15" ht="15.9" customHeight="1" x14ac:dyDescent="0.25">
      <c r="A33" s="25" t="s">
        <v>36</v>
      </c>
      <c r="B33" s="24">
        <v>1624868.76969</v>
      </c>
      <c r="C33" s="24">
        <v>1746728.87705</v>
      </c>
      <c r="D33" s="24">
        <v>2254353.9685900002</v>
      </c>
      <c r="E33" s="24">
        <v>2016338.4143000001</v>
      </c>
      <c r="F33" s="24">
        <v>1903135.3221499999</v>
      </c>
      <c r="G33" s="24">
        <v>2283676.6111400002</v>
      </c>
      <c r="H33" s="24">
        <v>1598889.8585999999</v>
      </c>
      <c r="I33" s="24">
        <v>1808197.25452</v>
      </c>
      <c r="J33" s="24">
        <v>1758704.2932899999</v>
      </c>
      <c r="K33" s="24">
        <v>1380920.8096</v>
      </c>
      <c r="L33" s="24">
        <v>1347206.63766</v>
      </c>
      <c r="M33" s="24">
        <v>1339547.67243</v>
      </c>
      <c r="N33" s="30">
        <v>21062568.489020001</v>
      </c>
      <c r="O33" s="15"/>
    </row>
    <row r="34" spans="1:15" ht="15.9" customHeight="1" x14ac:dyDescent="0.25">
      <c r="A34" s="25" t="s">
        <v>35</v>
      </c>
      <c r="B34" s="24">
        <v>353650.46789000003</v>
      </c>
      <c r="C34" s="24">
        <v>428053.20218999998</v>
      </c>
      <c r="D34" s="24">
        <v>513024.81352999998</v>
      </c>
      <c r="E34" s="24">
        <v>565859.13638000004</v>
      </c>
      <c r="F34" s="24">
        <v>444259.99423000001</v>
      </c>
      <c r="G34" s="24">
        <v>522841.76036000001</v>
      </c>
      <c r="H34" s="24">
        <v>416828.85447000002</v>
      </c>
      <c r="I34" s="24">
        <v>473887.53206</v>
      </c>
      <c r="J34" s="24">
        <v>458865.90658000001</v>
      </c>
      <c r="K34" s="24">
        <v>413985.50426999998</v>
      </c>
      <c r="L34" s="24">
        <v>416990.56430999999</v>
      </c>
      <c r="M34" s="24">
        <v>440966.14072999998</v>
      </c>
      <c r="N34" s="30">
        <v>5449213.8770000003</v>
      </c>
      <c r="O34" s="15"/>
    </row>
    <row r="35" spans="1:15" ht="15.9" customHeight="1" x14ac:dyDescent="0.25">
      <c r="A35" s="25" t="s">
        <v>34</v>
      </c>
      <c r="B35" s="24">
        <v>358948.23914999998</v>
      </c>
      <c r="C35" s="24">
        <v>490992.11200999998</v>
      </c>
      <c r="D35" s="24">
        <v>434701.79544999998</v>
      </c>
      <c r="E35" s="24">
        <v>528669.26515999995</v>
      </c>
      <c r="F35" s="24">
        <v>352385.95955999999</v>
      </c>
      <c r="G35" s="24">
        <v>532410.75271000003</v>
      </c>
      <c r="H35" s="24">
        <v>370839.97661000001</v>
      </c>
      <c r="I35" s="24">
        <v>500933.44907999999</v>
      </c>
      <c r="J35" s="24">
        <v>600898.36338999995</v>
      </c>
      <c r="K35" s="24">
        <v>535771.23887999996</v>
      </c>
      <c r="L35" s="24">
        <v>602903.94204999995</v>
      </c>
      <c r="M35" s="24">
        <v>546376.91367000004</v>
      </c>
      <c r="N35" s="30">
        <v>5855832.0077200001</v>
      </c>
      <c r="O35" s="15"/>
    </row>
    <row r="36" spans="1:15" s="21" customFormat="1" ht="15.9" customHeight="1" x14ac:dyDescent="0.35">
      <c r="A36" s="25" t="s">
        <v>33</v>
      </c>
      <c r="B36" s="24">
        <v>295374.95462999999</v>
      </c>
      <c r="C36" s="24">
        <v>325086.20932999998</v>
      </c>
      <c r="D36" s="24">
        <v>326942.17726000003</v>
      </c>
      <c r="E36" s="24">
        <v>390536.09840999998</v>
      </c>
      <c r="F36" s="24">
        <v>330387.68416</v>
      </c>
      <c r="G36" s="24">
        <v>286912.79222</v>
      </c>
      <c r="H36" s="24">
        <v>325740.56703999999</v>
      </c>
      <c r="I36" s="24">
        <v>333540.52403999999</v>
      </c>
      <c r="J36" s="24">
        <v>166231.57717999999</v>
      </c>
      <c r="K36" s="24">
        <v>464526.74857</v>
      </c>
      <c r="L36" s="24">
        <v>503261.41817000002</v>
      </c>
      <c r="M36" s="24">
        <v>647456.32842999999</v>
      </c>
      <c r="N36" s="30">
        <v>4395997.0794399995</v>
      </c>
      <c r="O36" s="22"/>
    </row>
    <row r="37" spans="1:15" s="21" customFormat="1" ht="15.9" customHeight="1" x14ac:dyDescent="0.35">
      <c r="A37" s="25" t="s">
        <v>32</v>
      </c>
      <c r="B37" s="24">
        <v>457936.19125999999</v>
      </c>
      <c r="C37" s="24">
        <v>536901.76541999995</v>
      </c>
      <c r="D37" s="24">
        <v>616171.14304</v>
      </c>
      <c r="E37" s="24">
        <v>635006.78449999995</v>
      </c>
      <c r="F37" s="24">
        <v>494775.11898999999</v>
      </c>
      <c r="G37" s="24">
        <v>620022.01392000006</v>
      </c>
      <c r="H37" s="24">
        <v>458475.49855000002</v>
      </c>
      <c r="I37" s="24">
        <v>545193.88959999999</v>
      </c>
      <c r="J37" s="24">
        <v>577358.88413000002</v>
      </c>
      <c r="K37" s="24">
        <v>551554.40497999999</v>
      </c>
      <c r="L37" s="24">
        <v>599153.04107000004</v>
      </c>
      <c r="M37" s="24">
        <v>587981.14547999995</v>
      </c>
      <c r="N37" s="30">
        <v>6680529.8809399996</v>
      </c>
      <c r="O37" s="22"/>
    </row>
    <row r="38" spans="1:15" s="21" customFormat="1" ht="15.9" customHeight="1" x14ac:dyDescent="0.35">
      <c r="A38" s="25" t="s">
        <v>31</v>
      </c>
      <c r="B38" s="24">
        <v>8197.8487499999992</v>
      </c>
      <c r="C38" s="24">
        <v>10009.26485</v>
      </c>
      <c r="D38" s="24">
        <v>11418.340700000001</v>
      </c>
      <c r="E38" s="24">
        <v>14289.56755</v>
      </c>
      <c r="F38" s="24">
        <v>10634.02837</v>
      </c>
      <c r="G38" s="24">
        <v>14089.199070000001</v>
      </c>
      <c r="H38" s="24">
        <v>9550.5758000000005</v>
      </c>
      <c r="I38" s="24">
        <v>10220.596670000001</v>
      </c>
      <c r="J38" s="24">
        <v>11468.34462</v>
      </c>
      <c r="K38" s="24">
        <v>12074.97162</v>
      </c>
      <c r="L38" s="24">
        <v>12175.23522</v>
      </c>
      <c r="M38" s="24">
        <v>11535.701510000001</v>
      </c>
      <c r="N38" s="30">
        <v>135663.67473</v>
      </c>
      <c r="O38" s="22"/>
    </row>
    <row r="39" spans="1:15" s="21" customFormat="1" ht="15.9" customHeight="1" x14ac:dyDescent="0.35">
      <c r="A39" s="28" t="s">
        <v>0</v>
      </c>
      <c r="B39" s="29">
        <f t="shared" ref="B39:N39" si="8">B41</f>
        <v>497148.80781000003</v>
      </c>
      <c r="C39" s="29">
        <f t="shared" si="8"/>
        <v>471946.21891</v>
      </c>
      <c r="D39" s="29">
        <f t="shared" si="8"/>
        <v>554600.51106000005</v>
      </c>
      <c r="E39" s="29">
        <f t="shared" si="8"/>
        <v>703513.77006000001</v>
      </c>
      <c r="F39" s="29">
        <f t="shared" si="8"/>
        <v>533049.23033000005</v>
      </c>
      <c r="G39" s="29">
        <f t="shared" si="8"/>
        <v>594051.50404999999</v>
      </c>
      <c r="H39" s="29">
        <f t="shared" si="8"/>
        <v>488171.18349000002</v>
      </c>
      <c r="I39" s="29">
        <f t="shared" si="8"/>
        <v>593040.36554000003</v>
      </c>
      <c r="J39" s="29">
        <f t="shared" si="8"/>
        <v>537920.48459999997</v>
      </c>
      <c r="K39" s="29">
        <f t="shared" si="8"/>
        <v>461895.50997000001</v>
      </c>
      <c r="L39" s="29">
        <f t="shared" si="8"/>
        <v>507099.17271999997</v>
      </c>
      <c r="M39" s="29">
        <f t="shared" si="8"/>
        <v>526564.93726999999</v>
      </c>
      <c r="N39" s="26">
        <f t="shared" si="8"/>
        <v>6469001.6958100004</v>
      </c>
      <c r="O39" s="22"/>
    </row>
    <row r="40" spans="1:15" s="21" customFormat="1" ht="15.9" customHeight="1" x14ac:dyDescent="0.35">
      <c r="A40" s="28" t="s">
        <v>30</v>
      </c>
      <c r="B40" s="27">
        <f t="shared" ref="B40:N40" si="9">B41</f>
        <v>497148.80781000003</v>
      </c>
      <c r="C40" s="27">
        <f t="shared" si="9"/>
        <v>471946.21891</v>
      </c>
      <c r="D40" s="27">
        <f t="shared" si="9"/>
        <v>554600.51106000005</v>
      </c>
      <c r="E40" s="27">
        <f t="shared" si="9"/>
        <v>703513.77006000001</v>
      </c>
      <c r="F40" s="27">
        <f t="shared" si="9"/>
        <v>533049.23033000005</v>
      </c>
      <c r="G40" s="27">
        <f t="shared" si="9"/>
        <v>594051.50404999999</v>
      </c>
      <c r="H40" s="27">
        <f t="shared" si="9"/>
        <v>488171.18349000002</v>
      </c>
      <c r="I40" s="27">
        <f t="shared" si="9"/>
        <v>593040.36554000003</v>
      </c>
      <c r="J40" s="27">
        <f t="shared" si="9"/>
        <v>537920.48459999997</v>
      </c>
      <c r="K40" s="27">
        <f t="shared" si="9"/>
        <v>461895.50997000001</v>
      </c>
      <c r="L40" s="27">
        <f t="shared" si="9"/>
        <v>507099.17271999997</v>
      </c>
      <c r="M40" s="27">
        <f t="shared" si="9"/>
        <v>526564.93726999999</v>
      </c>
      <c r="N40" s="26">
        <f t="shared" si="9"/>
        <v>6469001.6958100004</v>
      </c>
      <c r="O40" s="22"/>
    </row>
    <row r="41" spans="1:15" s="21" customFormat="1" ht="15.9" customHeight="1" thickBot="1" x14ac:dyDescent="0.4">
      <c r="A41" s="25" t="s">
        <v>29</v>
      </c>
      <c r="B41" s="24">
        <v>497148.80781000003</v>
      </c>
      <c r="C41" s="24">
        <v>471946.21891</v>
      </c>
      <c r="D41" s="24">
        <v>554600.51106000005</v>
      </c>
      <c r="E41" s="24">
        <v>703513.77006000001</v>
      </c>
      <c r="F41" s="24">
        <v>533049.23033000005</v>
      </c>
      <c r="G41" s="24">
        <v>594051.50404999999</v>
      </c>
      <c r="H41" s="24">
        <v>488171.18349000002</v>
      </c>
      <c r="I41" s="24">
        <v>593040.36554000003</v>
      </c>
      <c r="J41" s="24">
        <v>537920.48459999997</v>
      </c>
      <c r="K41" s="24">
        <v>461895.50997000001</v>
      </c>
      <c r="L41" s="24">
        <v>507099.17271999997</v>
      </c>
      <c r="M41" s="24">
        <v>526564.93726999999</v>
      </c>
      <c r="N41" s="23">
        <v>6469001.6958100004</v>
      </c>
      <c r="O41" s="22"/>
    </row>
    <row r="42" spans="1:15" s="17" customFormat="1" ht="15.9" customHeight="1" thickBot="1" x14ac:dyDescent="0.4">
      <c r="A42" s="20" t="s">
        <v>28</v>
      </c>
      <c r="B42" s="19">
        <f t="shared" ref="B42:N42" si="10">B5+B19+B39</f>
        <v>16135504.481270002</v>
      </c>
      <c r="C42" s="19">
        <f t="shared" si="10"/>
        <v>18166564.45507</v>
      </c>
      <c r="D42" s="19">
        <f t="shared" si="10"/>
        <v>20648695.41367</v>
      </c>
      <c r="E42" s="19">
        <f t="shared" si="10"/>
        <v>21118744.427199997</v>
      </c>
      <c r="F42" s="19">
        <f t="shared" si="10"/>
        <v>16988390.312680002</v>
      </c>
      <c r="G42" s="19">
        <f t="shared" si="10"/>
        <v>20843053.335359998</v>
      </c>
      <c r="H42" s="19">
        <f t="shared" si="10"/>
        <v>16345307.189259999</v>
      </c>
      <c r="I42" s="19">
        <f t="shared" si="10"/>
        <v>18637399.49743</v>
      </c>
      <c r="J42" s="19">
        <f t="shared" si="10"/>
        <v>19746463.06013</v>
      </c>
      <c r="K42" s="19">
        <f t="shared" si="10"/>
        <v>18497493.774149999</v>
      </c>
      <c r="L42" s="19">
        <f t="shared" si="10"/>
        <v>19312331.962079998</v>
      </c>
      <c r="M42" s="19">
        <f t="shared" si="10"/>
        <v>20156317.817170002</v>
      </c>
      <c r="N42" s="19">
        <f t="shared" si="10"/>
        <v>226596265.72546998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A47" s="50"/>
      <c r="B47" s="50"/>
      <c r="C47" s="51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A48" s="50"/>
      <c r="B48" s="50"/>
      <c r="C48" s="51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52" t="s">
        <v>27</v>
      </c>
      <c r="B49" s="52"/>
      <c r="C49" s="51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52"/>
      <c r="B50" s="52"/>
      <c r="C50" s="51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25">
      <c r="A51" s="53" t="s">
        <v>26</v>
      </c>
      <c r="B51" s="53"/>
      <c r="C51" s="54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25">
      <c r="A52" s="55" t="s">
        <v>79</v>
      </c>
      <c r="B52" s="55"/>
      <c r="C52" s="56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25">
      <c r="A53" s="57" t="s">
        <v>80</v>
      </c>
      <c r="B53" s="57"/>
      <c r="C53" s="54" t="s">
        <v>25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25">
      <c r="A54" s="58" t="s">
        <v>81</v>
      </c>
      <c r="B54" s="58"/>
      <c r="C54" s="56" t="s">
        <v>24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25">
      <c r="A55" s="57" t="s">
        <v>82</v>
      </c>
      <c r="B55" s="57"/>
      <c r="C55" s="54" t="s">
        <v>23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25">
      <c r="A56" s="58" t="s">
        <v>83</v>
      </c>
      <c r="B56" s="58"/>
      <c r="C56" s="56" t="s">
        <v>22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25">
      <c r="A57" s="57" t="s">
        <v>84</v>
      </c>
      <c r="B57" s="57"/>
      <c r="C57" s="54" t="s">
        <v>21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25">
      <c r="A58" s="58" t="s">
        <v>85</v>
      </c>
      <c r="B58" s="58"/>
      <c r="C58" s="56" t="s">
        <v>20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25">
      <c r="A59" s="57" t="s">
        <v>86</v>
      </c>
      <c r="B59" s="57"/>
      <c r="C59" s="54" t="s">
        <v>19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25">
      <c r="A60" s="58" t="s">
        <v>87</v>
      </c>
      <c r="B60" s="58"/>
      <c r="C60" s="56" t="s">
        <v>18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25">
      <c r="A61" s="53" t="s">
        <v>88</v>
      </c>
      <c r="B61" s="53"/>
      <c r="C61" s="54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25">
      <c r="A62" s="58" t="s">
        <v>89</v>
      </c>
      <c r="B62" s="58"/>
      <c r="C62" s="56" t="s">
        <v>17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25">
      <c r="A63" s="53" t="s">
        <v>90</v>
      </c>
      <c r="B63" s="53"/>
      <c r="C63" s="54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25">
      <c r="A64" s="58" t="s">
        <v>91</v>
      </c>
      <c r="B64" s="58"/>
      <c r="C64" s="56" t="s">
        <v>16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25">
      <c r="A65" s="53" t="s">
        <v>15</v>
      </c>
      <c r="B65" s="53"/>
      <c r="C65" s="54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25">
      <c r="A66" s="55" t="s">
        <v>92</v>
      </c>
      <c r="B66" s="55"/>
      <c r="C66" s="56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25">
      <c r="A67" s="57" t="s">
        <v>93</v>
      </c>
      <c r="B67" s="57"/>
      <c r="C67" s="54" t="s">
        <v>14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25">
      <c r="A68" s="58" t="s">
        <v>94</v>
      </c>
      <c r="B68" s="58"/>
      <c r="C68" s="56" t="s">
        <v>13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25">
      <c r="A69" s="57" t="s">
        <v>95</v>
      </c>
      <c r="B69" s="57"/>
      <c r="C69" s="54" t="s">
        <v>12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25">
      <c r="A70" s="55" t="s">
        <v>96</v>
      </c>
      <c r="B70" s="55"/>
      <c r="C70" s="56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25">
      <c r="A71" s="57" t="s">
        <v>97</v>
      </c>
      <c r="B71" s="57"/>
      <c r="C71" s="54" t="s">
        <v>11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25">
      <c r="A72" s="55" t="s">
        <v>98</v>
      </c>
      <c r="B72" s="55"/>
      <c r="C72" s="56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25">
      <c r="A73" s="57" t="s">
        <v>99</v>
      </c>
      <c r="B73" s="57"/>
      <c r="C73" s="54" t="s">
        <v>10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25">
      <c r="A74" s="58" t="s">
        <v>100</v>
      </c>
      <c r="B74" s="58"/>
      <c r="C74" s="56" t="s">
        <v>9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25">
      <c r="A75" s="57" t="s">
        <v>101</v>
      </c>
      <c r="B75" s="57"/>
      <c r="C75" s="54" t="s">
        <v>8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8" t="s">
        <v>102</v>
      </c>
      <c r="B76" s="58"/>
      <c r="C76" s="56" t="s">
        <v>7</v>
      </c>
      <c r="D76" s="7"/>
      <c r="E76" s="6"/>
      <c r="F76" s="5"/>
    </row>
    <row r="77" spans="1:15" ht="17.149999999999999" customHeight="1" x14ac:dyDescent="0.35">
      <c r="A77" s="57" t="s">
        <v>103</v>
      </c>
      <c r="B77" s="57"/>
      <c r="C77" s="54" t="s">
        <v>6</v>
      </c>
      <c r="D77" s="7"/>
      <c r="E77" s="6"/>
      <c r="F77" s="5"/>
    </row>
    <row r="78" spans="1:15" ht="17.149999999999999" customHeight="1" x14ac:dyDescent="0.35">
      <c r="A78" s="58" t="s">
        <v>104</v>
      </c>
      <c r="B78" s="58"/>
      <c r="C78" s="56" t="s">
        <v>5</v>
      </c>
      <c r="D78" s="7"/>
      <c r="E78" s="6"/>
      <c r="F78" s="5"/>
    </row>
    <row r="79" spans="1:15" ht="17.149999999999999" customHeight="1" x14ac:dyDescent="0.35">
      <c r="A79" s="57" t="s">
        <v>105</v>
      </c>
      <c r="B79" s="57"/>
      <c r="C79" s="54" t="s">
        <v>4</v>
      </c>
      <c r="D79" s="7"/>
      <c r="E79" s="6"/>
      <c r="F79" s="5"/>
    </row>
    <row r="80" spans="1:15" ht="15" customHeight="1" x14ac:dyDescent="0.35">
      <c r="A80" s="58" t="s">
        <v>106</v>
      </c>
      <c r="B80" s="58"/>
      <c r="C80" s="56" t="s">
        <v>3</v>
      </c>
      <c r="D80" s="4"/>
      <c r="E80" s="3"/>
      <c r="F80" s="3"/>
    </row>
    <row r="81" spans="1:6" ht="15.5" x14ac:dyDescent="0.35">
      <c r="A81" s="57" t="s">
        <v>107</v>
      </c>
      <c r="B81" s="57"/>
      <c r="C81" s="54" t="s">
        <v>2</v>
      </c>
      <c r="D81" s="3"/>
      <c r="E81" s="3"/>
      <c r="F81" s="3"/>
    </row>
    <row r="82" spans="1:6" x14ac:dyDescent="0.25">
      <c r="A82" s="58" t="s">
        <v>108</v>
      </c>
      <c r="B82" s="58"/>
      <c r="C82" s="56" t="s">
        <v>1</v>
      </c>
    </row>
    <row r="83" spans="1:6" x14ac:dyDescent="0.25">
      <c r="A83" s="57" t="s">
        <v>109</v>
      </c>
      <c r="B83" s="57"/>
      <c r="C83" s="54" t="s">
        <v>110</v>
      </c>
    </row>
    <row r="84" spans="1:6" x14ac:dyDescent="0.25">
      <c r="A84" s="58" t="s">
        <v>111</v>
      </c>
      <c r="B84" s="58"/>
      <c r="C84" s="56" t="s">
        <v>112</v>
      </c>
    </row>
    <row r="85" spans="1:6" x14ac:dyDescent="0.25">
      <c r="A85" s="53" t="s">
        <v>0</v>
      </c>
      <c r="B85" s="53"/>
      <c r="C85" s="54"/>
    </row>
    <row r="86" spans="1:6" x14ac:dyDescent="0.25">
      <c r="A86" s="55" t="s">
        <v>113</v>
      </c>
      <c r="B86" s="55"/>
      <c r="C86" s="56"/>
    </row>
    <row r="87" spans="1:6" x14ac:dyDescent="0.25">
      <c r="A87" s="57" t="s">
        <v>114</v>
      </c>
      <c r="B87" s="57"/>
      <c r="C87" s="54" t="s">
        <v>115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2023-01-02T12:42:04Z</dcterms:modified>
</cp:coreProperties>
</file>