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yselkablan\Desktop\Rakamlar\Benim Oluşturduğum\"/>
    </mc:Choice>
  </mc:AlternateContent>
  <bookViews>
    <workbookView xWindow="0" yWindow="0" windowWidth="19200" windowHeight="7060"/>
  </bookViews>
  <sheets>
    <sheet name="SEKTOR" sheetId="1" r:id="rId1"/>
  </sheets>
  <definedNames>
    <definedName name="_xlnm.Print_Area" localSheetId="0">SEKTOR!$A:$N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H5" i="1"/>
  <c r="B6" i="1"/>
  <c r="B5" i="1" s="1"/>
  <c r="C6" i="1"/>
  <c r="C5" i="1" s="1"/>
  <c r="C42" i="1" s="1"/>
  <c r="D6" i="1"/>
  <c r="E6" i="1"/>
  <c r="E5" i="1" s="1"/>
  <c r="E42" i="1" s="1"/>
  <c r="F6" i="1"/>
  <c r="F5" i="1" s="1"/>
  <c r="F42" i="1" s="1"/>
  <c r="G6" i="1"/>
  <c r="H6" i="1"/>
  <c r="I6" i="1"/>
  <c r="I5" i="1" s="1"/>
  <c r="J6" i="1"/>
  <c r="J5" i="1" s="1"/>
  <c r="K6" i="1"/>
  <c r="K5" i="1" s="1"/>
  <c r="K42" i="1" s="1"/>
  <c r="L6" i="1"/>
  <c r="M6" i="1"/>
  <c r="M5" i="1" s="1"/>
  <c r="M42" i="1" s="1"/>
  <c r="N6" i="1"/>
  <c r="N5" i="1" s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B17" i="1"/>
  <c r="C17" i="1"/>
  <c r="D17" i="1"/>
  <c r="D5" i="1" s="1"/>
  <c r="D42" i="1" s="1"/>
  <c r="E17" i="1"/>
  <c r="F17" i="1"/>
  <c r="G17" i="1"/>
  <c r="H17" i="1"/>
  <c r="I17" i="1"/>
  <c r="J17" i="1"/>
  <c r="K17" i="1"/>
  <c r="L17" i="1"/>
  <c r="L5" i="1" s="1"/>
  <c r="L42" i="1" s="1"/>
  <c r="M17" i="1"/>
  <c r="N17" i="1"/>
  <c r="C19" i="1"/>
  <c r="D19" i="1"/>
  <c r="K19" i="1"/>
  <c r="L19" i="1"/>
  <c r="B20" i="1"/>
  <c r="B19" i="1" s="1"/>
  <c r="C20" i="1"/>
  <c r="D20" i="1"/>
  <c r="E20" i="1"/>
  <c r="E19" i="1" s="1"/>
  <c r="F20" i="1"/>
  <c r="F19" i="1" s="1"/>
  <c r="G20" i="1"/>
  <c r="G19" i="1" s="1"/>
  <c r="G42" i="1" s="1"/>
  <c r="H20" i="1"/>
  <c r="I20" i="1"/>
  <c r="I19" i="1" s="1"/>
  <c r="J20" i="1"/>
  <c r="J19" i="1" s="1"/>
  <c r="K20" i="1"/>
  <c r="L20" i="1"/>
  <c r="M20" i="1"/>
  <c r="M19" i="1" s="1"/>
  <c r="N20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B26" i="1"/>
  <c r="C26" i="1"/>
  <c r="D26" i="1"/>
  <c r="E26" i="1"/>
  <c r="F26" i="1"/>
  <c r="G26" i="1"/>
  <c r="H26" i="1"/>
  <c r="H19" i="1" s="1"/>
  <c r="I26" i="1"/>
  <c r="J26" i="1"/>
  <c r="K26" i="1"/>
  <c r="L26" i="1"/>
  <c r="M26" i="1"/>
  <c r="N38" i="1"/>
  <c r="N26" i="1" s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J42" i="1" l="1"/>
  <c r="I42" i="1"/>
  <c r="H42" i="1"/>
  <c r="B42" i="1"/>
  <c r="N19" i="1"/>
  <c r="N42" i="1" s="1"/>
</calcChain>
</file>

<file path=xl/sharedStrings.xml><?xml version="1.0" encoding="utf-8"?>
<sst xmlns="http://schemas.openxmlformats.org/spreadsheetml/2006/main" count="120" uniqueCount="116">
  <si>
    <t>0564</t>
  </si>
  <si>
    <t>Madencilik Ürünleri</t>
  </si>
  <si>
    <t>A. MADENCİLİK ÜRÜNLERİ</t>
  </si>
  <si>
    <t>.III. MADENCİLİK</t>
  </si>
  <si>
    <t>0647</t>
  </si>
  <si>
    <t>Diğer Sanayi Ürünleri</t>
  </si>
  <si>
    <t>0900</t>
  </si>
  <si>
    <t>İklimlendirme Sanayii</t>
  </si>
  <si>
    <t>0950</t>
  </si>
  <si>
    <t>Savunma ve Havacılık Sanayii</t>
  </si>
  <si>
    <t>0652</t>
  </si>
  <si>
    <t>Mücevher</t>
  </si>
  <si>
    <t>0505</t>
  </si>
  <si>
    <t>Çimento Cam Seramik ve Toprak Ürünleri</t>
  </si>
  <si>
    <t>0512</t>
  </si>
  <si>
    <t>Çelik</t>
  </si>
  <si>
    <t>0511</t>
  </si>
  <si>
    <t>Demir ve Demir Dışı Metaller</t>
  </si>
  <si>
    <t>0664</t>
  </si>
  <si>
    <t>Makine ve Aksamları</t>
  </si>
  <si>
    <t>0408</t>
  </si>
  <si>
    <t>Elektrik Elektronik ve Hizmet</t>
  </si>
  <si>
    <t>0464</t>
  </si>
  <si>
    <t>Gemi ve Yat</t>
  </si>
  <si>
    <t>0454</t>
  </si>
  <si>
    <t>Otomotiv Endüstrisi</t>
  </si>
  <si>
    <t>0001</t>
  </si>
  <si>
    <t>Hazırgiyim ve Konfeksiyon</t>
  </si>
  <si>
    <t>C. SANAYİ MAMÜLLERİ</t>
  </si>
  <si>
    <t>0473</t>
  </si>
  <si>
    <t>Kimyevi Maddeler ve Mamulleri</t>
  </si>
  <si>
    <t>B. KİMYEVİ MADDELER VE MAMÜLLERİ</t>
  </si>
  <si>
    <t>0100</t>
  </si>
  <si>
    <t>Halı</t>
  </si>
  <si>
    <t>0076</t>
  </si>
  <si>
    <t>Deri ve Deri Mamulleri</t>
  </si>
  <si>
    <t>0044</t>
  </si>
  <si>
    <t>Tekstil ve Hammaddeleri</t>
  </si>
  <si>
    <t>A. TARIMA DAYALI İŞLENMİŞ ÜRÜNLER</t>
  </si>
  <si>
    <t>.II. SANAYİ</t>
  </si>
  <si>
    <t>0490</t>
  </si>
  <si>
    <t>Mobilya,Kağıt ve Orman Ürünleri</t>
  </si>
  <si>
    <t>C. MOBİLYA,KAĞIT VE ORMAN ÜRÜNLERİ</t>
  </si>
  <si>
    <t>0119</t>
  </si>
  <si>
    <t>Su Ürünleri ve Hayvansal Mamuller</t>
  </si>
  <si>
    <t>B. HAYVANSAL ÜRÜNLER</t>
  </si>
  <si>
    <t>0304</t>
  </si>
  <si>
    <t>Süs Bitkileri ve Mam.</t>
  </si>
  <si>
    <t>0404</t>
  </si>
  <si>
    <t>Tütün</t>
  </si>
  <si>
    <t>0189</t>
  </si>
  <si>
    <t>Zeytin ve Zeytinyağı</t>
  </si>
  <si>
    <t>0170</t>
  </si>
  <si>
    <t>Fındık ve Mamulleri</t>
  </si>
  <si>
    <t>0174</t>
  </si>
  <si>
    <t>Kuru Meyve ve Mamulleri</t>
  </si>
  <si>
    <t>0258</t>
  </si>
  <si>
    <t>Meyve Sebze Mamulleri</t>
  </si>
  <si>
    <t>0207</t>
  </si>
  <si>
    <t>Yaş Meyve ve Sebze</t>
  </si>
  <si>
    <t>0319</t>
  </si>
  <si>
    <t>Hububat, Bakliyat, Yağlı Tohumlar ve Mamulleri</t>
  </si>
  <si>
    <t>A. BİTKİSEL ÜRÜNLER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</si>
  <si>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</si>
  <si>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</si>
  <si>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</si>
  <si>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</si>
  <si>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>.     A. MADENCİLİK ÜRÜNLERİ</t>
  </si>
  <si>
    <t>.           Diğer Sanayi Ürünleri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</si>
  <si>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</si>
  <si>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</si>
  <si>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</si>
  <si>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</si>
  <si>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</si>
  <si>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</si>
  <si>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</si>
  <si>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ve Elektronik</t>
  </si>
  <si>
    <t xml:space="preserve"> Gemi, Yat ve Hizmetleri</t>
  </si>
  <si>
    <t xml:space="preserve"> Otomotiv Endüstrisi</t>
  </si>
  <si>
    <t xml:space="preserve"> Hazırgiyim ve Konfeksiyon </t>
  </si>
  <si>
    <t>.     C. SANAYİ MAMULLERİ</t>
  </si>
  <si>
    <t xml:space="preserve"> Kimyevi Maddeler ve Mamulleri  </t>
  </si>
  <si>
    <t>.     B. KİMYEVİ MADDELER VE MAMÜLLERİ</t>
  </si>
  <si>
    <t xml:space="preserve"> Halı </t>
  </si>
  <si>
    <t xml:space="preserve"> Deri ve Deri Mamulleri </t>
  </si>
  <si>
    <t xml:space="preserve"> Tekstil ve Hammaddeleri</t>
  </si>
  <si>
    <t>.     A. TARIMA DAYALI İŞLENMİŞ ÜRÜNLER</t>
  </si>
  <si>
    <t xml:space="preserve"> Mobilya, Kağıt ve Orman Ürünleri</t>
  </si>
  <si>
    <t>.     C. AĞAÇ VE ORMAN ÜRÜNLERİ</t>
  </si>
  <si>
    <t xml:space="preserve"> Su Ürünleri ve Hayvansal Mamuller</t>
  </si>
  <si>
    <t>.     B. HAYVANSAL ÜRÜNLER</t>
  </si>
  <si>
    <t xml:space="preserve"> Süs Bitkileri ve Mamulleri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</si>
  <si>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</si>
  <si>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</si>
  <si>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</si>
  <si>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</si>
  <si>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</si>
  <si>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</si>
  <si>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</si>
  <si>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.     A. BİTKİSEL ÜRÜNLER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</si>
  <si>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</si>
  <si>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</si>
  <si>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</si>
  <si>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</si>
  <si>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</si>
  <si>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</si>
  <si>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</si>
  <si>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</si>
  <si>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</si>
  <si>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</si>
  <si>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</si>
  <si>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</si>
  <si>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</si>
  <si>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</si>
  <si>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</si>
  <si>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30.11.2023 TARİHİ İTİBARİYLE SEKTÖREL BAZDA AYLIK İHRACAT KAYIT RAKAMLARI(1000 $)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</si>
</sst>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0"/>
      <name val="Arial"/>
      <charset val="162"/>
    </font>
    <font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sz val="9"/>
      <color theme="1"/>
      <name val="Arial"/>
      <family val="2"/>
      <charset val="162"/>
    </font>
    <font>
      <sz val="12"/>
      <name val="Arial"/>
      <family val="2"/>
      <charset val="162"/>
    </font>
    <font>
      <sz val="12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sz val="12.5"/>
      <color indexed="48"/>
      <name val="Arial Tur"/>
      <family val="2"/>
      <charset val="162"/>
    </font>
    <font>
      <sz val="10"/>
      <color theme="1"/>
      <name val="Arial"/>
      <family val="2"/>
      <charset val="162"/>
    </font>
    <font>
      <b/>
      <u/>
      <sz val="11"/>
      <color theme="1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b/>
      <sz val="10"/>
      <color theme="1"/>
      <name val="Arial Tur"/>
      <family val="2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color theme="1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2"/>
      <color theme="1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2" fillId="2" borderId="1" xfId="1" applyNumberFormat="1" applyFont="1" applyFill="1" applyBorder="1" applyAlignment="1">
      <alignment horizontal="left"/>
    </xf>
    <xf numFmtId="49" fontId="3" fillId="2" borderId="1" xfId="1" applyNumberFormat="1" applyFont="1" applyFill="1" applyBorder="1" applyAlignment="1">
      <alignment horizontal="left" vertical="top"/>
    </xf>
    <xf numFmtId="49" fontId="2" fillId="3" borderId="1" xfId="1" applyNumberFormat="1" applyFont="1" applyFill="1" applyBorder="1" applyAlignment="1">
      <alignment horizontal="left"/>
    </xf>
    <xf numFmtId="49" fontId="2" fillId="3" borderId="1" xfId="1" applyNumberFormat="1" applyFont="1" applyFill="1" applyBorder="1" applyAlignment="1">
      <alignment horizontal="left" vertical="top"/>
    </xf>
    <xf numFmtId="49" fontId="2" fillId="2" borderId="1" xfId="1" applyNumberFormat="1" applyFont="1" applyFill="1" applyBorder="1" applyAlignment="1">
      <alignment horizontal="left" vertical="top"/>
    </xf>
    <xf numFmtId="49" fontId="3" fillId="3" borderId="1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right"/>
    </xf>
    <xf numFmtId="0" fontId="5" fillId="4" borderId="0" xfId="0" applyFont="1" applyFill="1" applyBorder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4" borderId="0" xfId="0" applyFont="1" applyFill="1" applyBorder="1" applyAlignment="1">
      <alignment horizontal="left"/>
    </xf>
    <xf numFmtId="3" fontId="0" fillId="0" borderId="0" xfId="0" applyNumberFormat="1"/>
    <xf numFmtId="3" fontId="9" fillId="0" borderId="0" xfId="0" applyNumberFormat="1" applyFont="1"/>
    <xf numFmtId="0" fontId="10" fillId="4" borderId="0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left" wrapText="1"/>
    </xf>
    <xf numFmtId="3" fontId="14" fillId="0" borderId="0" xfId="0" applyNumberFormat="1" applyFont="1"/>
    <xf numFmtId="0" fontId="14" fillId="5" borderId="0" xfId="0" applyFont="1" applyFill="1" applyBorder="1" applyAlignment="1">
      <alignment horizontal="right"/>
    </xf>
    <xf numFmtId="0" fontId="14" fillId="0" borderId="0" xfId="0" applyFont="1" applyBorder="1" applyAlignment="1"/>
    <xf numFmtId="0" fontId="15" fillId="0" borderId="0" xfId="0" applyFont="1"/>
    <xf numFmtId="0" fontId="15" fillId="0" borderId="0" xfId="0" applyFont="1" applyAlignment="1">
      <alignment horizontal="left"/>
    </xf>
    <xf numFmtId="0" fontId="16" fillId="0" borderId="0" xfId="0" applyFont="1"/>
    <xf numFmtId="0" fontId="17" fillId="0" borderId="0" xfId="0" applyFont="1"/>
    <xf numFmtId="3" fontId="18" fillId="0" borderId="2" xfId="0" applyNumberFormat="1" applyFont="1" applyFill="1" applyBorder="1"/>
    <xf numFmtId="0" fontId="18" fillId="0" borderId="3" xfId="0" applyFont="1" applyFill="1" applyBorder="1" applyAlignment="1">
      <alignment horizontal="center"/>
    </xf>
    <xf numFmtId="0" fontId="4" fillId="0" borderId="0" xfId="0" applyFont="1"/>
    <xf numFmtId="0" fontId="6" fillId="0" borderId="0" xfId="0" applyFont="1"/>
    <xf numFmtId="3" fontId="18" fillId="0" borderId="4" xfId="0" applyNumberFormat="1" applyFont="1" applyFill="1" applyBorder="1"/>
    <xf numFmtId="3" fontId="19" fillId="0" borderId="0" xfId="0" applyNumberFormat="1" applyFont="1" applyFill="1" applyBorder="1"/>
    <xf numFmtId="0" fontId="19" fillId="0" borderId="5" xfId="0" applyFont="1" applyFill="1" applyBorder="1"/>
    <xf numFmtId="3" fontId="18" fillId="0" borderId="6" xfId="0" applyNumberFormat="1" applyFont="1" applyFill="1" applyBorder="1"/>
    <xf numFmtId="3" fontId="18" fillId="0" borderId="0" xfId="0" applyNumberFormat="1" applyFont="1" applyFill="1" applyBorder="1"/>
    <xf numFmtId="0" fontId="20" fillId="0" borderId="5" xfId="0" applyFont="1" applyFill="1" applyBorder="1"/>
    <xf numFmtId="3" fontId="20" fillId="0" borderId="0" xfId="0" applyNumberFormat="1" applyFont="1" applyFill="1" applyBorder="1"/>
    <xf numFmtId="3" fontId="19" fillId="0" borderId="6" xfId="0" applyNumberFormat="1" applyFont="1" applyFill="1" applyBorder="1"/>
    <xf numFmtId="0" fontId="21" fillId="0" borderId="0" xfId="0" applyFont="1"/>
    <xf numFmtId="0" fontId="22" fillId="0" borderId="0" xfId="0" applyFont="1"/>
    <xf numFmtId="3" fontId="23" fillId="0" borderId="0" xfId="0" applyNumberFormat="1" applyFont="1" applyFill="1" applyBorder="1"/>
    <xf numFmtId="0" fontId="18" fillId="0" borderId="5" xfId="0" applyFont="1" applyFill="1" applyBorder="1"/>
    <xf numFmtId="0" fontId="24" fillId="0" borderId="0" xfId="0" applyFont="1"/>
    <xf numFmtId="0" fontId="25" fillId="0" borderId="0" xfId="0" applyFont="1"/>
    <xf numFmtId="3" fontId="18" fillId="0" borderId="7" xfId="0" applyNumberFormat="1" applyFont="1" applyFill="1" applyBorder="1"/>
    <xf numFmtId="3" fontId="18" fillId="0" borderId="8" xfId="0" applyNumberFormat="1" applyFont="1" applyFill="1" applyBorder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6" fillId="0" borderId="9" xfId="0" applyFont="1" applyFill="1" applyBorder="1" applyAlignment="1">
      <alignment horizontal="center"/>
    </xf>
    <xf numFmtId="49" fontId="26" fillId="0" borderId="10" xfId="0" applyNumberFormat="1" applyFont="1" applyFill="1" applyBorder="1" applyAlignment="1">
      <alignment horizontal="center"/>
    </xf>
    <xf numFmtId="49" fontId="26" fillId="0" borderId="11" xfId="0" applyNumberFormat="1" applyFont="1" applyFill="1" applyBorder="1" applyAlignment="1">
      <alignment horizontal="center"/>
    </xf>
    <xf numFmtId="49" fontId="27" fillId="0" borderId="0" xfId="0" applyNumberFormat="1" applyFont="1" applyAlignment="1">
      <alignment horizontal="center"/>
    </xf>
    <xf numFmtId="49" fontId="28" fillId="0" borderId="0" xfId="0" applyNumberFormat="1" applyFont="1" applyAlignment="1">
      <alignment horizontal="center"/>
    </xf>
    <xf numFmtId="0" fontId="0" fillId="0" borderId="0" xfId="0" applyAlignment="1"/>
    <xf numFmtId="49" fontId="29" fillId="0" borderId="0" xfId="0" applyNumberFormat="1" applyFont="1" applyAlignment="1">
      <alignment horizontal="left"/>
    </xf>
    <xf numFmtId="0" fontId="30" fillId="0" borderId="0" xfId="0" applyFont="1" applyAlignment="1">
      <alignment horizontal="center"/>
    </xf>
    <xf numFmtId="0" fontId="30" fillId="0" borderId="0" xfId="0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55B-4B17-88BE-C4E786B4B70E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55B-4B17-88BE-C4E786B4B70E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55B-4B17-88BE-C4E786B4B70E}"/>
              </c:ext>
            </c:extLst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31821895.820160002</c:v>
                </c:pt>
                <c:pt idx="1">
                  <c:v>165083288.60547</c:v>
                </c:pt>
                <c:pt idx="2">
                  <c:v>6574551.4131300002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5B-4B17-88BE-C4E786B4B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8240"/>
        <c:axId val="-1945262256"/>
        <c:axId val="0"/>
      </c:bar3DChart>
      <c:catAx>
        <c:axId val="-1945268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6225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452622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824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E00-4950-9168-4F5A2DD0384E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E00-4950-9168-4F5A2DD0384E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E00-4950-9168-4F5A2DD0384E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E00-4950-9168-4F5A2DD0384E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E00-4950-9168-4F5A2DD0384E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E00-4950-9168-4F5A2DD0384E}"/>
              </c:ext>
            </c:extLst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21331690.032620002</c:v>
                </c:pt>
                <c:pt idx="1">
                  <c:v>3180606.9946900001</c:v>
                </c:pt>
                <c:pt idx="2">
                  <c:v>7309598.7928499999</c:v>
                </c:pt>
                <c:pt idx="3">
                  <c:v>13039045.826930001</c:v>
                </c:pt>
                <c:pt idx="4">
                  <c:v>27862297.135669999</c:v>
                </c:pt>
                <c:pt idx="5">
                  <c:v>124181945.64287001</c:v>
                </c:pt>
                <c:pt idx="6">
                  <c:v>6574551.4131300002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E00-4950-9168-4F5A2DD03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5520"/>
        <c:axId val="-1945267696"/>
        <c:axId val="0"/>
      </c:bar3DChart>
      <c:catAx>
        <c:axId val="-1945265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6769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452676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55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CEF-4B2F-A016-4C693C5AAEEC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CEF-4B2F-A016-4C693C5AAEEC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CEF-4B2F-A016-4C693C5AAEEC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CEF-4B2F-A016-4C693C5AAEEC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CEF-4B2F-A016-4C693C5AAEEC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CEF-4B2F-A016-4C693C5AAEEC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CEF-4B2F-A016-4C693C5AAEEC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CEF-4B2F-A016-4C693C5AAEEC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6CEF-4B2F-A016-4C693C5AAEEC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6CEF-4B2F-A016-4C693C5AAEEC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6CEF-4B2F-A016-4C693C5AAEEC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6CEF-4B2F-A016-4C693C5AAEEC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6CEF-4B2F-A016-4C693C5AAEEC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6CEF-4B2F-A016-4C693C5AAEEC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6CEF-4B2F-A016-4C693C5AAEEC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6CEF-4B2F-A016-4C693C5AAEEC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6CEF-4B2F-A016-4C693C5AAEEC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6CEF-4B2F-A016-4C693C5AAEEC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6CEF-4B2F-A016-4C693C5AAEEC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6CEF-4B2F-A016-4C693C5AAEEC}"/>
              </c:ext>
            </c:extLst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.          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11275992.186000001</c:v>
                </c:pt>
                <c:pt idx="1">
                  <c:v>3004737.49743</c:v>
                </c:pt>
                <c:pt idx="2">
                  <c:v>2169755.46845</c:v>
                </c:pt>
                <c:pt idx="3">
                  <c:v>1441404.9713000001</c:v>
                </c:pt>
                <c:pt idx="4">
                  <c:v>1628308.77718</c:v>
                </c:pt>
                <c:pt idx="5">
                  <c:v>832744.42197000002</c:v>
                </c:pt>
                <c:pt idx="6">
                  <c:v>855419.06616000005</c:v>
                </c:pt>
                <c:pt idx="7">
                  <c:v>123327.64413</c:v>
                </c:pt>
                <c:pt idx="8">
                  <c:v>3180606.9946900001</c:v>
                </c:pt>
                <c:pt idx="9">
                  <c:v>7309598.7928499999</c:v>
                </c:pt>
                <c:pt idx="10">
                  <c:v>8795889.8456500005</c:v>
                </c:pt>
                <c:pt idx="11">
                  <c:v>1745526.9991200001</c:v>
                </c:pt>
                <c:pt idx="12">
                  <c:v>2497628.9821600001</c:v>
                </c:pt>
                <c:pt idx="13">
                  <c:v>27862297.135669999</c:v>
                </c:pt>
                <c:pt idx="14">
                  <c:v>17805405.09767</c:v>
                </c:pt>
                <c:pt idx="15">
                  <c:v>31830991.15588</c:v>
                </c:pt>
                <c:pt idx="16">
                  <c:v>1718424.5472500001</c:v>
                </c:pt>
                <c:pt idx="17">
                  <c:v>14797032.222899999</c:v>
                </c:pt>
                <c:pt idx="18">
                  <c:v>10349358.4352</c:v>
                </c:pt>
                <c:pt idx="19">
                  <c:v>11525651.87544</c:v>
                </c:pt>
                <c:pt idx="20">
                  <c:v>13545378.177440001</c:v>
                </c:pt>
                <c:pt idx="21">
                  <c:v>4250978.0846899999</c:v>
                </c:pt>
                <c:pt idx="22">
                  <c:v>6949867.7327300003</c:v>
                </c:pt>
                <c:pt idx="23">
                  <c:v>4834306.9005399998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CEF-4B2F-A016-4C693C5AA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7152"/>
        <c:axId val="-1945263344"/>
        <c:axId val="0"/>
      </c:bar3DChart>
      <c:catAx>
        <c:axId val="-1945267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633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4526334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715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showGridLines="0" tabSelected="1" zoomScale="90" zoomScaleNormal="90" workbookViewId="0">
      <selection activeCell="A3" sqref="A3"/>
    </sheetView>
  </sheetViews>
  <sheetFormatPr defaultRowHeight="12.5" x14ac:dyDescent="0.25"/>
  <cols>
    <col min="1" max="1" width="48.81640625" style="2" customWidth="1"/>
    <col min="2" max="3" width="13.81640625" style="2" customWidth="1"/>
    <col min="4" max="14" width="13.81640625" style="1" customWidth="1"/>
    <col min="15" max="15" width="11.54296875" customWidth="1"/>
    <col min="16" max="16" width="14.1796875" customWidth="1"/>
  </cols>
  <sheetData>
    <row r="1" spans="1:16" ht="13" x14ac:dyDescent="0.3">
      <c r="A1" s="58" t="s">
        <v>114</v>
      </c>
      <c r="B1" s="57" t="s">
        <v>115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1:16" ht="15" customHeight="1" x14ac:dyDescent="0.25">
      <c r="A2" s="56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</row>
    <row r="3" spans="1:16" ht="13.5" thickBot="1" x14ac:dyDescent="0.35">
      <c r="A3" s="54"/>
      <c r="B3" s="53" t="s">
        <v>114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24"/>
    </row>
    <row r="4" spans="1:16" s="48" customFormat="1" ht="16" customHeight="1" thickBot="1" x14ac:dyDescent="0.4">
      <c r="A4" s="52" t="s">
        <v>113</v>
      </c>
      <c r="B4" s="51" t="s">
        <v>112</v>
      </c>
      <c r="C4" s="51" t="s">
        <v>111</v>
      </c>
      <c r="D4" s="51" t="s">
        <v>110</v>
      </c>
      <c r="E4" s="51" t="s">
        <v>109</v>
      </c>
      <c r="F4" s="51" t="s">
        <v>108</v>
      </c>
      <c r="G4" s="51" t="s">
        <v>107</v>
      </c>
      <c r="H4" s="51" t="s">
        <v>106</v>
      </c>
      <c r="I4" s="51" t="s">
        <v>105</v>
      </c>
      <c r="J4" s="51" t="s">
        <v>104</v>
      </c>
      <c r="K4" s="51" t="s">
        <v>103</v>
      </c>
      <c r="L4" s="51" t="s">
        <v>102</v>
      </c>
      <c r="M4" s="51" t="s">
        <v>101</v>
      </c>
      <c r="N4" s="50" t="s">
        <v>100</v>
      </c>
      <c r="O4" s="49"/>
    </row>
    <row r="5" spans="1:16" ht="16" customHeight="1" thickTop="1" x14ac:dyDescent="0.3">
      <c r="A5" s="43" t="s">
        <v>63</v>
      </c>
      <c r="B5" s="47">
        <f>B6+B15+B17</f>
        <v>2859016.8610499995</v>
      </c>
      <c r="C5" s="47">
        <f>C6+C15+C17</f>
        <v>2543645.4692700002</v>
      </c>
      <c r="D5" s="47">
        <f>D6+D15+D17</f>
        <v>3180816.3393099997</v>
      </c>
      <c r="E5" s="47">
        <f>E6+E15+E17</f>
        <v>2551949.9778500004</v>
      </c>
      <c r="F5" s="47">
        <f>F6+F15+F17</f>
        <v>2885558.2493000003</v>
      </c>
      <c r="G5" s="47">
        <f>G6+G15+G17</f>
        <v>2567065.49871</v>
      </c>
      <c r="H5" s="47">
        <f>H6+H15+H17</f>
        <v>2816314.1130900001</v>
      </c>
      <c r="I5" s="47">
        <f>I6+I15+I17</f>
        <v>2808894.9758600001</v>
      </c>
      <c r="J5" s="47">
        <f>J6+J15+J17</f>
        <v>3031543.5160400001</v>
      </c>
      <c r="K5" s="47">
        <f>K6+K15+K17</f>
        <v>3234173.4509899998</v>
      </c>
      <c r="L5" s="47">
        <f>L6+L15+L17</f>
        <v>3342917.3686899999</v>
      </c>
      <c r="M5" s="47">
        <f>M6+M15+M17</f>
        <v>0</v>
      </c>
      <c r="N5" s="46">
        <f>N6+N15+N17</f>
        <v>31821895.820160002</v>
      </c>
      <c r="O5" s="24"/>
    </row>
    <row r="6" spans="1:16" s="44" customFormat="1" ht="16" customHeight="1" x14ac:dyDescent="0.3">
      <c r="A6" s="37" t="s">
        <v>99</v>
      </c>
      <c r="B6" s="36">
        <f>B7+B8+B9+B10+B11+B12+B13+B14</f>
        <v>1964898.7767499995</v>
      </c>
      <c r="C6" s="36">
        <f>C7+C8+C9+C10+C11+C12+C13+C14</f>
        <v>1725202.5365500001</v>
      </c>
      <c r="D6" s="36">
        <f>D7+D8+D9+D10+D11+D12+D13+D14</f>
        <v>2115848.4820499998</v>
      </c>
      <c r="E6" s="36">
        <f>E7+E8+E9+E10+E11+E12+E13+E14</f>
        <v>1650663.0439800001</v>
      </c>
      <c r="F6" s="36">
        <f>F7+F8+F9+F10+F11+F12+F13+F14</f>
        <v>1846327.83051</v>
      </c>
      <c r="G6" s="36">
        <f>G7+G8+G9+G10+G11+G12+G13+G14</f>
        <v>1613290.5846000002</v>
      </c>
      <c r="H6" s="36">
        <f>H7+H8+H9+H10+H11+H12+H13+H14</f>
        <v>1910021.6999100002</v>
      </c>
      <c r="I6" s="36">
        <f>I7+I8+I9+I10+I11+I12+I13+I14</f>
        <v>1837757.3766600001</v>
      </c>
      <c r="J6" s="36">
        <f>J7+J8+J9+J10+J11+J12+J13+J14</f>
        <v>2057064.3573399999</v>
      </c>
      <c r="K6" s="36">
        <f>K7+K8+K9+K10+K11+K12+K13+K14</f>
        <v>2265405.73802</v>
      </c>
      <c r="L6" s="36">
        <f>L7+L8+L9+L10+L11+L12+L13+L14</f>
        <v>2345209.6062499997</v>
      </c>
      <c r="M6" s="36">
        <f>M7+M8+M9+M10+M11+M12+M13+M14</f>
        <v>0</v>
      </c>
      <c r="N6" s="35">
        <f>N7+N8+N9+N10+N11+N12+N13+N14</f>
        <v>21331690.032620002</v>
      </c>
      <c r="O6" s="45"/>
    </row>
    <row r="7" spans="1:16" ht="16" customHeight="1" x14ac:dyDescent="0.25">
      <c r="A7" s="34" t="s">
        <v>98</v>
      </c>
      <c r="B7" s="33">
        <v>981698.03743999999</v>
      </c>
      <c r="C7" s="33">
        <v>822151.67434999999</v>
      </c>
      <c r="D7" s="33">
        <v>1114317.13212</v>
      </c>
      <c r="E7" s="33">
        <v>857028.44646000001</v>
      </c>
      <c r="F7" s="33">
        <v>937003.94617000001</v>
      </c>
      <c r="G7" s="33">
        <v>772177.23054000002</v>
      </c>
      <c r="H7" s="33">
        <v>1114387.17417</v>
      </c>
      <c r="I7" s="33">
        <v>1116748.8926200001</v>
      </c>
      <c r="J7" s="33">
        <v>1166666.65665</v>
      </c>
      <c r="K7" s="33">
        <v>1197567.5199200001</v>
      </c>
      <c r="L7" s="33">
        <v>1196245.4755599999</v>
      </c>
      <c r="M7" s="33">
        <v>0</v>
      </c>
      <c r="N7" s="39">
        <v>11275992.186000001</v>
      </c>
      <c r="O7" s="24"/>
    </row>
    <row r="8" spans="1:16" ht="16" customHeight="1" x14ac:dyDescent="0.25">
      <c r="A8" s="34" t="s">
        <v>97</v>
      </c>
      <c r="B8" s="33">
        <v>324176.46178999997</v>
      </c>
      <c r="C8" s="33">
        <v>308025.51497000002</v>
      </c>
      <c r="D8" s="33">
        <v>306941.33895</v>
      </c>
      <c r="E8" s="33">
        <v>234981.65276999999</v>
      </c>
      <c r="F8" s="33">
        <v>248971.49520999999</v>
      </c>
      <c r="G8" s="33">
        <v>272479.31365000003</v>
      </c>
      <c r="H8" s="33">
        <v>197119.35247000001</v>
      </c>
      <c r="I8" s="33">
        <v>157614.44893000001</v>
      </c>
      <c r="J8" s="33">
        <v>244236.26457999999</v>
      </c>
      <c r="K8" s="33">
        <v>313769.33476</v>
      </c>
      <c r="L8" s="33">
        <v>396422.31935000001</v>
      </c>
      <c r="M8" s="33">
        <v>0</v>
      </c>
      <c r="N8" s="39">
        <v>3004737.49743</v>
      </c>
      <c r="O8" s="24"/>
    </row>
    <row r="9" spans="1:16" ht="16" customHeight="1" x14ac:dyDescent="0.25">
      <c r="A9" s="34" t="s">
        <v>96</v>
      </c>
      <c r="B9" s="33">
        <v>170441.55046999999</v>
      </c>
      <c r="C9" s="33">
        <v>170702.45671</v>
      </c>
      <c r="D9" s="33">
        <v>208492.76095</v>
      </c>
      <c r="E9" s="33">
        <v>168426.20799</v>
      </c>
      <c r="F9" s="33">
        <v>185263.85227</v>
      </c>
      <c r="G9" s="33">
        <v>169892.97667</v>
      </c>
      <c r="H9" s="33">
        <v>185577.39152999999</v>
      </c>
      <c r="I9" s="33">
        <v>222617.66886999999</v>
      </c>
      <c r="J9" s="33">
        <v>218780.30009</v>
      </c>
      <c r="K9" s="33">
        <v>239119.82376</v>
      </c>
      <c r="L9" s="33">
        <v>230440.47914000001</v>
      </c>
      <c r="M9" s="33">
        <v>0</v>
      </c>
      <c r="N9" s="39">
        <v>2169755.46845</v>
      </c>
      <c r="O9" s="24"/>
    </row>
    <row r="10" spans="1:16" ht="16" customHeight="1" x14ac:dyDescent="0.25">
      <c r="A10" s="34" t="s">
        <v>95</v>
      </c>
      <c r="B10" s="33">
        <v>127494.39947999999</v>
      </c>
      <c r="C10" s="33">
        <v>106463.87293</v>
      </c>
      <c r="D10" s="33">
        <v>149170.63036000001</v>
      </c>
      <c r="E10" s="33">
        <v>109047.51317999999</v>
      </c>
      <c r="F10" s="33">
        <v>119619.04162</v>
      </c>
      <c r="G10" s="33">
        <v>111482.29392</v>
      </c>
      <c r="H10" s="33">
        <v>101380.23450999999</v>
      </c>
      <c r="I10" s="33">
        <v>115967.79528000001</v>
      </c>
      <c r="J10" s="33">
        <v>135179.16704</v>
      </c>
      <c r="K10" s="33">
        <v>184020.97210000001</v>
      </c>
      <c r="L10" s="33">
        <v>181579.05088</v>
      </c>
      <c r="M10" s="33">
        <v>0</v>
      </c>
      <c r="N10" s="39">
        <v>1441404.9713000001</v>
      </c>
      <c r="O10" s="24"/>
    </row>
    <row r="11" spans="1:16" ht="16" customHeight="1" x14ac:dyDescent="0.25">
      <c r="A11" s="34" t="s">
        <v>94</v>
      </c>
      <c r="B11" s="33">
        <v>141954.89616</v>
      </c>
      <c r="C11" s="33">
        <v>155574.24458</v>
      </c>
      <c r="D11" s="33">
        <v>155777.83470000001</v>
      </c>
      <c r="E11" s="33">
        <v>124195.91894</v>
      </c>
      <c r="F11" s="33">
        <v>142853.85787000001</v>
      </c>
      <c r="G11" s="33">
        <v>118585.45311</v>
      </c>
      <c r="H11" s="33">
        <v>126150.91869999999</v>
      </c>
      <c r="I11" s="33">
        <v>91592.292180000004</v>
      </c>
      <c r="J11" s="33">
        <v>151500.10962</v>
      </c>
      <c r="K11" s="33">
        <v>205323.88428</v>
      </c>
      <c r="L11" s="33">
        <v>214799.36704000001</v>
      </c>
      <c r="M11" s="33">
        <v>0</v>
      </c>
      <c r="N11" s="39">
        <v>1628308.77718</v>
      </c>
      <c r="O11" s="24"/>
    </row>
    <row r="12" spans="1:16" ht="16" customHeight="1" x14ac:dyDescent="0.25">
      <c r="A12" s="34" t="s">
        <v>93</v>
      </c>
      <c r="B12" s="33">
        <v>119104.41473999999</v>
      </c>
      <c r="C12" s="33">
        <v>81393.866899999994</v>
      </c>
      <c r="D12" s="33">
        <v>91928.388930000001</v>
      </c>
      <c r="E12" s="33">
        <v>84225.148029999997</v>
      </c>
      <c r="F12" s="33">
        <v>103626.08791</v>
      </c>
      <c r="G12" s="33">
        <v>79520.73646</v>
      </c>
      <c r="H12" s="33">
        <v>86320.410749999995</v>
      </c>
      <c r="I12" s="33">
        <v>42495.028660000004</v>
      </c>
      <c r="J12" s="33">
        <v>53863.459600000002</v>
      </c>
      <c r="K12" s="33">
        <v>42063.195870000003</v>
      </c>
      <c r="L12" s="33">
        <v>48203.684119999998</v>
      </c>
      <c r="M12" s="33">
        <v>0</v>
      </c>
      <c r="N12" s="39">
        <v>832744.42197000002</v>
      </c>
      <c r="O12" s="24"/>
    </row>
    <row r="13" spans="1:16" ht="16" customHeight="1" x14ac:dyDescent="0.25">
      <c r="A13" s="34" t="s">
        <v>92</v>
      </c>
      <c r="B13" s="33">
        <v>86086.110459999996</v>
      </c>
      <c r="C13" s="33">
        <v>64822.363810000003</v>
      </c>
      <c r="D13" s="33">
        <v>71187.896110000001</v>
      </c>
      <c r="E13" s="33">
        <v>58280.474829999999</v>
      </c>
      <c r="F13" s="33">
        <v>94991.992450000005</v>
      </c>
      <c r="G13" s="33">
        <v>80637.588019999996</v>
      </c>
      <c r="H13" s="33">
        <v>91732.632410000006</v>
      </c>
      <c r="I13" s="33">
        <v>83292.168380000003</v>
      </c>
      <c r="J13" s="33">
        <v>80306.921660000007</v>
      </c>
      <c r="K13" s="33">
        <v>75895.714399999997</v>
      </c>
      <c r="L13" s="33">
        <v>68185.203630000004</v>
      </c>
      <c r="M13" s="33">
        <v>0</v>
      </c>
      <c r="N13" s="39">
        <v>855419.06616000005</v>
      </c>
      <c r="O13" s="24"/>
    </row>
    <row r="14" spans="1:16" ht="16" customHeight="1" x14ac:dyDescent="0.25">
      <c r="A14" s="34" t="s">
        <v>91</v>
      </c>
      <c r="B14" s="33">
        <v>13942.906209999999</v>
      </c>
      <c r="C14" s="33">
        <v>16068.542299999999</v>
      </c>
      <c r="D14" s="33">
        <v>18032.499930000002</v>
      </c>
      <c r="E14" s="33">
        <v>14477.681780000001</v>
      </c>
      <c r="F14" s="33">
        <v>13997.55701</v>
      </c>
      <c r="G14" s="33">
        <v>8514.9922299999998</v>
      </c>
      <c r="H14" s="33">
        <v>7353.5853699999998</v>
      </c>
      <c r="I14" s="33">
        <v>7429.0817399999996</v>
      </c>
      <c r="J14" s="33">
        <v>6531.4781000000003</v>
      </c>
      <c r="K14" s="33">
        <v>7645.2929299999996</v>
      </c>
      <c r="L14" s="33">
        <v>9334.0265299999992</v>
      </c>
      <c r="M14" s="33">
        <v>0</v>
      </c>
      <c r="N14" s="39">
        <v>123327.64413</v>
      </c>
      <c r="O14" s="24"/>
    </row>
    <row r="15" spans="1:16" s="44" customFormat="1" ht="16" customHeight="1" x14ac:dyDescent="0.3">
      <c r="A15" s="37" t="s">
        <v>90</v>
      </c>
      <c r="B15" s="36">
        <f>B16</f>
        <v>270948.65119</v>
      </c>
      <c r="C15" s="36">
        <f>C16</f>
        <v>242539.37667</v>
      </c>
      <c r="D15" s="36">
        <f>D16</f>
        <v>306412.23316</v>
      </c>
      <c r="E15" s="36">
        <f>E16</f>
        <v>274546.70837000001</v>
      </c>
      <c r="F15" s="36">
        <f>F16</f>
        <v>310016.05894999998</v>
      </c>
      <c r="G15" s="36">
        <f>G16</f>
        <v>289598.55484</v>
      </c>
      <c r="H15" s="36">
        <f>H16</f>
        <v>299245.19647000002</v>
      </c>
      <c r="I15" s="36">
        <f>I16</f>
        <v>293786.98972999997</v>
      </c>
      <c r="J15" s="36">
        <f>J16</f>
        <v>294390.00935000001</v>
      </c>
      <c r="K15" s="36">
        <f>K16</f>
        <v>291841.53931999998</v>
      </c>
      <c r="L15" s="36">
        <f>L16</f>
        <v>307281.67664000002</v>
      </c>
      <c r="M15" s="36">
        <f>M16</f>
        <v>0</v>
      </c>
      <c r="N15" s="35">
        <f>N16</f>
        <v>3180606.9946900001</v>
      </c>
      <c r="O15" s="45"/>
    </row>
    <row r="16" spans="1:16" s="44" customFormat="1" ht="16" customHeight="1" x14ac:dyDescent="0.3">
      <c r="A16" s="34" t="s">
        <v>89</v>
      </c>
      <c r="B16" s="42">
        <v>270948.65119</v>
      </c>
      <c r="C16" s="42">
        <v>242539.37667</v>
      </c>
      <c r="D16" s="42">
        <v>306412.23316</v>
      </c>
      <c r="E16" s="42">
        <v>274546.70837000001</v>
      </c>
      <c r="F16" s="42">
        <v>310016.05894999998</v>
      </c>
      <c r="G16" s="42">
        <v>289598.55484</v>
      </c>
      <c r="H16" s="42">
        <v>299245.19647000002</v>
      </c>
      <c r="I16" s="42">
        <v>293786.98972999997</v>
      </c>
      <c r="J16" s="42">
        <v>294390.00935000001</v>
      </c>
      <c r="K16" s="42">
        <v>291841.53931999998</v>
      </c>
      <c r="L16" s="42">
        <v>307281.67664000002</v>
      </c>
      <c r="M16" s="42">
        <v>0</v>
      </c>
      <c r="N16" s="39">
        <v>3180606.9946900001</v>
      </c>
      <c r="O16" s="45"/>
    </row>
    <row r="17" spans="1:15" s="44" customFormat="1" ht="16" customHeight="1" x14ac:dyDescent="0.3">
      <c r="A17" s="37" t="s">
        <v>88</v>
      </c>
      <c r="B17" s="36">
        <f>B18</f>
        <v>623169.43310999998</v>
      </c>
      <c r="C17" s="36">
        <f>C18</f>
        <v>575903.55605000001</v>
      </c>
      <c r="D17" s="36">
        <f>D18</f>
        <v>758555.62410000002</v>
      </c>
      <c r="E17" s="36">
        <f>E18</f>
        <v>626740.22549999994</v>
      </c>
      <c r="F17" s="36">
        <f>F18</f>
        <v>729214.35984000005</v>
      </c>
      <c r="G17" s="36">
        <f>G18</f>
        <v>664176.35927000002</v>
      </c>
      <c r="H17" s="36">
        <f>H18</f>
        <v>607047.21670999995</v>
      </c>
      <c r="I17" s="36">
        <f>I18</f>
        <v>677350.60947000002</v>
      </c>
      <c r="J17" s="36">
        <f>J18</f>
        <v>680089.14934999996</v>
      </c>
      <c r="K17" s="36">
        <f>K18</f>
        <v>676926.17365000001</v>
      </c>
      <c r="L17" s="36">
        <f>L18</f>
        <v>690426.0858</v>
      </c>
      <c r="M17" s="36">
        <f>M18</f>
        <v>0</v>
      </c>
      <c r="N17" s="35">
        <f>N18</f>
        <v>7309598.7928499999</v>
      </c>
      <c r="O17" s="45"/>
    </row>
    <row r="18" spans="1:15" s="44" customFormat="1" ht="16" customHeight="1" x14ac:dyDescent="0.3">
      <c r="A18" s="34" t="s">
        <v>87</v>
      </c>
      <c r="B18" s="42">
        <v>623169.43310999998</v>
      </c>
      <c r="C18" s="42">
        <v>575903.55605000001</v>
      </c>
      <c r="D18" s="42">
        <v>758555.62410000002</v>
      </c>
      <c r="E18" s="42">
        <v>626740.22549999994</v>
      </c>
      <c r="F18" s="42">
        <v>729214.35984000005</v>
      </c>
      <c r="G18" s="42">
        <v>664176.35927000002</v>
      </c>
      <c r="H18" s="42">
        <v>607047.21670999995</v>
      </c>
      <c r="I18" s="42">
        <v>677350.60947000002</v>
      </c>
      <c r="J18" s="42">
        <v>680089.14934999996</v>
      </c>
      <c r="K18" s="42">
        <v>676926.17365000001</v>
      </c>
      <c r="L18" s="42">
        <v>690426.0858</v>
      </c>
      <c r="M18" s="42">
        <v>0</v>
      </c>
      <c r="N18" s="39">
        <v>7309598.7928499999</v>
      </c>
      <c r="O18" s="45"/>
    </row>
    <row r="19" spans="1:15" s="30" customFormat="1" ht="16" customHeight="1" x14ac:dyDescent="0.35">
      <c r="A19" s="43" t="s">
        <v>39</v>
      </c>
      <c r="B19" s="36">
        <f>B20+B24+B26</f>
        <v>13609163.552449999</v>
      </c>
      <c r="C19" s="36">
        <f>C20+C24+C26</f>
        <v>13458000.364969999</v>
      </c>
      <c r="D19" s="36">
        <f>D20+D24+D26</f>
        <v>17176759.91155</v>
      </c>
      <c r="E19" s="36">
        <f>E20+E24+E26</f>
        <v>13786822.0152</v>
      </c>
      <c r="F19" s="36">
        <f>F20+F24+F26</f>
        <v>15340111.794229999</v>
      </c>
      <c r="G19" s="36">
        <f>G20+G24+G26</f>
        <v>14884429.108969998</v>
      </c>
      <c r="H19" s="36">
        <f>H20+H24+H26</f>
        <v>13999561.897349998</v>
      </c>
      <c r="I19" s="36">
        <f>I20+I24+I26</f>
        <v>15154141.340190001</v>
      </c>
      <c r="J19" s="36">
        <f>J20+J24+J26</f>
        <v>15660778.207879998</v>
      </c>
      <c r="K19" s="36">
        <f>K20+K24+K26</f>
        <v>15808978.050689999</v>
      </c>
      <c r="L19" s="36">
        <f>L20+L24+L26</f>
        <v>16204542.361990001</v>
      </c>
      <c r="M19" s="36">
        <f>M20+M24+M26</f>
        <v>0</v>
      </c>
      <c r="N19" s="35">
        <f>N20+N24+N26</f>
        <v>165083288.60547</v>
      </c>
      <c r="O19" s="31"/>
    </row>
    <row r="20" spans="1:15" s="40" customFormat="1" ht="16" customHeight="1" x14ac:dyDescent="0.35">
      <c r="A20" s="37" t="s">
        <v>86</v>
      </c>
      <c r="B20" s="36">
        <f>B21+B22+B23</f>
        <v>1202921.14438</v>
      </c>
      <c r="C20" s="36">
        <f>C21+C22+C23</f>
        <v>1017693.18222</v>
      </c>
      <c r="D20" s="36">
        <f>D21+D22+D23</f>
        <v>1381887.22138</v>
      </c>
      <c r="E20" s="36">
        <f>E21+E22+E23</f>
        <v>1119262.63739</v>
      </c>
      <c r="F20" s="36">
        <f>F21+F22+F23</f>
        <v>1230319.47428</v>
      </c>
      <c r="G20" s="36">
        <f>G21+G22+G23</f>
        <v>1156478.7259499999</v>
      </c>
      <c r="H20" s="36">
        <f>H21+H22+H23</f>
        <v>1017077.87921</v>
      </c>
      <c r="I20" s="36">
        <f>I21+I22+I23</f>
        <v>1183437.56079</v>
      </c>
      <c r="J20" s="36">
        <f>J21+J22+J23</f>
        <v>1286255.8279600001</v>
      </c>
      <c r="K20" s="36">
        <f>K21+K22+K23</f>
        <v>1249866.0973700001</v>
      </c>
      <c r="L20" s="36">
        <f>L21+L22+L23</f>
        <v>1193846.0760000001</v>
      </c>
      <c r="M20" s="36">
        <f>M21+M22+M23</f>
        <v>0</v>
      </c>
      <c r="N20" s="35">
        <f>N21+N22+N23</f>
        <v>13039045.826930001</v>
      </c>
      <c r="O20" s="41"/>
    </row>
    <row r="21" spans="1:15" ht="16" customHeight="1" x14ac:dyDescent="0.25">
      <c r="A21" s="34" t="s">
        <v>85</v>
      </c>
      <c r="B21" s="33">
        <v>816022.56250999996</v>
      </c>
      <c r="C21" s="33">
        <v>714732.62335999997</v>
      </c>
      <c r="D21" s="33">
        <v>900187.26887999999</v>
      </c>
      <c r="E21" s="33">
        <v>756875.90376999998</v>
      </c>
      <c r="F21" s="33">
        <v>847389.20753999997</v>
      </c>
      <c r="G21" s="33">
        <v>770721.82738999999</v>
      </c>
      <c r="H21" s="33">
        <v>694573.08190999995</v>
      </c>
      <c r="I21" s="33">
        <v>781785.42778000003</v>
      </c>
      <c r="J21" s="33">
        <v>870876.45417000004</v>
      </c>
      <c r="K21" s="33">
        <v>840350.07411000005</v>
      </c>
      <c r="L21" s="33">
        <v>802375.41422999999</v>
      </c>
      <c r="M21" s="33">
        <v>0</v>
      </c>
      <c r="N21" s="39">
        <v>8795889.8456500005</v>
      </c>
      <c r="O21" s="24"/>
    </row>
    <row r="22" spans="1:15" ht="16" customHeight="1" x14ac:dyDescent="0.25">
      <c r="A22" s="34" t="s">
        <v>84</v>
      </c>
      <c r="B22" s="33">
        <v>177753.89418999999</v>
      </c>
      <c r="C22" s="33">
        <v>171514.28174999999</v>
      </c>
      <c r="D22" s="33">
        <v>219483.32148000001</v>
      </c>
      <c r="E22" s="33">
        <v>146020.73608999999</v>
      </c>
      <c r="F22" s="33">
        <v>149302.74898</v>
      </c>
      <c r="G22" s="33">
        <v>160287.24765999999</v>
      </c>
      <c r="H22" s="33">
        <v>134966.26967000001</v>
      </c>
      <c r="I22" s="33">
        <v>167680.05953</v>
      </c>
      <c r="J22" s="33">
        <v>159291.07229000001</v>
      </c>
      <c r="K22" s="33">
        <v>134805.21749000001</v>
      </c>
      <c r="L22" s="33">
        <v>124422.14999000001</v>
      </c>
      <c r="M22" s="33">
        <v>0</v>
      </c>
      <c r="N22" s="39">
        <v>1745526.9991200001</v>
      </c>
      <c r="O22" s="24"/>
    </row>
    <row r="23" spans="1:15" ht="16" customHeight="1" x14ac:dyDescent="0.25">
      <c r="A23" s="34" t="s">
        <v>83</v>
      </c>
      <c r="B23" s="33">
        <v>209144.68768</v>
      </c>
      <c r="C23" s="33">
        <v>131446.27711</v>
      </c>
      <c r="D23" s="33">
        <v>262216.63101999997</v>
      </c>
      <c r="E23" s="33">
        <v>216365.99752999999</v>
      </c>
      <c r="F23" s="33">
        <v>233627.51775999999</v>
      </c>
      <c r="G23" s="33">
        <v>225469.65090000001</v>
      </c>
      <c r="H23" s="33">
        <v>187538.52763</v>
      </c>
      <c r="I23" s="33">
        <v>233972.07347999999</v>
      </c>
      <c r="J23" s="33">
        <v>256088.3015</v>
      </c>
      <c r="K23" s="33">
        <v>274710.80576999998</v>
      </c>
      <c r="L23" s="33">
        <v>267048.51178</v>
      </c>
      <c r="M23" s="33">
        <v>0</v>
      </c>
      <c r="N23" s="39">
        <v>2497628.9821600001</v>
      </c>
      <c r="O23" s="24"/>
    </row>
    <row r="24" spans="1:15" s="40" customFormat="1" ht="16" customHeight="1" x14ac:dyDescent="0.35">
      <c r="A24" s="37" t="s">
        <v>82</v>
      </c>
      <c r="B24" s="36">
        <f>B25</f>
        <v>2300585.4571099998</v>
      </c>
      <c r="C24" s="36">
        <f>C25</f>
        <v>2263061.0295899999</v>
      </c>
      <c r="D24" s="36">
        <f>D25</f>
        <v>2881797.1108499998</v>
      </c>
      <c r="E24" s="36">
        <f>E25</f>
        <v>2383185.1085199998</v>
      </c>
      <c r="F24" s="36">
        <f>F25</f>
        <v>2440457.1449600002</v>
      </c>
      <c r="G24" s="36">
        <f>G25</f>
        <v>2385746.0053699999</v>
      </c>
      <c r="H24" s="36">
        <f>H25</f>
        <v>2174334.2918099998</v>
      </c>
      <c r="I24" s="36">
        <f>I25</f>
        <v>2658969.84185</v>
      </c>
      <c r="J24" s="36">
        <f>J25</f>
        <v>2799450.1752399998</v>
      </c>
      <c r="K24" s="36">
        <f>K25</f>
        <v>2695860.5395599999</v>
      </c>
      <c r="L24" s="36">
        <f>L25</f>
        <v>2878850.4308099998</v>
      </c>
      <c r="M24" s="36">
        <f>M25</f>
        <v>0</v>
      </c>
      <c r="N24" s="35">
        <f>N25</f>
        <v>27862297.135669999</v>
      </c>
      <c r="O24" s="41"/>
    </row>
    <row r="25" spans="1:15" s="40" customFormat="1" ht="16" customHeight="1" x14ac:dyDescent="0.35">
      <c r="A25" s="34" t="s">
        <v>81</v>
      </c>
      <c r="B25" s="42">
        <v>2300585.4571099998</v>
      </c>
      <c r="C25" s="42">
        <v>2263061.0295899999</v>
      </c>
      <c r="D25" s="42">
        <v>2881797.1108499998</v>
      </c>
      <c r="E25" s="42">
        <v>2383185.1085199998</v>
      </c>
      <c r="F25" s="42">
        <v>2440457.1449600002</v>
      </c>
      <c r="G25" s="42">
        <v>2385746.0053699999</v>
      </c>
      <c r="H25" s="42">
        <v>2174334.2918099998</v>
      </c>
      <c r="I25" s="42">
        <v>2658969.84185</v>
      </c>
      <c r="J25" s="42">
        <v>2799450.1752399998</v>
      </c>
      <c r="K25" s="42">
        <v>2695860.5395599999</v>
      </c>
      <c r="L25" s="42">
        <v>2878850.4308099998</v>
      </c>
      <c r="M25" s="42">
        <v>0</v>
      </c>
      <c r="N25" s="39">
        <v>27862297.135669999</v>
      </c>
      <c r="O25" s="41"/>
    </row>
    <row r="26" spans="1:15" s="40" customFormat="1" ht="16" customHeight="1" x14ac:dyDescent="0.35">
      <c r="A26" s="37" t="s">
        <v>80</v>
      </c>
      <c r="B26" s="36">
        <f>B27+B28+B29+B30+B31+B32+B33+B34+B35+B36+B37+B38</f>
        <v>10105656.950959999</v>
      </c>
      <c r="C26" s="36">
        <f>C27+C28+C29+C30+C31+C32+C33+C34+C35+C36+C37+C38</f>
        <v>10177246.153159998</v>
      </c>
      <c r="D26" s="36">
        <f>D27+D28+D29+D30+D31+D32+D33+D34+D35+D36+D37+D38</f>
        <v>12913075.57932</v>
      </c>
      <c r="E26" s="36">
        <f>E27+E28+E29+E30+E31+E32+E33+E34+E35+E36+E37+E38</f>
        <v>10284374.26929</v>
      </c>
      <c r="F26" s="36">
        <f>F27+F28+F29+F30+F31+F32+F33+F34+F35+F36+F37+F38</f>
        <v>11669335.17499</v>
      </c>
      <c r="G26" s="36">
        <f>G27+G28+G29+G30+G31+G32+G33+G34+G35+G36+G37+G38</f>
        <v>11342204.377649998</v>
      </c>
      <c r="H26" s="36">
        <f>H27+H28+H29+H30+H31+H32+H33+H34+H35+H36+H37+H38</f>
        <v>10808149.726329999</v>
      </c>
      <c r="I26" s="36">
        <f>I27+I28+I29+I30+I31+I32+I33+I34+I35+I36+I37+I38</f>
        <v>11311733.937550001</v>
      </c>
      <c r="J26" s="36">
        <f>J27+J28+J29+J30+J31+J32+J33+J34+J35+J36+J37+J38</f>
        <v>11575072.204679998</v>
      </c>
      <c r="K26" s="36">
        <f>K27+K28+K29+K30+K31+K32+K33+K34+K35+K36+K37+K38</f>
        <v>11863251.413759999</v>
      </c>
      <c r="L26" s="36">
        <f>L27+L28+L29+L30+L31+L32+L33+L34+L35+L36+L37+L38</f>
        <v>12131845.855180001</v>
      </c>
      <c r="M26" s="36">
        <f>M27+M28+M29+M30+M31+M32+M33+M34+M35+M36+M37+M38</f>
        <v>0</v>
      </c>
      <c r="N26" s="35">
        <f>N27+N28+N29+N30+N31+N32+N33+N34+N35+N36+N37+N38</f>
        <v>124181945.64287001</v>
      </c>
      <c r="O26" s="41"/>
    </row>
    <row r="27" spans="1:15" ht="16" customHeight="1" x14ac:dyDescent="0.25">
      <c r="A27" s="34" t="s">
        <v>79</v>
      </c>
      <c r="B27" s="33">
        <v>1623744.6405499999</v>
      </c>
      <c r="C27" s="33">
        <v>1576694.31981</v>
      </c>
      <c r="D27" s="33">
        <v>1989842.7563100001</v>
      </c>
      <c r="E27" s="33">
        <v>1497644.1638499999</v>
      </c>
      <c r="F27" s="33">
        <v>1647583.8358400001</v>
      </c>
      <c r="G27" s="33">
        <v>1651942.9232300001</v>
      </c>
      <c r="H27" s="33">
        <v>1550701.9734799999</v>
      </c>
      <c r="I27" s="33">
        <v>1669541.54003</v>
      </c>
      <c r="J27" s="33">
        <v>1670988.9576999999</v>
      </c>
      <c r="K27" s="33">
        <v>1494673.1089000001</v>
      </c>
      <c r="L27" s="33">
        <v>1432046.87797</v>
      </c>
      <c r="M27" s="33">
        <v>0</v>
      </c>
      <c r="N27" s="39">
        <v>17805405.09767</v>
      </c>
      <c r="O27" s="24"/>
    </row>
    <row r="28" spans="1:15" ht="16" customHeight="1" x14ac:dyDescent="0.25">
      <c r="A28" s="34" t="s">
        <v>78</v>
      </c>
      <c r="B28" s="33">
        <v>2711996.1321999999</v>
      </c>
      <c r="C28" s="33">
        <v>2610329.2798199998</v>
      </c>
      <c r="D28" s="33">
        <v>3284646.9442599998</v>
      </c>
      <c r="E28" s="33">
        <v>2690070.9843000001</v>
      </c>
      <c r="F28" s="33">
        <v>3026168.9661400001</v>
      </c>
      <c r="G28" s="33">
        <v>2986179.9723299998</v>
      </c>
      <c r="H28" s="33">
        <v>2723221.6034200001</v>
      </c>
      <c r="I28" s="33">
        <v>2725885.81507</v>
      </c>
      <c r="J28" s="33">
        <v>2818826.6176999998</v>
      </c>
      <c r="K28" s="33">
        <v>3081578.1294900002</v>
      </c>
      <c r="L28" s="33">
        <v>3172086.7111499999</v>
      </c>
      <c r="M28" s="33">
        <v>0</v>
      </c>
      <c r="N28" s="39">
        <v>31830991.15588</v>
      </c>
      <c r="O28" s="24"/>
    </row>
    <row r="29" spans="1:15" ht="16" customHeight="1" x14ac:dyDescent="0.25">
      <c r="A29" s="34" t="s">
        <v>77</v>
      </c>
      <c r="B29" s="33">
        <v>20511.080989999999</v>
      </c>
      <c r="C29" s="33">
        <v>48988.009310000001</v>
      </c>
      <c r="D29" s="33">
        <v>108585.76742</v>
      </c>
      <c r="E29" s="33">
        <v>107987.69313</v>
      </c>
      <c r="F29" s="33">
        <v>203809.47146</v>
      </c>
      <c r="G29" s="33">
        <v>185363.21223</v>
      </c>
      <c r="H29" s="33">
        <v>202576.08718999999</v>
      </c>
      <c r="I29" s="33">
        <v>304348.46383999998</v>
      </c>
      <c r="J29" s="33">
        <v>179322.18877000001</v>
      </c>
      <c r="K29" s="33">
        <v>96963.818669999993</v>
      </c>
      <c r="L29" s="33">
        <v>259968.75424000001</v>
      </c>
      <c r="M29" s="33">
        <v>0</v>
      </c>
      <c r="N29" s="39">
        <v>1718424.5472500001</v>
      </c>
      <c r="O29" s="24"/>
    </row>
    <row r="30" spans="1:15" ht="16" customHeight="1" x14ac:dyDescent="0.25">
      <c r="A30" s="34" t="s">
        <v>76</v>
      </c>
      <c r="B30" s="33">
        <v>1173646.8828799999</v>
      </c>
      <c r="C30" s="33">
        <v>1303259.4447399999</v>
      </c>
      <c r="D30" s="33">
        <v>1511735.4009700001</v>
      </c>
      <c r="E30" s="33">
        <v>1216440.05461</v>
      </c>
      <c r="F30" s="33">
        <v>1379978.24079</v>
      </c>
      <c r="G30" s="33">
        <v>1337550.46154</v>
      </c>
      <c r="H30" s="33">
        <v>1263248.7969200001</v>
      </c>
      <c r="I30" s="33">
        <v>1399572.9755599999</v>
      </c>
      <c r="J30" s="33">
        <v>1399283.5476299999</v>
      </c>
      <c r="K30" s="33">
        <v>1416645.8847699999</v>
      </c>
      <c r="L30" s="33">
        <v>1395670.5324899999</v>
      </c>
      <c r="M30" s="33">
        <v>0</v>
      </c>
      <c r="N30" s="39">
        <v>14797032.222899999</v>
      </c>
      <c r="O30" s="24"/>
    </row>
    <row r="31" spans="1:15" ht="16" customHeight="1" x14ac:dyDescent="0.25">
      <c r="A31" s="34" t="s">
        <v>75</v>
      </c>
      <c r="B31" s="33">
        <v>841196.85574999999</v>
      </c>
      <c r="C31" s="33">
        <v>847883.02260000003</v>
      </c>
      <c r="D31" s="33">
        <v>1050259.67922</v>
      </c>
      <c r="E31" s="33">
        <v>882968.34738000005</v>
      </c>
      <c r="F31" s="33">
        <v>922573.44267000002</v>
      </c>
      <c r="G31" s="33">
        <v>976125.07512000005</v>
      </c>
      <c r="H31" s="33">
        <v>831618.68654000002</v>
      </c>
      <c r="I31" s="33">
        <v>972885.27214999998</v>
      </c>
      <c r="J31" s="33">
        <v>1006754.11252</v>
      </c>
      <c r="K31" s="33">
        <v>996331.43422000005</v>
      </c>
      <c r="L31" s="33">
        <v>1020762.50703</v>
      </c>
      <c r="M31" s="33">
        <v>0</v>
      </c>
      <c r="N31" s="39">
        <v>10349358.4352</v>
      </c>
      <c r="O31" s="24"/>
    </row>
    <row r="32" spans="1:15" ht="16" customHeight="1" x14ac:dyDescent="0.25">
      <c r="A32" s="34" t="s">
        <v>74</v>
      </c>
      <c r="B32" s="33">
        <v>1050062.7729</v>
      </c>
      <c r="C32" s="33">
        <v>1001411.93876</v>
      </c>
      <c r="D32" s="33">
        <v>1224513.37589</v>
      </c>
      <c r="E32" s="33">
        <v>997223.86615000002</v>
      </c>
      <c r="F32" s="33">
        <v>1143089.5377799999</v>
      </c>
      <c r="G32" s="33">
        <v>1089624.7625</v>
      </c>
      <c r="H32" s="33">
        <v>987908.36728000001</v>
      </c>
      <c r="I32" s="33">
        <v>1065361.9190100001</v>
      </c>
      <c r="J32" s="33">
        <v>1016438.39455</v>
      </c>
      <c r="K32" s="33">
        <v>972046.53703999997</v>
      </c>
      <c r="L32" s="33">
        <v>977970.40358000004</v>
      </c>
      <c r="M32" s="33">
        <v>0</v>
      </c>
      <c r="N32" s="39">
        <v>11525651.87544</v>
      </c>
      <c r="O32" s="24"/>
    </row>
    <row r="33" spans="1:15" ht="16" customHeight="1" x14ac:dyDescent="0.25">
      <c r="A33" s="34" t="s">
        <v>73</v>
      </c>
      <c r="B33" s="33">
        <v>1105699.5939499999</v>
      </c>
      <c r="C33" s="33">
        <v>1056102.06198</v>
      </c>
      <c r="D33" s="33">
        <v>1388526.29351</v>
      </c>
      <c r="E33" s="33">
        <v>1063460.9768000001</v>
      </c>
      <c r="F33" s="33">
        <v>1249335.4723100001</v>
      </c>
      <c r="G33" s="33">
        <v>1315151.4229600001</v>
      </c>
      <c r="H33" s="33">
        <v>1153759.52333</v>
      </c>
      <c r="I33" s="33">
        <v>1339367.6566699999</v>
      </c>
      <c r="J33" s="33">
        <v>1372427.7029200001</v>
      </c>
      <c r="K33" s="33">
        <v>1318926.92133</v>
      </c>
      <c r="L33" s="33">
        <v>1182620.55168</v>
      </c>
      <c r="M33" s="33">
        <v>0</v>
      </c>
      <c r="N33" s="39">
        <v>13545378.177440001</v>
      </c>
      <c r="O33" s="24"/>
    </row>
    <row r="34" spans="1:15" ht="16" customHeight="1" x14ac:dyDescent="0.25">
      <c r="A34" s="34" t="s">
        <v>72</v>
      </c>
      <c r="B34" s="33">
        <v>360462.28898999997</v>
      </c>
      <c r="C34" s="33">
        <v>354125.73582</v>
      </c>
      <c r="D34" s="33">
        <v>438196.80982999998</v>
      </c>
      <c r="E34" s="33">
        <v>373599.58103</v>
      </c>
      <c r="F34" s="33">
        <v>450033.32088000001</v>
      </c>
      <c r="G34" s="33">
        <v>412001.04162999999</v>
      </c>
      <c r="H34" s="33">
        <v>371915.01912000001</v>
      </c>
      <c r="I34" s="33">
        <v>395263.7193</v>
      </c>
      <c r="J34" s="33">
        <v>382944.94912</v>
      </c>
      <c r="K34" s="33">
        <v>365049.95977999998</v>
      </c>
      <c r="L34" s="33">
        <v>347385.65918999998</v>
      </c>
      <c r="M34" s="33">
        <v>0</v>
      </c>
      <c r="N34" s="39">
        <v>4250978.0846899999</v>
      </c>
      <c r="O34" s="24"/>
    </row>
    <row r="35" spans="1:15" ht="16" customHeight="1" x14ac:dyDescent="0.25">
      <c r="A35" s="34" t="s">
        <v>71</v>
      </c>
      <c r="B35" s="33">
        <v>414228.29746999999</v>
      </c>
      <c r="C35" s="33">
        <v>525446.51521999994</v>
      </c>
      <c r="D35" s="33">
        <v>737564.16877999995</v>
      </c>
      <c r="E35" s="33">
        <v>477350.15331000002</v>
      </c>
      <c r="F35" s="33">
        <v>459144.10941999999</v>
      </c>
      <c r="G35" s="33">
        <v>439002.99524999998</v>
      </c>
      <c r="H35" s="33">
        <v>496892.45447</v>
      </c>
      <c r="I35" s="33">
        <v>461441.58123000001</v>
      </c>
      <c r="J35" s="33">
        <v>692718.32478999998</v>
      </c>
      <c r="K35" s="33">
        <v>995125.82568000001</v>
      </c>
      <c r="L35" s="33">
        <v>1250953.3071099999</v>
      </c>
      <c r="M35" s="33">
        <v>0</v>
      </c>
      <c r="N35" s="39">
        <v>6949867.7327300003</v>
      </c>
      <c r="O35" s="24"/>
    </row>
    <row r="36" spans="1:15" s="30" customFormat="1" ht="16" customHeight="1" x14ac:dyDescent="0.35">
      <c r="A36" s="34" t="s">
        <v>70</v>
      </c>
      <c r="B36" s="33">
        <v>278884.94871000003</v>
      </c>
      <c r="C36" s="33">
        <v>287110.67463999998</v>
      </c>
      <c r="D36" s="33">
        <v>505697.54947999999</v>
      </c>
      <c r="E36" s="33">
        <v>417259.74021999998</v>
      </c>
      <c r="F36" s="33">
        <v>549934.81740000006</v>
      </c>
      <c r="G36" s="33">
        <v>332637.27938999998</v>
      </c>
      <c r="H36" s="33">
        <v>657172.97959999996</v>
      </c>
      <c r="I36" s="33">
        <v>375762.79655000003</v>
      </c>
      <c r="J36" s="33">
        <v>430316.97447999998</v>
      </c>
      <c r="K36" s="33">
        <v>514622.53152000002</v>
      </c>
      <c r="L36" s="33">
        <v>484906.60855</v>
      </c>
      <c r="M36" s="33">
        <v>0</v>
      </c>
      <c r="N36" s="39">
        <v>4834306.9005399998</v>
      </c>
      <c r="O36" s="31"/>
    </row>
    <row r="37" spans="1:15" s="30" customFormat="1" ht="16" customHeight="1" x14ac:dyDescent="0.35">
      <c r="A37" s="34" t="s">
        <v>69</v>
      </c>
      <c r="B37" s="33">
        <v>525223.45657000004</v>
      </c>
      <c r="C37" s="33">
        <v>565895.15046000003</v>
      </c>
      <c r="D37" s="33">
        <v>673506.83365000004</v>
      </c>
      <c r="E37" s="33">
        <v>560368.70851000003</v>
      </c>
      <c r="F37" s="33">
        <v>637683.96030000004</v>
      </c>
      <c r="G37" s="33">
        <v>616625.23147</v>
      </c>
      <c r="H37" s="33">
        <v>569134.23497999995</v>
      </c>
      <c r="I37" s="33">
        <v>602302.19813999999</v>
      </c>
      <c r="J37" s="33">
        <v>605050.43449999997</v>
      </c>
      <c r="K37" s="33">
        <v>611287.26236000005</v>
      </c>
      <c r="L37" s="33">
        <v>607473.94218999997</v>
      </c>
      <c r="M37" s="33">
        <v>0</v>
      </c>
      <c r="N37" s="39">
        <v>6574551.4131300002</v>
      </c>
      <c r="O37" s="31"/>
    </row>
    <row r="38" spans="1:15" s="30" customFormat="1" ht="16" customHeight="1" x14ac:dyDescent="0.35">
      <c r="A38" s="34" t="s">
        <v>68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9">
        <f>SUM(B38:M38)</f>
        <v>0</v>
      </c>
      <c r="O38" s="31"/>
    </row>
    <row r="39" spans="1:15" s="30" customFormat="1" ht="16" customHeight="1" x14ac:dyDescent="0.35">
      <c r="A39" s="37" t="s">
        <v>3</v>
      </c>
      <c r="B39" s="38">
        <f>B41</f>
        <v>441306.82462999999</v>
      </c>
      <c r="C39" s="38">
        <f>C41</f>
        <v>397254.84522000002</v>
      </c>
      <c r="D39" s="38">
        <f>D41</f>
        <v>478851.44981999998</v>
      </c>
      <c r="E39" s="38">
        <f>E41</f>
        <v>467165.44588999997</v>
      </c>
      <c r="F39" s="38">
        <f>F41</f>
        <v>546209.96944999998</v>
      </c>
      <c r="G39" s="38">
        <f>G41</f>
        <v>482721.04359000002</v>
      </c>
      <c r="H39" s="38">
        <f>H41</f>
        <v>462900.0919</v>
      </c>
      <c r="I39" s="38">
        <f>I41</f>
        <v>495711.68640000001</v>
      </c>
      <c r="J39" s="38">
        <f>J41</f>
        <v>487183.19845000003</v>
      </c>
      <c r="K39" s="38">
        <f>K41</f>
        <v>498761.28876000002</v>
      </c>
      <c r="L39" s="38">
        <f>L41</f>
        <v>483272.34194000001</v>
      </c>
      <c r="M39" s="38">
        <f>M41</f>
        <v>0</v>
      </c>
      <c r="N39" s="35">
        <f>N41</f>
        <v>5241338.1860499997</v>
      </c>
      <c r="O39" s="31"/>
    </row>
    <row r="40" spans="1:15" s="30" customFormat="1" ht="16" customHeight="1" x14ac:dyDescent="0.35">
      <c r="A40" s="37" t="s">
        <v>67</v>
      </c>
      <c r="B40" s="36">
        <f>B41</f>
        <v>441306.82462999999</v>
      </c>
      <c r="C40" s="36">
        <f>C41</f>
        <v>397254.84522000002</v>
      </c>
      <c r="D40" s="36">
        <f>D41</f>
        <v>478851.44981999998</v>
      </c>
      <c r="E40" s="36">
        <f>E41</f>
        <v>467165.44588999997</v>
      </c>
      <c r="F40" s="36">
        <f>F41</f>
        <v>546209.96944999998</v>
      </c>
      <c r="G40" s="36">
        <f>G41</f>
        <v>482721.04359000002</v>
      </c>
      <c r="H40" s="36">
        <f>H41</f>
        <v>462900.0919</v>
      </c>
      <c r="I40" s="36">
        <f>I41</f>
        <v>495711.68640000001</v>
      </c>
      <c r="J40" s="36">
        <f>J41</f>
        <v>487183.19845000003</v>
      </c>
      <c r="K40" s="36">
        <f>K41</f>
        <v>498761.28876000002</v>
      </c>
      <c r="L40" s="36">
        <f>L41</f>
        <v>483272.34194000001</v>
      </c>
      <c r="M40" s="36">
        <f>M41</f>
        <v>0</v>
      </c>
      <c r="N40" s="35">
        <f>N41</f>
        <v>5241338.1860499997</v>
      </c>
      <c r="O40" s="31"/>
    </row>
    <row r="41" spans="1:15" s="30" customFormat="1" ht="16" customHeight="1" thickBot="1" x14ac:dyDescent="0.4">
      <c r="A41" s="34" t="s">
        <v>66</v>
      </c>
      <c r="B41" s="33">
        <v>441306.82462999999</v>
      </c>
      <c r="C41" s="33">
        <v>397254.84522000002</v>
      </c>
      <c r="D41" s="33">
        <v>478851.44981999998</v>
      </c>
      <c r="E41" s="33">
        <v>467165.44588999997</v>
      </c>
      <c r="F41" s="33">
        <v>546209.96944999998</v>
      </c>
      <c r="G41" s="33">
        <v>482721.04359000002</v>
      </c>
      <c r="H41" s="33">
        <v>462900.0919</v>
      </c>
      <c r="I41" s="33">
        <v>495711.68640000001</v>
      </c>
      <c r="J41" s="33">
        <v>487183.19845000003</v>
      </c>
      <c r="K41" s="33">
        <v>498761.28876000002</v>
      </c>
      <c r="L41" s="33">
        <v>483272.34194000001</v>
      </c>
      <c r="M41" s="33">
        <v>0</v>
      </c>
      <c r="N41" s="32">
        <v>5241338.1860499997</v>
      </c>
      <c r="O41" s="31"/>
    </row>
    <row r="42" spans="1:15" s="26" customFormat="1" ht="16" customHeight="1" thickBot="1" x14ac:dyDescent="0.4">
      <c r="A42" s="29" t="s">
        <v>65</v>
      </c>
      <c r="B42" s="28">
        <f>B5+B19+B39</f>
        <v>16909487.238129999</v>
      </c>
      <c r="C42" s="28">
        <f>C5+C19+C39</f>
        <v>16398900.679459998</v>
      </c>
      <c r="D42" s="28">
        <f>D5+D19+D39</f>
        <v>20836427.700679999</v>
      </c>
      <c r="E42" s="28">
        <f>E5+E19+E39</f>
        <v>16805937.43894</v>
      </c>
      <c r="F42" s="28">
        <f>F5+F19+F39</f>
        <v>18771880.012979999</v>
      </c>
      <c r="G42" s="28">
        <f>G5+G19+G39</f>
        <v>17934215.651269998</v>
      </c>
      <c r="H42" s="28">
        <f>H5+H19+H39</f>
        <v>17278776.102339998</v>
      </c>
      <c r="I42" s="28">
        <f>I5+I19+I39</f>
        <v>18458748.00245</v>
      </c>
      <c r="J42" s="28">
        <f>J5+J19+J39</f>
        <v>19179504.922369998</v>
      </c>
      <c r="K42" s="28">
        <f>K5+K19+K39</f>
        <v>19541912.790439997</v>
      </c>
      <c r="L42" s="28">
        <f>L5+L19+L39</f>
        <v>20030732.072620001</v>
      </c>
      <c r="M42" s="28">
        <f>M5+M19+M39</f>
        <v>0</v>
      </c>
      <c r="N42" s="28">
        <f>N5+N19+N39</f>
        <v>202146522.61168</v>
      </c>
      <c r="O42" s="27"/>
    </row>
    <row r="43" spans="1:15" ht="14.15" customHeight="1" x14ac:dyDescent="0.25">
      <c r="A43" s="2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24"/>
    </row>
    <row r="44" spans="1:15" ht="14.15" customHeight="1" x14ac:dyDescent="0.3">
      <c r="A44" s="23"/>
      <c r="C44" s="14"/>
      <c r="D44" s="14"/>
      <c r="E44" s="14"/>
      <c r="F44" s="14"/>
      <c r="G44" s="14"/>
      <c r="H44" s="14"/>
      <c r="I44"/>
      <c r="J44"/>
      <c r="K44"/>
      <c r="L44"/>
      <c r="M44"/>
      <c r="N44"/>
      <c r="O44" s="14"/>
    </row>
    <row r="45" spans="1:15" ht="32.25" customHeight="1" x14ac:dyDescent="0.3">
      <c r="A45" s="22"/>
      <c r="B45" s="21"/>
      <c r="C45" s="20"/>
      <c r="D45" s="20"/>
      <c r="E45" s="20"/>
      <c r="F45" s="20"/>
      <c r="G45" s="20"/>
      <c r="H45" s="20"/>
      <c r="I45" s="20"/>
      <c r="J45"/>
      <c r="K45"/>
      <c r="L45"/>
      <c r="M45"/>
      <c r="N45" s="19"/>
      <c r="O45" s="18"/>
    </row>
    <row r="46" spans="1:15" ht="14.15" customHeight="1" x14ac:dyDescent="0.25">
      <c r="C46" s="14"/>
      <c r="D46" s="14"/>
      <c r="E46" s="14"/>
      <c r="F46" s="14"/>
      <c r="G46" s="14"/>
      <c r="H46" s="14"/>
      <c r="I46"/>
      <c r="J46"/>
      <c r="K46"/>
      <c r="L46"/>
      <c r="M46"/>
      <c r="N46"/>
      <c r="O46" s="14"/>
    </row>
    <row r="47" spans="1:15" ht="14.15" customHeight="1" x14ac:dyDescent="0.25">
      <c r="A47" s="17"/>
      <c r="B47" s="17"/>
      <c r="C47" s="15"/>
      <c r="D47" s="14"/>
      <c r="E47" s="14"/>
      <c r="F47" s="14"/>
      <c r="G47" s="14"/>
      <c r="H47" s="14"/>
      <c r="I47"/>
      <c r="J47"/>
      <c r="K47"/>
      <c r="L47"/>
      <c r="M47"/>
      <c r="N47"/>
      <c r="O47" s="14"/>
    </row>
    <row r="48" spans="1:15" ht="14.15" customHeight="1" x14ac:dyDescent="0.25">
      <c r="A48" s="17"/>
      <c r="B48" s="17"/>
      <c r="C48" s="15"/>
      <c r="D48" s="14"/>
      <c r="E48" s="14"/>
      <c r="F48" s="14"/>
      <c r="G48" s="14"/>
      <c r="H48" s="14"/>
      <c r="I48"/>
      <c r="J48"/>
      <c r="K48"/>
      <c r="L48"/>
      <c r="M48"/>
      <c r="N48"/>
      <c r="O48" s="14"/>
    </row>
    <row r="49" spans="1:15" ht="14.15" customHeight="1" x14ac:dyDescent="0.3">
      <c r="A49" s="16" t="s">
        <v>64</v>
      </c>
      <c r="B49" s="16"/>
      <c r="C49" s="15"/>
      <c r="D49" s="14"/>
      <c r="E49" s="14"/>
      <c r="F49" s="14"/>
      <c r="G49" s="14"/>
      <c r="H49" s="14"/>
      <c r="I49"/>
      <c r="J49"/>
      <c r="K49"/>
      <c r="L49"/>
      <c r="M49"/>
      <c r="N49"/>
      <c r="O49" s="14"/>
    </row>
    <row r="50" spans="1:15" ht="14.15" customHeight="1" x14ac:dyDescent="0.3">
      <c r="A50" s="16"/>
      <c r="B50" s="16"/>
      <c r="C50" s="15"/>
      <c r="D50" s="14"/>
      <c r="E50" s="14"/>
      <c r="F50" s="14"/>
      <c r="G50" s="14"/>
      <c r="H50" s="14"/>
      <c r="I50"/>
      <c r="J50"/>
      <c r="K50"/>
      <c r="L50"/>
      <c r="M50"/>
      <c r="N50"/>
      <c r="O50" s="14"/>
    </row>
    <row r="51" spans="1:15" ht="17.149999999999999" customHeight="1" x14ac:dyDescent="0.25">
      <c r="A51" s="7" t="s">
        <v>63</v>
      </c>
      <c r="B51" s="7"/>
      <c r="C51" s="3"/>
      <c r="D51" s="14"/>
      <c r="E51" s="14"/>
      <c r="F51" s="14"/>
      <c r="G51" s="14"/>
      <c r="H51" s="14"/>
      <c r="I51"/>
      <c r="J51"/>
      <c r="K51"/>
      <c r="L51"/>
      <c r="M51"/>
      <c r="N51"/>
      <c r="O51" s="14"/>
    </row>
    <row r="52" spans="1:15" ht="17.149999999999999" customHeight="1" x14ac:dyDescent="0.25">
      <c r="A52" s="6" t="s">
        <v>62</v>
      </c>
      <c r="B52" s="6"/>
      <c r="C52" s="5"/>
      <c r="D52" s="14"/>
      <c r="E52" s="14"/>
      <c r="F52" s="14"/>
      <c r="G52" s="14"/>
      <c r="H52" s="14"/>
      <c r="I52"/>
      <c r="J52"/>
      <c r="K52"/>
      <c r="L52"/>
      <c r="M52"/>
      <c r="N52"/>
      <c r="O52" s="14"/>
    </row>
    <row r="53" spans="1:15" ht="17.149999999999999" customHeight="1" x14ac:dyDescent="0.25">
      <c r="A53" s="4" t="s">
        <v>61</v>
      </c>
      <c r="B53" s="4"/>
      <c r="C53" s="3" t="s">
        <v>60</v>
      </c>
      <c r="D53" s="14"/>
      <c r="E53" s="14"/>
      <c r="F53" s="14"/>
      <c r="G53" s="14"/>
      <c r="H53" s="14"/>
      <c r="I53"/>
      <c r="J53"/>
      <c r="K53"/>
      <c r="L53"/>
      <c r="M53"/>
      <c r="N53"/>
      <c r="O53" s="14"/>
    </row>
    <row r="54" spans="1:15" ht="17.149999999999999" customHeight="1" x14ac:dyDescent="0.25">
      <c r="A54" s="8" t="s">
        <v>59</v>
      </c>
      <c r="B54" s="8"/>
      <c r="C54" s="5" t="s">
        <v>58</v>
      </c>
      <c r="D54" s="14"/>
      <c r="E54" s="14"/>
      <c r="F54" s="14"/>
      <c r="G54" s="14"/>
      <c r="H54" s="14"/>
      <c r="I54"/>
      <c r="J54"/>
      <c r="K54"/>
      <c r="L54"/>
      <c r="M54"/>
      <c r="N54"/>
      <c r="O54" s="14"/>
    </row>
    <row r="55" spans="1:15" ht="17.149999999999999" customHeight="1" x14ac:dyDescent="0.25">
      <c r="A55" s="4" t="s">
        <v>57</v>
      </c>
      <c r="B55" s="4"/>
      <c r="C55" s="3" t="s">
        <v>56</v>
      </c>
      <c r="D55" s="14"/>
      <c r="E55" s="14"/>
      <c r="F55" s="14"/>
      <c r="G55" s="14"/>
      <c r="H55" s="14"/>
      <c r="I55"/>
      <c r="J55"/>
      <c r="K55"/>
      <c r="L55"/>
      <c r="M55"/>
      <c r="N55"/>
      <c r="O55" s="14"/>
    </row>
    <row r="56" spans="1:15" ht="17.149999999999999" customHeight="1" x14ac:dyDescent="0.25">
      <c r="A56" s="8" t="s">
        <v>55</v>
      </c>
      <c r="B56" s="8"/>
      <c r="C56" s="5" t="s">
        <v>54</v>
      </c>
      <c r="D56" s="14"/>
      <c r="E56" s="14"/>
      <c r="F56" s="14"/>
      <c r="G56" s="14"/>
      <c r="H56" s="14"/>
      <c r="I56"/>
      <c r="J56"/>
      <c r="K56"/>
      <c r="L56"/>
      <c r="M56"/>
      <c r="N56"/>
      <c r="O56" s="14"/>
    </row>
    <row r="57" spans="1:15" ht="17.149999999999999" customHeight="1" x14ac:dyDescent="0.25">
      <c r="A57" s="4" t="s">
        <v>53</v>
      </c>
      <c r="B57" s="4"/>
      <c r="C57" s="3" t="s">
        <v>52</v>
      </c>
      <c r="D57" s="14"/>
      <c r="E57" s="14"/>
      <c r="F57" s="14"/>
      <c r="G57" s="14"/>
      <c r="H57" s="14"/>
      <c r="I57"/>
      <c r="J57"/>
      <c r="K57"/>
      <c r="L57"/>
      <c r="M57"/>
      <c r="N57"/>
      <c r="O57" s="14"/>
    </row>
    <row r="58" spans="1:15" ht="17.149999999999999" customHeight="1" x14ac:dyDescent="0.25">
      <c r="A58" s="8" t="s">
        <v>51</v>
      </c>
      <c r="B58" s="8"/>
      <c r="C58" s="5" t="s">
        <v>50</v>
      </c>
      <c r="D58" s="14"/>
      <c r="E58" s="14"/>
      <c r="F58" s="14"/>
      <c r="G58" s="14"/>
      <c r="H58" s="14"/>
      <c r="I58"/>
      <c r="J58"/>
      <c r="K58"/>
      <c r="L58"/>
      <c r="M58"/>
      <c r="N58"/>
      <c r="O58" s="14"/>
    </row>
    <row r="59" spans="1:15" ht="17.149999999999999" customHeight="1" x14ac:dyDescent="0.25">
      <c r="A59" s="4" t="s">
        <v>49</v>
      </c>
      <c r="B59" s="4"/>
      <c r="C59" s="3" t="s">
        <v>48</v>
      </c>
      <c r="D59" s="14"/>
      <c r="E59" s="14"/>
      <c r="F59" s="14"/>
      <c r="G59" s="14"/>
      <c r="H59" s="14"/>
      <c r="I59"/>
      <c r="J59"/>
      <c r="K59"/>
      <c r="L59"/>
      <c r="M59"/>
      <c r="N59"/>
      <c r="O59" s="14"/>
    </row>
    <row r="60" spans="1:15" ht="17.149999999999999" customHeight="1" x14ac:dyDescent="0.25">
      <c r="A60" s="8" t="s">
        <v>47</v>
      </c>
      <c r="B60" s="8"/>
      <c r="C60" s="5" t="s">
        <v>46</v>
      </c>
      <c r="D60" s="14"/>
      <c r="E60" s="14"/>
      <c r="F60" s="14"/>
      <c r="G60" s="14"/>
      <c r="H60" s="14"/>
      <c r="I60"/>
      <c r="J60"/>
      <c r="K60"/>
      <c r="L60"/>
      <c r="M60"/>
      <c r="N60"/>
      <c r="O60" s="14"/>
    </row>
    <row r="61" spans="1:15" ht="17.149999999999999" customHeight="1" x14ac:dyDescent="0.25">
      <c r="A61" s="7" t="s">
        <v>45</v>
      </c>
      <c r="B61" s="7"/>
      <c r="C61" s="3"/>
      <c r="D61" s="14"/>
      <c r="E61" s="14"/>
      <c r="F61" s="14"/>
      <c r="G61" s="14"/>
      <c r="H61" s="14"/>
      <c r="I61"/>
      <c r="J61"/>
      <c r="K61"/>
      <c r="L61"/>
      <c r="M61"/>
      <c r="N61"/>
      <c r="O61" s="14"/>
    </row>
    <row r="62" spans="1:15" ht="17.149999999999999" customHeight="1" x14ac:dyDescent="0.25">
      <c r="A62" s="8" t="s">
        <v>44</v>
      </c>
      <c r="B62" s="8"/>
      <c r="C62" s="5" t="s">
        <v>43</v>
      </c>
      <c r="D62" s="14"/>
      <c r="E62" s="14"/>
      <c r="F62" s="14"/>
      <c r="G62" s="14"/>
      <c r="H62" s="14"/>
      <c r="I62"/>
      <c r="J62"/>
      <c r="K62"/>
      <c r="L62"/>
      <c r="M62"/>
      <c r="N62"/>
      <c r="O62" s="14"/>
    </row>
    <row r="63" spans="1:15" ht="17.149999999999999" customHeight="1" x14ac:dyDescent="0.25">
      <c r="A63" s="7" t="s">
        <v>42</v>
      </c>
      <c r="B63" s="7"/>
      <c r="C63" s="3"/>
      <c r="D63" s="14"/>
      <c r="E63" s="14"/>
      <c r="F63" s="14"/>
      <c r="G63" s="14"/>
      <c r="H63" s="14"/>
      <c r="I63"/>
      <c r="J63"/>
      <c r="K63"/>
      <c r="L63"/>
      <c r="M63"/>
      <c r="N63"/>
      <c r="O63" s="14"/>
    </row>
    <row r="64" spans="1:15" ht="17.149999999999999" customHeight="1" x14ac:dyDescent="0.25">
      <c r="A64" s="8" t="s">
        <v>41</v>
      </c>
      <c r="B64" s="8"/>
      <c r="C64" s="5" t="s">
        <v>40</v>
      </c>
      <c r="D64" s="14"/>
      <c r="E64" s="14"/>
      <c r="F64" s="14"/>
      <c r="G64" s="14"/>
      <c r="H64" s="14"/>
      <c r="I64"/>
      <c r="J64"/>
      <c r="K64"/>
      <c r="L64"/>
      <c r="M64"/>
      <c r="N64"/>
      <c r="O64" s="14"/>
    </row>
    <row r="65" spans="1:15" ht="17.149999999999999" customHeight="1" x14ac:dyDescent="0.25">
      <c r="A65" s="7" t="s">
        <v>39</v>
      </c>
      <c r="B65" s="7"/>
      <c r="C65" s="3"/>
      <c r="D65" s="14"/>
      <c r="E65" s="14"/>
      <c r="F65" s="14"/>
      <c r="G65" s="14"/>
      <c r="H65" s="14"/>
      <c r="I65"/>
      <c r="J65"/>
      <c r="K65"/>
      <c r="L65"/>
      <c r="M65"/>
      <c r="N65"/>
      <c r="O65" s="14"/>
    </row>
    <row r="66" spans="1:15" ht="17.149999999999999" customHeight="1" x14ac:dyDescent="0.25">
      <c r="A66" s="6" t="s">
        <v>38</v>
      </c>
      <c r="B66" s="6"/>
      <c r="C66" s="5"/>
      <c r="D66" s="14"/>
      <c r="E66" s="14"/>
      <c r="F66" s="14"/>
      <c r="G66" s="14"/>
      <c r="H66" s="14"/>
      <c r="I66"/>
      <c r="J66"/>
      <c r="K66"/>
      <c r="L66"/>
      <c r="M66"/>
      <c r="N66"/>
      <c r="O66" s="14"/>
    </row>
    <row r="67" spans="1:15" ht="17.149999999999999" customHeight="1" x14ac:dyDescent="0.25">
      <c r="A67" s="4" t="s">
        <v>37</v>
      </c>
      <c r="B67" s="4"/>
      <c r="C67" s="3" t="s">
        <v>36</v>
      </c>
      <c r="D67" s="14"/>
      <c r="E67" s="14"/>
      <c r="F67" s="14"/>
      <c r="G67" s="14"/>
      <c r="H67" s="14"/>
      <c r="I67"/>
      <c r="J67"/>
      <c r="K67"/>
      <c r="L67"/>
      <c r="M67"/>
      <c r="N67"/>
      <c r="O67" s="14"/>
    </row>
    <row r="68" spans="1:15" ht="17.149999999999999" customHeight="1" x14ac:dyDescent="0.25">
      <c r="A68" s="8" t="s">
        <v>35</v>
      </c>
      <c r="B68" s="8"/>
      <c r="C68" s="5" t="s">
        <v>34</v>
      </c>
      <c r="D68" s="14"/>
      <c r="E68" s="14"/>
      <c r="F68" s="14"/>
      <c r="G68" s="14"/>
      <c r="H68" s="14"/>
      <c r="I68"/>
      <c r="J68"/>
      <c r="K68"/>
      <c r="L68"/>
      <c r="M68"/>
      <c r="N68"/>
      <c r="O68" s="14"/>
    </row>
    <row r="69" spans="1:15" ht="17.149999999999999" customHeight="1" x14ac:dyDescent="0.25">
      <c r="A69" s="4" t="s">
        <v>33</v>
      </c>
      <c r="B69" s="4"/>
      <c r="C69" s="3" t="s">
        <v>32</v>
      </c>
      <c r="D69" s="14"/>
      <c r="E69" s="14"/>
      <c r="F69" s="14"/>
      <c r="G69" s="14"/>
      <c r="H69" s="14"/>
      <c r="I69"/>
      <c r="J69"/>
      <c r="K69"/>
      <c r="L69"/>
      <c r="M69"/>
      <c r="N69"/>
      <c r="O69" s="14"/>
    </row>
    <row r="70" spans="1:15" ht="17.149999999999999" customHeight="1" x14ac:dyDescent="0.25">
      <c r="A70" s="6" t="s">
        <v>31</v>
      </c>
      <c r="B70" s="6"/>
      <c r="C70" s="5"/>
      <c r="D70" s="14"/>
      <c r="E70" s="14"/>
      <c r="F70" s="14"/>
      <c r="G70" s="14"/>
      <c r="H70" s="14"/>
      <c r="I70"/>
      <c r="J70"/>
      <c r="K70"/>
      <c r="L70"/>
      <c r="M70"/>
      <c r="N70"/>
      <c r="O70" s="14"/>
    </row>
    <row r="71" spans="1:15" ht="17.149999999999999" customHeight="1" x14ac:dyDescent="0.25">
      <c r="A71" s="4" t="s">
        <v>30</v>
      </c>
      <c r="B71" s="4"/>
      <c r="C71" s="3" t="s">
        <v>29</v>
      </c>
      <c r="D71" s="14"/>
      <c r="E71" s="14"/>
      <c r="F71" s="14"/>
      <c r="G71" s="14"/>
      <c r="H71" s="14"/>
      <c r="I71"/>
      <c r="J71"/>
      <c r="K71"/>
      <c r="L71"/>
      <c r="M71"/>
      <c r="N71"/>
      <c r="O71" s="14"/>
    </row>
    <row r="72" spans="1:15" ht="17.149999999999999" customHeight="1" x14ac:dyDescent="0.25">
      <c r="A72" s="6" t="s">
        <v>28</v>
      </c>
      <c r="B72" s="6"/>
      <c r="C72" s="5"/>
      <c r="D72" s="14"/>
      <c r="E72" s="14"/>
      <c r="F72" s="14"/>
      <c r="G72" s="14"/>
      <c r="H72" s="14"/>
      <c r="I72"/>
      <c r="J72"/>
      <c r="K72"/>
      <c r="L72"/>
      <c r="M72"/>
      <c r="N72"/>
      <c r="O72" s="14"/>
    </row>
    <row r="73" spans="1:15" ht="17.149999999999999" customHeight="1" x14ac:dyDescent="0.25">
      <c r="A73" s="4" t="s">
        <v>27</v>
      </c>
      <c r="B73" s="4"/>
      <c r="C73" s="3" t="s">
        <v>26</v>
      </c>
      <c r="D73" s="14"/>
      <c r="E73" s="14"/>
      <c r="F73" s="14"/>
      <c r="G73" s="14"/>
      <c r="H73" s="14"/>
      <c r="I73"/>
      <c r="J73"/>
      <c r="K73"/>
      <c r="L73"/>
      <c r="M73"/>
      <c r="N73"/>
      <c r="O73" s="14"/>
    </row>
    <row r="74" spans="1:15" ht="17.149999999999999" customHeight="1" x14ac:dyDescent="0.25">
      <c r="A74" s="8" t="s">
        <v>25</v>
      </c>
      <c r="B74" s="8"/>
      <c r="C74" s="5" t="s">
        <v>24</v>
      </c>
      <c r="D74" s="14"/>
      <c r="E74" s="14"/>
      <c r="F74" s="14"/>
      <c r="G74" s="14"/>
      <c r="H74" s="14"/>
      <c r="I74"/>
      <c r="J74"/>
      <c r="K74"/>
      <c r="L74"/>
      <c r="M74"/>
      <c r="N74"/>
      <c r="O74" s="14"/>
    </row>
    <row r="75" spans="1:15" ht="17.149999999999999" customHeight="1" x14ac:dyDescent="0.25">
      <c r="A75" s="4" t="s">
        <v>23</v>
      </c>
      <c r="B75" s="4"/>
      <c r="C75" s="3" t="s">
        <v>22</v>
      </c>
      <c r="D75" s="14"/>
      <c r="E75" s="14"/>
      <c r="F75" s="14"/>
      <c r="G75" s="14"/>
      <c r="H75" s="14"/>
      <c r="I75"/>
      <c r="J75"/>
      <c r="K75"/>
      <c r="L75"/>
      <c r="M75"/>
      <c r="N75"/>
      <c r="O75" s="14"/>
    </row>
    <row r="76" spans="1:15" ht="17.149999999999999" customHeight="1" x14ac:dyDescent="0.35">
      <c r="A76" s="8" t="s">
        <v>21</v>
      </c>
      <c r="B76" s="8"/>
      <c r="C76" s="5" t="s">
        <v>20</v>
      </c>
      <c r="D76" s="13"/>
      <c r="E76" s="12"/>
      <c r="F76" s="11"/>
    </row>
    <row r="77" spans="1:15" ht="17.149999999999999" customHeight="1" x14ac:dyDescent="0.35">
      <c r="A77" s="4" t="s">
        <v>19</v>
      </c>
      <c r="B77" s="4"/>
      <c r="C77" s="3" t="s">
        <v>18</v>
      </c>
      <c r="D77" s="13"/>
      <c r="E77" s="12"/>
      <c r="F77" s="11"/>
    </row>
    <row r="78" spans="1:15" ht="17.149999999999999" customHeight="1" x14ac:dyDescent="0.35">
      <c r="A78" s="8" t="s">
        <v>17</v>
      </c>
      <c r="B78" s="8"/>
      <c r="C78" s="5" t="s">
        <v>16</v>
      </c>
      <c r="D78" s="13"/>
      <c r="E78" s="12"/>
      <c r="F78" s="11"/>
    </row>
    <row r="79" spans="1:15" ht="17.149999999999999" customHeight="1" x14ac:dyDescent="0.35">
      <c r="A79" s="4" t="s">
        <v>15</v>
      </c>
      <c r="B79" s="4"/>
      <c r="C79" s="3" t="s">
        <v>14</v>
      </c>
      <c r="D79" s="13"/>
      <c r="E79" s="12"/>
      <c r="F79" s="11"/>
    </row>
    <row r="80" spans="1:15" ht="15" customHeight="1" x14ac:dyDescent="0.35">
      <c r="A80" s="8" t="s">
        <v>13</v>
      </c>
      <c r="B80" s="8"/>
      <c r="C80" s="5" t="s">
        <v>12</v>
      </c>
      <c r="D80" s="10"/>
      <c r="E80" s="9"/>
      <c r="F80" s="9"/>
    </row>
    <row r="81" spans="1:6" ht="15.5" x14ac:dyDescent="0.35">
      <c r="A81" s="4" t="s">
        <v>11</v>
      </c>
      <c r="B81" s="4"/>
      <c r="C81" s="3" t="s">
        <v>10</v>
      </c>
      <c r="D81" s="9"/>
      <c r="E81" s="9"/>
      <c r="F81" s="9"/>
    </row>
    <row r="82" spans="1:6" x14ac:dyDescent="0.25">
      <c r="A82" s="8" t="s">
        <v>9</v>
      </c>
      <c r="B82" s="8"/>
      <c r="C82" s="5" t="s">
        <v>8</v>
      </c>
    </row>
    <row r="83" spans="1:6" x14ac:dyDescent="0.25">
      <c r="A83" s="4" t="s">
        <v>7</v>
      </c>
      <c r="B83" s="4"/>
      <c r="C83" s="3" t="s">
        <v>6</v>
      </c>
    </row>
    <row r="84" spans="1:6" x14ac:dyDescent="0.25">
      <c r="A84" s="8" t="s">
        <v>5</v>
      </c>
      <c r="B84" s="8"/>
      <c r="C84" s="5" t="s">
        <v>4</v>
      </c>
    </row>
    <row r="85" spans="1:6" x14ac:dyDescent="0.25">
      <c r="A85" s="7" t="s">
        <v>3</v>
      </c>
      <c r="B85" s="7"/>
      <c r="C85" s="3"/>
    </row>
    <row r="86" spans="1:6" x14ac:dyDescent="0.25">
      <c r="A86" s="6" t="s">
        <v>2</v>
      </c>
      <c r="B86" s="6"/>
      <c r="C86" s="5"/>
    </row>
    <row r="87" spans="1:6" x14ac:dyDescent="0.25">
      <c r="A87" s="4" t="s">
        <v>1</v>
      </c>
      <c r="B87" s="4"/>
      <c r="C87" s="3" t="s">
        <v>0</v>
      </c>
    </row>
  </sheetData>
  <mergeCells count="39">
    <mergeCell ref="A84:B84"/>
    <mergeCell ref="A85:B85"/>
    <mergeCell ref="A86:B86"/>
    <mergeCell ref="A87:B87"/>
    <mergeCell ref="A79:B79"/>
    <mergeCell ref="A80:B80"/>
    <mergeCell ref="A81:B81"/>
    <mergeCell ref="A82:B82"/>
    <mergeCell ref="A83:B83"/>
    <mergeCell ref="A73:B73"/>
    <mergeCell ref="A74:B74"/>
    <mergeCell ref="A75:B75"/>
    <mergeCell ref="A76:B76"/>
    <mergeCell ref="A77:B77"/>
    <mergeCell ref="A78:B78"/>
    <mergeCell ref="A67:B67"/>
    <mergeCell ref="A68:B68"/>
    <mergeCell ref="A69:B69"/>
    <mergeCell ref="A70:B70"/>
    <mergeCell ref="A71:B71"/>
    <mergeCell ref="A72:B72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2:P2"/>
    <mergeCell ref="B1:M1"/>
    <mergeCell ref="A51:B51"/>
    <mergeCell ref="A52:B52"/>
    <mergeCell ref="A53:B53"/>
    <mergeCell ref="A54:B54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Veysel Kablan</dc:creator>
  <cp:lastModifiedBy>Veysel Kablan</cp:lastModifiedBy>
  <dcterms:created xsi:type="dcterms:W3CDTF">2023-12-02T07:35:35Z</dcterms:created>
  <dcterms:modified xsi:type="dcterms:W3CDTF">2023-12-02T07:35:44Z</dcterms:modified>
</cp:coreProperties>
</file>