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Yeni klasör\"/>
    </mc:Choice>
  </mc:AlternateContent>
  <bookViews>
    <workbookView xWindow="0" yWindow="0" windowWidth="9560" windowHeight="5130"/>
  </bookViews>
  <sheets>
    <sheet name="SEKTOR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Print_Area" localSheetId="0">SEKTOR!$A:$N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" i="1" l="1"/>
  <c r="M40" i="1"/>
  <c r="L40" i="1"/>
  <c r="K40" i="1"/>
  <c r="J40" i="1"/>
  <c r="I40" i="1"/>
  <c r="H40" i="1"/>
  <c r="G40" i="1"/>
  <c r="F40" i="1"/>
  <c r="E40" i="1"/>
  <c r="D40" i="1"/>
  <c r="C40" i="1"/>
  <c r="B40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N38" i="1"/>
  <c r="N26" i="1"/>
  <c r="M26" i="1"/>
  <c r="M19" i="1" s="1"/>
  <c r="L26" i="1"/>
  <c r="K26" i="1"/>
  <c r="J26" i="1"/>
  <c r="I26" i="1"/>
  <c r="I19" i="1" s="1"/>
  <c r="H26" i="1"/>
  <c r="G26" i="1"/>
  <c r="F26" i="1"/>
  <c r="E26" i="1"/>
  <c r="E19" i="1" s="1"/>
  <c r="D26" i="1"/>
  <c r="C26" i="1"/>
  <c r="B26" i="1"/>
  <c r="N24" i="1"/>
  <c r="N19" i="1" s="1"/>
  <c r="M24" i="1"/>
  <c r="L24" i="1"/>
  <c r="K24" i="1"/>
  <c r="J24" i="1"/>
  <c r="J19" i="1" s="1"/>
  <c r="I24" i="1"/>
  <c r="H24" i="1"/>
  <c r="G24" i="1"/>
  <c r="F24" i="1"/>
  <c r="F19" i="1" s="1"/>
  <c r="E24" i="1"/>
  <c r="D24" i="1"/>
  <c r="C24" i="1"/>
  <c r="B24" i="1"/>
  <c r="B19" i="1" s="1"/>
  <c r="N20" i="1"/>
  <c r="M20" i="1"/>
  <c r="L20" i="1"/>
  <c r="K20" i="1"/>
  <c r="K19" i="1" s="1"/>
  <c r="J20" i="1"/>
  <c r="I20" i="1"/>
  <c r="H20" i="1"/>
  <c r="G20" i="1"/>
  <c r="G19" i="1" s="1"/>
  <c r="F20" i="1"/>
  <c r="E20" i="1"/>
  <c r="D20" i="1"/>
  <c r="C20" i="1"/>
  <c r="C19" i="1" s="1"/>
  <c r="B20" i="1"/>
  <c r="L19" i="1"/>
  <c r="H19" i="1"/>
  <c r="D19" i="1"/>
  <c r="N17" i="1"/>
  <c r="M17" i="1"/>
  <c r="M5" i="1" s="1"/>
  <c r="M42" i="1" s="1"/>
  <c r="L17" i="1"/>
  <c r="K17" i="1"/>
  <c r="J17" i="1"/>
  <c r="I17" i="1"/>
  <c r="I5" i="1" s="1"/>
  <c r="H17" i="1"/>
  <c r="G17" i="1"/>
  <c r="F17" i="1"/>
  <c r="E17" i="1"/>
  <c r="E5" i="1" s="1"/>
  <c r="E42" i="1" s="1"/>
  <c r="D17" i="1"/>
  <c r="C17" i="1"/>
  <c r="B17" i="1"/>
  <c r="N15" i="1"/>
  <c r="N5" i="1" s="1"/>
  <c r="M15" i="1"/>
  <c r="L15" i="1"/>
  <c r="K15" i="1"/>
  <c r="J15" i="1"/>
  <c r="J5" i="1" s="1"/>
  <c r="J42" i="1" s="1"/>
  <c r="I15" i="1"/>
  <c r="H15" i="1"/>
  <c r="G15" i="1"/>
  <c r="F15" i="1"/>
  <c r="F5" i="1" s="1"/>
  <c r="E15" i="1"/>
  <c r="D15" i="1"/>
  <c r="C15" i="1"/>
  <c r="B15" i="1"/>
  <c r="B5" i="1" s="1"/>
  <c r="B42" i="1" s="1"/>
  <c r="N6" i="1"/>
  <c r="M6" i="1"/>
  <c r="L6" i="1"/>
  <c r="K6" i="1"/>
  <c r="K5" i="1" s="1"/>
  <c r="J6" i="1"/>
  <c r="I6" i="1"/>
  <c r="H6" i="1"/>
  <c r="G6" i="1"/>
  <c r="G5" i="1" s="1"/>
  <c r="G42" i="1" s="1"/>
  <c r="F6" i="1"/>
  <c r="E6" i="1"/>
  <c r="D6" i="1"/>
  <c r="C6" i="1"/>
  <c r="C5" i="1" s="1"/>
  <c r="B6" i="1"/>
  <c r="L5" i="1"/>
  <c r="L42" i="1" s="1"/>
  <c r="H5" i="1"/>
  <c r="H42" i="1" s="1"/>
  <c r="D5" i="1"/>
  <c r="D42" i="1" s="1"/>
  <c r="K42" i="1" l="1"/>
  <c r="I42" i="1"/>
  <c r="C42" i="1"/>
  <c r="F42" i="1"/>
  <c r="N42" i="1"/>
</calcChain>
</file>

<file path=xl/sharedStrings.xml><?xml version="1.0" encoding="utf-8"?>
<sst xmlns="http://schemas.openxmlformats.org/spreadsheetml/2006/main" count="120" uniqueCount="116">
  <si>
    <t>.III. MADENCİLİK</t>
  </si>
  <si>
    <t>0950</t>
  </si>
  <si>
    <t>0652</t>
  </si>
  <si>
    <t>0505</t>
  </si>
  <si>
    <t>0512</t>
  </si>
  <si>
    <t>0511</t>
  </si>
  <si>
    <t>0664</t>
  </si>
  <si>
    <t>0408</t>
  </si>
  <si>
    <t>0464</t>
  </si>
  <si>
    <t>0454</t>
  </si>
  <si>
    <t>0001</t>
  </si>
  <si>
    <t>0473</t>
  </si>
  <si>
    <t>0100</t>
  </si>
  <si>
    <t>0076</t>
  </si>
  <si>
    <t>0044</t>
  </si>
  <si>
    <t>.II. SANAYİ</t>
  </si>
  <si>
    <t>0490</t>
  </si>
  <si>
    <t>0119</t>
  </si>
  <si>
    <t>0304</t>
  </si>
  <si>
    <t>0404</t>
  </si>
  <si>
    <t>0189</t>
  </si>
  <si>
    <t>0170</t>
  </si>
  <si>
    <t>0174</t>
  </si>
  <si>
    <t>0258</t>
  </si>
  <si>
    <t>0207</t>
  </si>
  <si>
    <t>0319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</si>
  <si>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</si>
  <si>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</si>
  <si>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</si>
  <si>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</si>
  <si>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>.     A. MADENCİLİK ÜRÜNLERİ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</si>
  <si>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</si>
  <si>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</si>
  <si>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</si>
  <si>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</si>
  <si>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</si>
  <si>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</si>
  <si>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</si>
  <si>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ve Elektronik</t>
  </si>
  <si>
    <t xml:space="preserve"> Gemi, Yat ve Hizmetleri</t>
  </si>
  <si>
    <t xml:space="preserve"> Otomotiv Endüstrisi</t>
  </si>
  <si>
    <t xml:space="preserve"> Hazırgiyim ve Konfeksiyon </t>
  </si>
  <si>
    <t>.     C. SANAYİ MAMULLERİ</t>
  </si>
  <si>
    <t xml:space="preserve"> Kimyevi Maddeler ve Mamulleri  </t>
  </si>
  <si>
    <t>.     B. KİMYEVİ MADDELER VE MAMÜLLERİ</t>
  </si>
  <si>
    <t xml:space="preserve"> Halı </t>
  </si>
  <si>
    <t xml:space="preserve"> Deri ve Deri Mamulleri </t>
  </si>
  <si>
    <t xml:space="preserve"> Tekstil ve Hammaddeleri</t>
  </si>
  <si>
    <t>.     A. TARIMA DAYALI İŞLENMİŞ ÜRÜNLER</t>
  </si>
  <si>
    <t xml:space="preserve"> Mobilya, Kağıt ve Orman Ürünleri</t>
  </si>
  <si>
    <t>.     C. AĞAÇ VE ORMAN ÜRÜNLERİ</t>
  </si>
  <si>
    <t xml:space="preserve"> Su Ürünleri ve Hayvansal Mamuller</t>
  </si>
  <si>
    <t>.     B. HAYVANSAL ÜRÜNLER</t>
  </si>
  <si>
    <t xml:space="preserve"> Süs Bitkileri ve Mamulleri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</si>
  <si>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</si>
  <si>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</si>
  <si>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</si>
  <si>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</si>
  <si>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</si>
  <si>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</si>
  <si>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</si>
  <si>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.     A. BİTKİSEL ÜRÜNLER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</si>
  <si>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</si>
  <si>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</si>
  <si>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</si>
  <si>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</si>
  <si>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</si>
  <si>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</si>
  <si>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</si>
  <si>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</si>
  <si>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</si>
  <si>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</si>
  <si>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</si>
  <si>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</si>
  <si>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</si>
  <si>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</si>
  <si>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</si>
  <si>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A. BİTKİSEL ÜRÜNLER</t>
  </si>
  <si>
    <t>Hububat, Bakliyat, Yağlı Tohumlar ve Mamulleri</t>
  </si>
  <si>
    <t>Yaş Meyve ve Sebze</t>
  </si>
  <si>
    <t>Meyve Sebze Mamulleri</t>
  </si>
  <si>
    <t>Kuru Meyve ve Mamulleri</t>
  </si>
  <si>
    <t>Fındık ve Mamulleri</t>
  </si>
  <si>
    <t>Zeytin ve Zeytinyağı</t>
  </si>
  <si>
    <t>Tütün</t>
  </si>
  <si>
    <t>Süs Bitkileri ve Mam.</t>
  </si>
  <si>
    <t>B. HAYVANSAL ÜRÜNLER</t>
  </si>
  <si>
    <t>Su Ürünleri ve Hayvansal Mamuller</t>
  </si>
  <si>
    <t>C. MOBİLYA,KAĞIT VE ORMAN ÜRÜNLERİ</t>
  </si>
  <si>
    <t>Mobilya,Kağıt ve Orman Ürünleri</t>
  </si>
  <si>
    <t>A. TARIMA DAYALI İŞLENMİŞ ÜRÜNLER</t>
  </si>
  <si>
    <t>Tekstil ve Hammaddeleri</t>
  </si>
  <si>
    <t>Deri ve Deri Mamulleri</t>
  </si>
  <si>
    <t>Halı</t>
  </si>
  <si>
    <t>B. KİMYEVİ MADDELER VE MAMÜLLERİ</t>
  </si>
  <si>
    <t>Kimyevi Maddeler ve Mamulleri</t>
  </si>
  <si>
    <t>C. SANAYİ MAMÜLLERİ</t>
  </si>
  <si>
    <t>Hazırgiyim ve Konfeksiyon</t>
  </si>
  <si>
    <t>Otomotiv Endüstrisi</t>
  </si>
  <si>
    <t>Gemi ve Yat</t>
  </si>
  <si>
    <t>Elektrik Elektronik ve Hizmet</t>
  </si>
  <si>
    <t>Makine ve Aksamları</t>
  </si>
  <si>
    <t>Demir ve Demir Dışı Metaller</t>
  </si>
  <si>
    <t>Çelik</t>
  </si>
  <si>
    <t>Çimento Cam Seramik ve Toprak Ürünleri</t>
  </si>
  <si>
    <t>Mücevher</t>
  </si>
  <si>
    <t>Savunma ve Havacılık Sanayii</t>
  </si>
  <si>
    <t>İklimlendirme Sanayii</t>
  </si>
  <si>
    <t>0900</t>
  </si>
  <si>
    <t>Diğer Sanayi Ürünleri</t>
  </si>
  <si>
    <t>0647</t>
  </si>
  <si>
    <t>A. MADENCİLİK ÜRÜNLERİ</t>
  </si>
  <si>
    <t>Madencilik Ürünleri</t>
  </si>
  <si>
    <t>0564</t>
  </si>
  <si>
    <t>31.12.2023 TARİHİ İTİBARİYLE SEKTÖREL BAZDA AYLIK İHRACAT KAYIT RAKAMLARI(1000 $)</t>
  </si>
  <si>
    <t>.           Diğer Sanayi Ürünleri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</si>
</sst>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0"/>
      <name val="Arial"/>
      <charset val="162"/>
    </font>
    <font>
      <sz val="10"/>
      <color rgb="FF000000"/>
      <name val="Arial"/>
      <family val="2"/>
      <charset val="162"/>
    </font>
    <font>
      <sz val="12"/>
      <name val="Arial"/>
      <family val="2"/>
      <charset val="162"/>
    </font>
    <font>
      <sz val="12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sz val="12.5"/>
      <color indexed="48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theme="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theme="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  <font>
      <sz val="10"/>
      <color theme="1"/>
      <name val="Arial"/>
      <family val="2"/>
      <charset val="162"/>
    </font>
    <font>
      <b/>
      <u/>
      <sz val="11"/>
      <color theme="1"/>
      <name val="Arial Tur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3" fillId="2" borderId="0" xfId="0" applyFont="1" applyFill="1" applyBorder="1" applyAlignment="1">
      <alignment horizontal="lef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2" borderId="0" xfId="0" applyFont="1" applyFill="1" applyBorder="1" applyAlignment="1">
      <alignment horizontal="left"/>
    </xf>
    <xf numFmtId="3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 wrapText="1"/>
    </xf>
    <xf numFmtId="3" fontId="10" fillId="0" borderId="0" xfId="0" applyNumberFormat="1" applyFont="1"/>
    <xf numFmtId="0" fontId="10" fillId="3" borderId="0" xfId="0" applyFont="1" applyFill="1" applyBorder="1" applyAlignment="1">
      <alignment horizontal="right"/>
    </xf>
    <xf numFmtId="0" fontId="10" fillId="0" borderId="0" xfId="0" applyFont="1" applyBorder="1" applyAlignment="1"/>
    <xf numFmtId="0" fontId="11" fillId="0" borderId="0" xfId="0" applyFont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3" fontId="14" fillId="0" borderId="1" xfId="0" applyNumberFormat="1" applyFont="1" applyFill="1" applyBorder="1"/>
    <xf numFmtId="0" fontId="14" fillId="0" borderId="2" xfId="0" applyFont="1" applyFill="1" applyBorder="1" applyAlignment="1">
      <alignment horizontal="center"/>
    </xf>
    <xf numFmtId="0" fontId="2" fillId="0" borderId="0" xfId="0" applyFont="1"/>
    <xf numFmtId="0" fontId="4" fillId="0" borderId="0" xfId="0" applyFont="1"/>
    <xf numFmtId="3" fontId="14" fillId="0" borderId="3" xfId="0" applyNumberFormat="1" applyFont="1" applyFill="1" applyBorder="1"/>
    <xf numFmtId="3" fontId="15" fillId="0" borderId="0" xfId="0" applyNumberFormat="1" applyFont="1" applyFill="1" applyBorder="1"/>
    <xf numFmtId="0" fontId="15" fillId="0" borderId="4" xfId="0" applyFont="1" applyFill="1" applyBorder="1"/>
    <xf numFmtId="3" fontId="14" fillId="0" borderId="5" xfId="0" applyNumberFormat="1" applyFont="1" applyFill="1" applyBorder="1"/>
    <xf numFmtId="3" fontId="14" fillId="0" borderId="0" xfId="0" applyNumberFormat="1" applyFont="1" applyFill="1" applyBorder="1"/>
    <xf numFmtId="0" fontId="16" fillId="0" borderId="4" xfId="0" applyFont="1" applyFill="1" applyBorder="1"/>
    <xf numFmtId="3" fontId="16" fillId="0" borderId="0" xfId="0" applyNumberFormat="1" applyFont="1" applyFill="1" applyBorder="1"/>
    <xf numFmtId="3" fontId="15" fillId="0" borderId="5" xfId="0" applyNumberFormat="1" applyFont="1" applyFill="1" applyBorder="1"/>
    <xf numFmtId="0" fontId="17" fillId="0" borderId="0" xfId="0" applyFont="1"/>
    <xf numFmtId="0" fontId="18" fillId="0" borderId="0" xfId="0" applyFont="1"/>
    <xf numFmtId="3" fontId="19" fillId="0" borderId="0" xfId="0" applyNumberFormat="1" applyFont="1" applyFill="1" applyBorder="1"/>
    <xf numFmtId="0" fontId="14" fillId="0" borderId="4" xfId="0" applyFont="1" applyFill="1" applyBorder="1"/>
    <xf numFmtId="0" fontId="20" fillId="0" borderId="0" xfId="0" applyFont="1"/>
    <xf numFmtId="0" fontId="21" fillId="0" borderId="0" xfId="0" applyFont="1"/>
    <xf numFmtId="3" fontId="14" fillId="0" borderId="6" xfId="0" applyNumberFormat="1" applyFont="1" applyFill="1" applyBorder="1"/>
    <xf numFmtId="3" fontId="14" fillId="0" borderId="7" xfId="0" applyNumberFormat="1" applyFont="1" applyFill="1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2" fillId="0" borderId="8" xfId="0" applyFont="1" applyFill="1" applyBorder="1" applyAlignment="1">
      <alignment horizontal="center"/>
    </xf>
    <xf numFmtId="49" fontId="22" fillId="0" borderId="9" xfId="0" applyNumberFormat="1" applyFont="1" applyFill="1" applyBorder="1" applyAlignment="1">
      <alignment horizontal="center"/>
    </xf>
    <xf numFmtId="49" fontId="22" fillId="0" borderId="10" xfId="0" applyNumberFormat="1" applyFont="1" applyFill="1" applyBorder="1" applyAlignment="1">
      <alignment horizontal="center"/>
    </xf>
    <xf numFmtId="49" fontId="23" fillId="0" borderId="0" xfId="0" applyNumberFormat="1" applyFont="1" applyAlignment="1">
      <alignment horizontal="center"/>
    </xf>
    <xf numFmtId="49" fontId="24" fillId="0" borderId="0" xfId="0" applyNumberFormat="1" applyFont="1" applyAlignment="1">
      <alignment horizontal="center"/>
    </xf>
    <xf numFmtId="0" fontId="26" fillId="0" borderId="0" xfId="0" applyFont="1" applyAlignment="1"/>
    <xf numFmtId="0" fontId="27" fillId="0" borderId="0" xfId="0" applyFont="1" applyAlignment="1">
      <alignment horizontal="left"/>
    </xf>
    <xf numFmtId="3" fontId="27" fillId="0" borderId="0" xfId="0" applyNumberFormat="1" applyFont="1"/>
    <xf numFmtId="0" fontId="28" fillId="2" borderId="0" xfId="0" applyFont="1" applyFill="1" applyBorder="1" applyAlignment="1">
      <alignment horizontal="left"/>
    </xf>
    <xf numFmtId="49" fontId="29" fillId="4" borderId="11" xfId="1" applyNumberFormat="1" applyFont="1" applyFill="1" applyBorder="1" applyAlignment="1">
      <alignment horizontal="left"/>
    </xf>
    <xf numFmtId="49" fontId="29" fillId="5" borderId="11" xfId="1" applyNumberFormat="1" applyFont="1" applyFill="1" applyBorder="1" applyAlignment="1">
      <alignment horizontal="left"/>
    </xf>
    <xf numFmtId="49" fontId="30" fillId="5" borderId="11" xfId="1" applyNumberFormat="1" applyFont="1" applyFill="1" applyBorder="1" applyAlignment="1">
      <alignment horizontal="left" vertical="top"/>
    </xf>
    <xf numFmtId="49" fontId="29" fillId="4" borderId="11" xfId="1" applyNumberFormat="1" applyFont="1" applyFill="1" applyBorder="1" applyAlignment="1">
      <alignment horizontal="left" vertical="top"/>
    </xf>
    <xf numFmtId="49" fontId="29" fillId="5" borderId="11" xfId="1" applyNumberFormat="1" applyFont="1" applyFill="1" applyBorder="1" applyAlignment="1">
      <alignment horizontal="left" vertical="top"/>
    </xf>
    <xf numFmtId="49" fontId="30" fillId="4" borderId="11" xfId="1" applyNumberFormat="1" applyFont="1" applyFill="1" applyBorder="1" applyAlignment="1">
      <alignment horizontal="left" vertical="top"/>
    </xf>
    <xf numFmtId="49" fontId="25" fillId="0" borderId="0" xfId="0" applyNumberFormat="1" applyFont="1" applyAlignment="1">
      <alignment horizontal="left"/>
    </xf>
    <xf numFmtId="0" fontId="0" fillId="0" borderId="0" xfId="0" applyAlignment="1"/>
    <xf numFmtId="0" fontId="26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0D3-41E2-958C-E11E019F97CE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0D3-41E2-958C-E11E019F97CE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0D3-41E2-958C-E11E019F97CE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35164253.1329</c:v>
                </c:pt>
                <c:pt idx="1">
                  <c:v>180818622.89045998</c:v>
                </c:pt>
                <c:pt idx="2">
                  <c:v>7169534.0778400004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D3-41E2-958C-E11E019F9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3052160"/>
        <c:axId val="1603053248"/>
        <c:axId val="0"/>
      </c:bar3DChart>
      <c:catAx>
        <c:axId val="1603052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6030532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6030532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60305216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C79-41CA-984C-052187DEFD61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C79-41CA-984C-052187DEFD61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C79-41CA-984C-052187DEFD61}"/>
              </c:ext>
            </c:extLst>
          </c:dPt>
          <c:cat>
            <c:strRef>
              <c:f>([3]SEKTOR_KG!$A$5,[3]SEKTOR_KG!$A$19,[3]SEKTOR_KG!$A$37)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([3]SEKTOR_KG!$N$5,[3]SEKTOR_KG!$N$19,[3]SEKTOR_KG!$N$37)</c:f>
              <c:numCache>
                <c:formatCode>General</c:formatCode>
                <c:ptCount val="3"/>
                <c:pt idx="0">
                  <c:v>24289807.022025999</c:v>
                </c:pt>
                <c:pt idx="1">
                  <c:v>96142549.971349999</c:v>
                </c:pt>
                <c:pt idx="2">
                  <c:v>1154731.4774199999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79-41CA-984C-052187DEF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05808"/>
        <c:axId val="-1455711248"/>
        <c:axId val="0"/>
      </c:bar3DChart>
      <c:catAx>
        <c:axId val="-1455705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112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557112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0580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FCA-4969-A5D9-9195662C7A57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FCA-4969-A5D9-9195662C7A57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FCA-4969-A5D9-9195662C7A5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FCA-4969-A5D9-9195662C7A57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FCA-4969-A5D9-9195662C7A57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FCA-4969-A5D9-9195662C7A57}"/>
              </c:ext>
            </c:extLst>
          </c:dPt>
          <c:cat>
            <c:strRef>
              <c:f>([3]SEKTOR_KG!$A$6,[3]SEKTOR_KG!$A$15,[3]SEKTOR_KG!$A$17,[3]SEKTOR_KG!$A$20,[3]SEKTOR_KG!$A$24,[3]SEKTOR_KG!$A$26,[3]SEKTOR_KG!$A$37)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([3]SEKTOR_KG!$N$6,[3]SEKTOR_KG!$N$15,[3]SEKTOR_KG!$N$17,[3]SEKTOR_KG!$N$20,[3]SEKTOR_KG!$N$24,[3]SEKTOR_KG!$N$26,[3]SEKTOR_KG!$N$37)</c:f>
              <c:numCache>
                <c:formatCode>General</c:formatCode>
                <c:ptCount val="7"/>
                <c:pt idx="0">
                  <c:v>17351531.718754999</c:v>
                </c:pt>
                <c:pt idx="1">
                  <c:v>1360275.5636789999</c:v>
                </c:pt>
                <c:pt idx="2">
                  <c:v>5577999.7395919999</c:v>
                </c:pt>
                <c:pt idx="3">
                  <c:v>3064892.120933</c:v>
                </c:pt>
                <c:pt idx="4">
                  <c:v>26324581.822131999</c:v>
                </c:pt>
                <c:pt idx="5">
                  <c:v>66753076.028284997</c:v>
                </c:pt>
                <c:pt idx="6">
                  <c:v>1154731.4774199999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FCA-4969-A5D9-9195662C7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11792"/>
        <c:axId val="-1455709616"/>
        <c:axId val="0"/>
      </c:bar3DChart>
      <c:catAx>
        <c:axId val="-1455711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096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557096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1179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8B4-4E5B-9485-C1ECDA120234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8B4-4E5B-9485-C1ECDA120234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8B4-4E5B-9485-C1ECDA120234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8B4-4E5B-9485-C1ECDA120234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8B4-4E5B-9485-C1ECDA120234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8B4-4E5B-9485-C1ECDA120234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8B4-4E5B-9485-C1ECDA120234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8B4-4E5B-9485-C1ECDA120234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8B4-4E5B-9485-C1ECDA120234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8B4-4E5B-9485-C1ECDA120234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8B4-4E5B-9485-C1ECDA120234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18B4-4E5B-9485-C1ECDA120234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18B4-4E5B-9485-C1ECDA120234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18B4-4E5B-9485-C1ECDA120234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18B4-4E5B-9485-C1ECDA120234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18B4-4E5B-9485-C1ECDA120234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18B4-4E5B-9485-C1ECDA120234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18B4-4E5B-9485-C1ECDA120234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18B4-4E5B-9485-C1ECDA120234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18B4-4E5B-9485-C1ECDA120234}"/>
              </c:ext>
            </c:extLst>
          </c:dPt>
          <c:cat>
            <c:strRef>
              <c:f>([3]SEKTOR_KG!$A$7:$A$14,[3]SEKTOR_KG!$A$16,[3]SEKTOR_KG!$A$18,[3]SEKTOR_KG!$A$21:$A$23,[3]SEKTOR_KG!$A$25,[3]SEKTOR_KG!$A$27:$A$36,[3]SEKTOR_KG!$A$38)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([3]SEKTOR_KG!$N$7:$N$14,[3]SEKTOR_KG!$N$16,[3]SEKTOR_KG!$N$18,[3]SEKTOR_KG!$N$21:$N$23,[3]SEKTOR_KG!$N$25,[3]SEKTOR_KG!$N$27:$N$36,[3]SEKTOR_KG!$N$38)</c:f>
              <c:numCache>
                <c:formatCode>General</c:formatCode>
                <c:ptCount val="25"/>
                <c:pt idx="0">
                  <c:v>9821575.14377</c:v>
                </c:pt>
                <c:pt idx="1">
                  <c:v>4334293.432457</c:v>
                </c:pt>
                <c:pt idx="2">
                  <c:v>2108599.2333689998</c:v>
                </c:pt>
                <c:pt idx="3">
                  <c:v>454350.99428599997</c:v>
                </c:pt>
                <c:pt idx="4">
                  <c:v>278810.38360200002</c:v>
                </c:pt>
                <c:pt idx="5">
                  <c:v>171369.45407199999</c:v>
                </c:pt>
                <c:pt idx="6">
                  <c:v>114922.39919900001</c:v>
                </c:pt>
                <c:pt idx="7">
                  <c:v>67610.678</c:v>
                </c:pt>
                <c:pt idx="8">
                  <c:v>1360275.5636789999</c:v>
                </c:pt>
                <c:pt idx="9">
                  <c:v>5577999.7395919999</c:v>
                </c:pt>
                <c:pt idx="10">
                  <c:v>2112279.3451129999</c:v>
                </c:pt>
                <c:pt idx="11">
                  <c:v>187333.74371499999</c:v>
                </c:pt>
                <c:pt idx="12">
                  <c:v>765279.03210499999</c:v>
                </c:pt>
                <c:pt idx="13">
                  <c:v>26324581.822131999</c:v>
                </c:pt>
                <c:pt idx="14">
                  <c:v>1392112.663748</c:v>
                </c:pt>
                <c:pt idx="15">
                  <c:v>4009390.5401189998</c:v>
                </c:pt>
                <c:pt idx="16">
                  <c:v>150645.126819</c:v>
                </c:pt>
                <c:pt idx="17">
                  <c:v>2884241.026445</c:v>
                </c:pt>
                <c:pt idx="18">
                  <c:v>1575132.592985</c:v>
                </c:pt>
                <c:pt idx="19">
                  <c:v>2854076.3810640001</c:v>
                </c:pt>
                <c:pt idx="20">
                  <c:v>18397389.431322001</c:v>
                </c:pt>
                <c:pt idx="21">
                  <c:v>34237117.026331</c:v>
                </c:pt>
                <c:pt idx="22">
                  <c:v>8936.5237780000007</c:v>
                </c:pt>
                <c:pt idx="23">
                  <c:v>67420.521628999995</c:v>
                </c:pt>
                <c:pt idx="24">
                  <c:v>21882.716625000001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8B4-4E5B-9485-C1ECDA120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10704"/>
        <c:axId val="-1455708528"/>
        <c:axId val="0"/>
      </c:bar3DChart>
      <c:catAx>
        <c:axId val="-1455710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085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5570852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1070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529-47C0-A39E-95620E90B9D1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529-47C0-A39E-95620E90B9D1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529-47C0-A39E-95620E90B9D1}"/>
              </c:ext>
            </c:extLst>
          </c:dPt>
          <c:cat>
            <c:strRef>
              <c:f>([4]SEKTOR!$A$5,[4]SEKTOR!$A$19,[4]SEKTOR!$A$37)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([4]SEKTOR!$N$5,[4]SEKTOR!$N$19,[4]SEKTOR!$N$37)</c:f>
              <c:numCache>
                <c:formatCode>General</c:formatCode>
                <c:ptCount val="3"/>
                <c:pt idx="0">
                  <c:v>34246491.991909996</c:v>
                </c:pt>
                <c:pt idx="1">
                  <c:v>185880772.03775001</c:v>
                </c:pt>
                <c:pt idx="2">
                  <c:v>6680529.8809399996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29-47C0-A39E-95620E90B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63616"/>
        <c:axId val="150356544"/>
        <c:axId val="0"/>
      </c:bar3DChart>
      <c:catAx>
        <c:axId val="150363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565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0356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03636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0F6-4EC5-BCDA-247842AE7333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0F6-4EC5-BCDA-247842AE7333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0F6-4EC5-BCDA-247842AE733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0F6-4EC5-BCDA-247842AE7333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0F6-4EC5-BCDA-247842AE7333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0F6-4EC5-BCDA-247842AE7333}"/>
              </c:ext>
            </c:extLst>
          </c:dPt>
          <c:cat>
            <c:strRef>
              <c:f>([4]SEKTOR!$A$6,[4]SEKTOR!$A$15,[4]SEKTOR!$A$17,[4]SEKTOR!$A$20,[4]SEKTOR!$A$24,[4]SEKTOR!$A$26,[4]SEKTOR!$A$37)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([4]SEKTOR!$N$6,[4]SEKTOR!$N$15,[4]SEKTOR!$N$17,[4]SEKTOR!$N$20,[4]SEKTOR!$N$24,[4]SEKTOR!$N$26,[4]SEKTOR!$N$37)</c:f>
              <c:numCache>
                <c:formatCode>General</c:formatCode>
                <c:ptCount val="7"/>
                <c:pt idx="0">
                  <c:v>21739679.76204</c:v>
                </c:pt>
                <c:pt idx="1">
                  <c:v>4066045.8549000002</c:v>
                </c:pt>
                <c:pt idx="2">
                  <c:v>8440766.3749700002</c:v>
                </c:pt>
                <c:pt idx="3">
                  <c:v>15171292.63084</c:v>
                </c:pt>
                <c:pt idx="4">
                  <c:v>33524626.38755</c:v>
                </c:pt>
                <c:pt idx="5">
                  <c:v>137184853.01936001</c:v>
                </c:pt>
                <c:pt idx="6">
                  <c:v>6680529.8809399996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0F6-4EC5-BCDA-247842AE7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58176"/>
        <c:axId val="150364160"/>
        <c:axId val="0"/>
      </c:bar3DChart>
      <c:catAx>
        <c:axId val="150358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641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03641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03581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C0E-40E8-95C9-BB07102781BC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C0E-40E8-95C9-BB07102781BC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C0E-40E8-95C9-BB07102781BC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C0E-40E8-95C9-BB07102781BC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C0E-40E8-95C9-BB07102781BC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C0E-40E8-95C9-BB07102781BC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C0E-40E8-95C9-BB07102781BC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C0E-40E8-95C9-BB07102781BC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C0E-40E8-95C9-BB07102781BC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C0E-40E8-95C9-BB07102781BC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C0E-40E8-95C9-BB07102781BC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DC0E-40E8-95C9-BB07102781BC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DC0E-40E8-95C9-BB07102781BC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DC0E-40E8-95C9-BB07102781BC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DC0E-40E8-95C9-BB07102781BC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DC0E-40E8-95C9-BB07102781BC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DC0E-40E8-95C9-BB07102781BC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DC0E-40E8-95C9-BB07102781BC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DC0E-40E8-95C9-BB07102781BC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DC0E-40E8-95C9-BB07102781BC}"/>
              </c:ext>
            </c:extLst>
          </c:dPt>
          <c:cat>
            <c:strRef>
              <c:f>([4]SEKTOR!$A$7:$A$14,[4]SEKTOR!$A$16,[4]SEKTOR!$A$18,[4]SEKTOR!$A$21:$A$23,[4]SEKTOR!$A$25,[4]SEKTOR!$A$27:$A$36,[4]SEKTOR!$A$38)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([4]SEKTOR!$N$7:$N$14,[4]SEKTOR!$N$16,[4]SEKTOR!$N$18,[4]SEKTOR!$N$21:$N$23,[4]SEKTOR!$N$25,[4]SEKTOR!$N$27:$N$36,[4]SEKTOR!$N$38)</c:f>
              <c:numCache>
                <c:formatCode>General</c:formatCode>
                <c:ptCount val="25"/>
                <c:pt idx="0">
                  <c:v>11473747.92821</c:v>
                </c:pt>
                <c:pt idx="1">
                  <c:v>2953661.68603</c:v>
                </c:pt>
                <c:pt idx="2">
                  <c:v>2525538.89977</c:v>
                </c:pt>
                <c:pt idx="3">
                  <c:v>1573463.6964199999</c:v>
                </c:pt>
                <c:pt idx="4">
                  <c:v>1751055.1832000001</c:v>
                </c:pt>
                <c:pt idx="5">
                  <c:v>495838.06073000003</c:v>
                </c:pt>
                <c:pt idx="6">
                  <c:v>829173.77164000005</c:v>
                </c:pt>
                <c:pt idx="7">
                  <c:v>137200.53604000001</c:v>
                </c:pt>
                <c:pt idx="8">
                  <c:v>4066045.8549000002</c:v>
                </c:pt>
                <c:pt idx="9">
                  <c:v>8440766.3749700002</c:v>
                </c:pt>
                <c:pt idx="10">
                  <c:v>10358778.493589999</c:v>
                </c:pt>
                <c:pt idx="11">
                  <c:v>2057757.26562</c:v>
                </c:pt>
                <c:pt idx="12">
                  <c:v>2754756.87163</c:v>
                </c:pt>
                <c:pt idx="13">
                  <c:v>33524626.38755</c:v>
                </c:pt>
                <c:pt idx="14">
                  <c:v>21205484.299710002</c:v>
                </c:pt>
                <c:pt idx="15">
                  <c:v>30995808.343880001</c:v>
                </c:pt>
                <c:pt idx="16">
                  <c:v>1453284.1522900001</c:v>
                </c:pt>
                <c:pt idx="17">
                  <c:v>15193324.297660001</c:v>
                </c:pt>
                <c:pt idx="18">
                  <c:v>10371714.082900001</c:v>
                </c:pt>
                <c:pt idx="19">
                  <c:v>14385432.834070001</c:v>
                </c:pt>
                <c:pt idx="20">
                  <c:v>21062568.489020001</c:v>
                </c:pt>
                <c:pt idx="21">
                  <c:v>5449213.8770000003</c:v>
                </c:pt>
                <c:pt idx="22">
                  <c:v>5855832.0077200001</c:v>
                </c:pt>
                <c:pt idx="23">
                  <c:v>4395997.0794399995</c:v>
                </c:pt>
                <c:pt idx="24">
                  <c:v>135663.67473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C0E-40E8-95C9-BB0710278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70688"/>
        <c:axId val="150361440"/>
        <c:axId val="0"/>
      </c:bar3DChart>
      <c:catAx>
        <c:axId val="150370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614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036144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037068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F5E-4C0A-9858-05186435E4F2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F5E-4C0A-9858-05186435E4F2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F5E-4C0A-9858-05186435E4F2}"/>
              </c:ext>
            </c:extLst>
          </c:dPt>
          <c:cat>
            <c:strRef>
              <c:f>([5]SEKTOR!$A$5,[5]SEKTOR!$A$19,[5]SEKTOR!$A$37)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([5]SEKTOR!$N$5,[5]SEKTOR!$N$19,[5]SEKTOR!$N$37)</c:f>
              <c:numCache>
                <c:formatCode>#,##0</c:formatCode>
                <c:ptCount val="3"/>
                <c:pt idx="0">
                  <c:v>35164253.1329</c:v>
                </c:pt>
                <c:pt idx="1">
                  <c:v>180818622.89045998</c:v>
                </c:pt>
                <c:pt idx="2">
                  <c:v>7169534.0778400004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5E-4C0A-9858-05186435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8240"/>
        <c:axId val="-1945262256"/>
        <c:axId val="0"/>
      </c:bar3DChart>
      <c:catAx>
        <c:axId val="-1945268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22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22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824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B61-4BE3-AEA1-ECEDE2CDEC06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B61-4BE3-AEA1-ECEDE2CDEC06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B61-4BE3-AEA1-ECEDE2CDEC06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B61-4BE3-AEA1-ECEDE2CDEC06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B61-4BE3-AEA1-ECEDE2CDEC06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B61-4BE3-AEA1-ECEDE2CDEC06}"/>
              </c:ext>
            </c:extLst>
          </c:dPt>
          <c:cat>
            <c:strRef>
              <c:f>([5]SEKTOR!$A$6,[5]SEKTOR!$A$15,[5]SEKTOR!$A$17,[5]SEKTOR!$A$20,[5]SEKTOR!$A$24,[5]SEKTOR!$A$26,[5]SEKTOR!$A$37)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([5]SEKTOR!$N$6,[5]SEKTOR!$N$15,[5]SEKTOR!$N$17,[5]SEKTOR!$N$20,[5]SEKTOR!$N$24,[5]SEKTOR!$N$26,[5]SEKTOR!$N$37)</c:f>
              <c:numCache>
                <c:formatCode>#,##0</c:formatCode>
                <c:ptCount val="7"/>
                <c:pt idx="0">
                  <c:v>23693610.726199999</c:v>
                </c:pt>
                <c:pt idx="1">
                  <c:v>3486857.44674</c:v>
                </c:pt>
                <c:pt idx="2">
                  <c:v>7983784.9599599997</c:v>
                </c:pt>
                <c:pt idx="3">
                  <c:v>14172088.724380001</c:v>
                </c:pt>
                <c:pt idx="4">
                  <c:v>30572011.915660001</c:v>
                </c:pt>
                <c:pt idx="5">
                  <c:v>136074522.25041997</c:v>
                </c:pt>
                <c:pt idx="6">
                  <c:v>7169534.0778400004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B61-4BE3-AEA1-ECEDE2CDE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5520"/>
        <c:axId val="-1945267696"/>
        <c:axId val="0"/>
      </c:bar3DChart>
      <c:catAx>
        <c:axId val="-1945265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76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76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55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10C-4AE8-A92F-29D5F2849BE7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10C-4AE8-A92F-29D5F2849BE7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10C-4AE8-A92F-29D5F2849BE7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10C-4AE8-A92F-29D5F2849BE7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10C-4AE8-A92F-29D5F2849BE7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10C-4AE8-A92F-29D5F2849BE7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10C-4AE8-A92F-29D5F2849BE7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10C-4AE8-A92F-29D5F2849BE7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10C-4AE8-A92F-29D5F2849BE7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10C-4AE8-A92F-29D5F2849BE7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10C-4AE8-A92F-29D5F2849BE7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10C-4AE8-A92F-29D5F2849BE7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10C-4AE8-A92F-29D5F2849BE7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10C-4AE8-A92F-29D5F2849BE7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10C-4AE8-A92F-29D5F2849BE7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510C-4AE8-A92F-29D5F2849BE7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510C-4AE8-A92F-29D5F2849BE7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510C-4AE8-A92F-29D5F2849BE7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510C-4AE8-A92F-29D5F2849BE7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510C-4AE8-A92F-29D5F2849BE7}"/>
              </c:ext>
            </c:extLst>
          </c:dPt>
          <c:cat>
            <c:strRef>
              <c:f>([5]SEKTOR!$A$7:$A$14,[5]SEKTOR!$A$16,[5]SEKTOR!$A$18,[5]SEKTOR!$A$21:$A$23,[5]SEKTOR!$A$25,[5]SEKTOR!$A$27:$A$36,[5]SEKTOR!$A$38)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.           Diğer Sanayi Ürünleri</c:v>
                </c:pt>
              </c:strCache>
            </c:strRef>
          </c:cat>
          <c:val>
            <c:numRef>
              <c:f>([5]SEKTOR!$N$7:$N$14,[5]SEKTOR!$N$16,[5]SEKTOR!$N$18,[5]SEKTOR!$N$21:$N$23,[5]SEKTOR!$N$25,[5]SEKTOR!$N$27:$N$36,[5]SEKTOR!$N$38)</c:f>
              <c:numCache>
                <c:formatCode>#,##0</c:formatCode>
                <c:ptCount val="25"/>
                <c:pt idx="0">
                  <c:v>12378672.10885</c:v>
                </c:pt>
                <c:pt idx="1">
                  <c:v>3492313.608</c:v>
                </c:pt>
                <c:pt idx="2">
                  <c:v>2416442.8947000001</c:v>
                </c:pt>
                <c:pt idx="3">
                  <c:v>1610304.07179</c:v>
                </c:pt>
                <c:pt idx="4">
                  <c:v>1866735.41664</c:v>
                </c:pt>
                <c:pt idx="5">
                  <c:v>871666.31944999995</c:v>
                </c:pt>
                <c:pt idx="6">
                  <c:v>922336.90168000001</c:v>
                </c:pt>
                <c:pt idx="7">
                  <c:v>135139.40508999999</c:v>
                </c:pt>
                <c:pt idx="8">
                  <c:v>3486857.44674</c:v>
                </c:pt>
                <c:pt idx="9">
                  <c:v>7983784.9599599997</c:v>
                </c:pt>
                <c:pt idx="10">
                  <c:v>9558446.8164300006</c:v>
                </c:pt>
                <c:pt idx="11">
                  <c:v>1860994.94255</c:v>
                </c:pt>
                <c:pt idx="12">
                  <c:v>2752646.9654000001</c:v>
                </c:pt>
                <c:pt idx="13">
                  <c:v>30572011.915660001</c:v>
                </c:pt>
                <c:pt idx="14">
                  <c:v>19253722.26503</c:v>
                </c:pt>
                <c:pt idx="15">
                  <c:v>35004229.979149997</c:v>
                </c:pt>
                <c:pt idx="16">
                  <c:v>1940979.3459600001</c:v>
                </c:pt>
                <c:pt idx="17">
                  <c:v>16227067.063510001</c:v>
                </c:pt>
                <c:pt idx="18">
                  <c:v>11337756.475299999</c:v>
                </c:pt>
                <c:pt idx="19">
                  <c:v>12475761.77785</c:v>
                </c:pt>
                <c:pt idx="20">
                  <c:v>14877836.22962</c:v>
                </c:pt>
                <c:pt idx="21">
                  <c:v>4601376.5590199996</c:v>
                </c:pt>
                <c:pt idx="22">
                  <c:v>7640636.8739400003</c:v>
                </c:pt>
                <c:pt idx="23">
                  <c:v>5545621.6031999998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10C-4AE8-A92F-29D5F2849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7152"/>
        <c:axId val="-1945263344"/>
        <c:axId val="0"/>
      </c:bar3DChart>
      <c:catAx>
        <c:axId val="-194526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33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334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71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T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C5C-49FD-905D-159FD63E28E0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C5C-49FD-905D-159FD63E28E0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C5C-49FD-905D-159FD63E28E0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C5C-49FD-905D-159FD63E28E0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C5C-49FD-905D-159FD63E28E0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C5C-49FD-905D-159FD63E28E0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23693610.726199999</c:v>
                </c:pt>
                <c:pt idx="1">
                  <c:v>3486857.44674</c:v>
                </c:pt>
                <c:pt idx="2">
                  <c:v>7983784.9599599997</c:v>
                </c:pt>
                <c:pt idx="3">
                  <c:v>14172088.724380001</c:v>
                </c:pt>
                <c:pt idx="4">
                  <c:v>30572011.915660001</c:v>
                </c:pt>
                <c:pt idx="5">
                  <c:v>136074522.25041997</c:v>
                </c:pt>
                <c:pt idx="6">
                  <c:v>7169534.0778400004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C5C-49FD-905D-159FD63E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5024"/>
        <c:axId val="1864792304"/>
        <c:axId val="0"/>
      </c:bar3DChart>
      <c:catAx>
        <c:axId val="1864795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923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647923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502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DC1-476B-B981-076260F944B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DC1-476B-B981-076260F944B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DC1-476B-B981-076260F944B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DC1-476B-B981-076260F944B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DC1-476B-B981-076260F944B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DC1-476B-B981-076260F944B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DC1-476B-B981-076260F944B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DC1-476B-B981-076260F944B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6DC1-476B-B981-076260F944B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6DC1-476B-B981-076260F944B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6DC1-476B-B981-076260F944B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6DC1-476B-B981-076260F944B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6DC1-476B-B981-076260F944B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6DC1-476B-B981-076260F944B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6DC1-476B-B981-076260F944B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6DC1-476B-B981-076260F944B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6DC1-476B-B981-076260F944B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6DC1-476B-B981-076260F944B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6DC1-476B-B981-076260F944B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6DC1-476B-B981-076260F944BB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.          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12378672.10885</c:v>
                </c:pt>
                <c:pt idx="1">
                  <c:v>3492313.608</c:v>
                </c:pt>
                <c:pt idx="2">
                  <c:v>2416442.8947000001</c:v>
                </c:pt>
                <c:pt idx="3">
                  <c:v>1610304.07179</c:v>
                </c:pt>
                <c:pt idx="4">
                  <c:v>1866735.41664</c:v>
                </c:pt>
                <c:pt idx="5">
                  <c:v>871666.31944999995</c:v>
                </c:pt>
                <c:pt idx="6">
                  <c:v>922336.90168000001</c:v>
                </c:pt>
                <c:pt idx="7">
                  <c:v>135139.40508999999</c:v>
                </c:pt>
                <c:pt idx="8">
                  <c:v>3486857.44674</c:v>
                </c:pt>
                <c:pt idx="9">
                  <c:v>7983784.9599599997</c:v>
                </c:pt>
                <c:pt idx="10">
                  <c:v>9558446.8164300006</c:v>
                </c:pt>
                <c:pt idx="11">
                  <c:v>1860994.94255</c:v>
                </c:pt>
                <c:pt idx="12">
                  <c:v>2752646.9654000001</c:v>
                </c:pt>
                <c:pt idx="13">
                  <c:v>30572011.915660001</c:v>
                </c:pt>
                <c:pt idx="14">
                  <c:v>19253722.26503</c:v>
                </c:pt>
                <c:pt idx="15">
                  <c:v>35004229.979149997</c:v>
                </c:pt>
                <c:pt idx="16">
                  <c:v>1940979.3459600001</c:v>
                </c:pt>
                <c:pt idx="17">
                  <c:v>16227067.063510001</c:v>
                </c:pt>
                <c:pt idx="18">
                  <c:v>11337756.475299999</c:v>
                </c:pt>
                <c:pt idx="19">
                  <c:v>12475761.77785</c:v>
                </c:pt>
                <c:pt idx="20">
                  <c:v>14877836.22962</c:v>
                </c:pt>
                <c:pt idx="21">
                  <c:v>4601376.5590199996</c:v>
                </c:pt>
                <c:pt idx="22">
                  <c:v>7640636.8739400003</c:v>
                </c:pt>
                <c:pt idx="23">
                  <c:v>5545621.6031999998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DC1-476B-B981-076260F94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1216"/>
        <c:axId val="1864783600"/>
        <c:axId val="0"/>
      </c:bar3DChart>
      <c:catAx>
        <c:axId val="1864791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836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6478360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12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6CA-4ED4-865F-F4ED2040DDAC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6CA-4ED4-865F-F4ED2040DDAC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6CA-4ED4-865F-F4ED2040DDAC}"/>
              </c:ext>
            </c:extLst>
          </c:dPt>
          <c:cat>
            <c:strRef>
              <c:f>([1]SEKTOR!$A$5,[1]SEKTOR!$A$19,[1]SEKTOR!$A$37)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([1]SEKTOR!$N$5,[1]SEKTOR!$N$19,[1]SEKTOR!$N$37)</c:f>
              <c:numCache>
                <c:formatCode>General</c:formatCode>
                <c:ptCount val="3"/>
                <c:pt idx="0">
                  <c:v>21516622.711060002</c:v>
                </c:pt>
                <c:pt idx="1">
                  <c:v>123054229.03937998</c:v>
                </c:pt>
                <c:pt idx="2">
                  <c:v>4367700.1162200002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CA-4ED4-865F-F4ED2040D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6352"/>
        <c:axId val="1472462544"/>
        <c:axId val="0"/>
      </c:bar3DChart>
      <c:catAx>
        <c:axId val="1472466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625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72462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63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0E5-45AA-A660-F7E14AF268BC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0E5-45AA-A660-F7E14AF268BC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0E5-45AA-A660-F7E14AF268BC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0E5-45AA-A660-F7E14AF268BC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0E5-45AA-A660-F7E14AF268BC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0E5-45AA-A660-F7E14AF268BC}"/>
              </c:ext>
            </c:extLst>
          </c:dPt>
          <c:cat>
            <c:strRef>
              <c:f>([1]SEKTOR!$A$6,[1]SEKTOR!$A$15,[1]SEKTOR!$A$17,[1]SEKTOR!$A$20,[1]SEKTOR!$A$24,[1]SEKTOR!$A$26,[1]SEKTOR!$A$37)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([1]SEKTOR!$N$6,[1]SEKTOR!$N$15,[1]SEKTOR!$N$17,[1]SEKTOR!$N$20,[1]SEKTOR!$N$24,[1]SEKTOR!$N$26,[1]SEKTOR!$N$37)</c:f>
              <c:numCache>
                <c:formatCode>General</c:formatCode>
                <c:ptCount val="7"/>
                <c:pt idx="0">
                  <c:v>13360999.059040001</c:v>
                </c:pt>
                <c:pt idx="1">
                  <c:v>2695502.3280099998</c:v>
                </c:pt>
                <c:pt idx="2">
                  <c:v>5460121.3240099996</c:v>
                </c:pt>
                <c:pt idx="3">
                  <c:v>10013734.205189999</c:v>
                </c:pt>
                <c:pt idx="4">
                  <c:v>22630092.232859999</c:v>
                </c:pt>
                <c:pt idx="5">
                  <c:v>90410402.601329982</c:v>
                </c:pt>
                <c:pt idx="6">
                  <c:v>4367700.1162200002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E5-45AA-A660-F7E14AF26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54928"/>
        <c:axId val="1472459280"/>
        <c:axId val="0"/>
      </c:bar3DChart>
      <c:catAx>
        <c:axId val="1472454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5928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724592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549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4B8-4A1D-9476-129E309ED1BC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4B8-4A1D-9476-129E309ED1BC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4B8-4A1D-9476-129E309ED1BC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4B8-4A1D-9476-129E309ED1BC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4B8-4A1D-9476-129E309ED1BC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4B8-4A1D-9476-129E309ED1BC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4B8-4A1D-9476-129E309ED1BC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4B8-4A1D-9476-129E309ED1BC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4B8-4A1D-9476-129E309ED1BC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4B8-4A1D-9476-129E309ED1BC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4B8-4A1D-9476-129E309ED1BC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14B8-4A1D-9476-129E309ED1BC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14B8-4A1D-9476-129E309ED1BC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14B8-4A1D-9476-129E309ED1BC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14B8-4A1D-9476-129E309ED1BC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14B8-4A1D-9476-129E309ED1BC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14B8-4A1D-9476-129E309ED1BC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14B8-4A1D-9476-129E309ED1BC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14B8-4A1D-9476-129E309ED1BC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14B8-4A1D-9476-129E309ED1BC}"/>
              </c:ext>
            </c:extLst>
          </c:dPt>
          <c:cat>
            <c:strRef>
              <c:f>([1]SEKTOR!$A$7:$A$14,[1]SEKTOR!$A$16,[1]SEKTOR!$A$18,[1]SEKTOR!$A$21:$A$23,[1]SEKTOR!$A$25,[1]SEKTOR!$A$27:$A$36,[1]SEKTOR!$A$38)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([1]SEKTOR!$N$7:$N$14,[1]SEKTOR!$N$16,[1]SEKTOR!$N$18,[1]SEKTOR!$N$21:$N$23,[1]SEKTOR!$N$25,[1]SEKTOR!$N$27:$N$36,[1]SEKTOR!$N$38)</c:f>
              <c:numCache>
                <c:formatCode>General</c:formatCode>
                <c:ptCount val="25"/>
                <c:pt idx="0">
                  <c:v>7247608.95206</c:v>
                </c:pt>
                <c:pt idx="1">
                  <c:v>1767990.4892</c:v>
                </c:pt>
                <c:pt idx="2">
                  <c:v>1549689.71606</c:v>
                </c:pt>
                <c:pt idx="3">
                  <c:v>935862.36705999996</c:v>
                </c:pt>
                <c:pt idx="4">
                  <c:v>1011259.6772499999</c:v>
                </c:pt>
                <c:pt idx="5">
                  <c:v>245860.99849</c:v>
                </c:pt>
                <c:pt idx="6">
                  <c:v>504364.23121</c:v>
                </c:pt>
                <c:pt idx="7">
                  <c:v>98362.627710000001</c:v>
                </c:pt>
                <c:pt idx="8">
                  <c:v>2695502.3280099998</c:v>
                </c:pt>
                <c:pt idx="9">
                  <c:v>5460121.3240099996</c:v>
                </c:pt>
                <c:pt idx="10">
                  <c:v>6953620.7439000001</c:v>
                </c:pt>
                <c:pt idx="11">
                  <c:v>1324110.5261899999</c:v>
                </c:pt>
                <c:pt idx="12">
                  <c:v>1736002.9350999999</c:v>
                </c:pt>
                <c:pt idx="13">
                  <c:v>22630092.232859999</c:v>
                </c:pt>
                <c:pt idx="14">
                  <c:v>14248017.6601</c:v>
                </c:pt>
                <c:pt idx="15">
                  <c:v>19576415.65016</c:v>
                </c:pt>
                <c:pt idx="16">
                  <c:v>799842.60334999999</c:v>
                </c:pt>
                <c:pt idx="17">
                  <c:v>9620600.3733200002</c:v>
                </c:pt>
                <c:pt idx="18">
                  <c:v>6533708.5075399997</c:v>
                </c:pt>
                <c:pt idx="19">
                  <c:v>9927851.1819800008</c:v>
                </c:pt>
                <c:pt idx="20">
                  <c:v>15317664.841390001</c:v>
                </c:pt>
                <c:pt idx="21">
                  <c:v>3720766.33084</c:v>
                </c:pt>
                <c:pt idx="22">
                  <c:v>3572481.90674</c:v>
                </c:pt>
                <c:pt idx="23">
                  <c:v>2636816.3229299998</c:v>
                </c:pt>
                <c:pt idx="24">
                  <c:v>88537.106759999995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4B8-4A1D-9476-129E309ED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4720"/>
        <c:axId val="1472458736"/>
        <c:axId val="0"/>
      </c:bar3DChart>
      <c:catAx>
        <c:axId val="1472464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587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7245873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47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E3C-47C4-96EF-8450A6910674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E3C-47C4-96EF-8450A6910674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E3C-47C4-96EF-8450A6910674}"/>
              </c:ext>
            </c:extLst>
          </c:dPt>
          <c:cat>
            <c:strRef>
              <c:f>([2]SEKTOR!$A$5,[2]SEKTOR!$A$19,[2]SEKTOR!$A$37)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([2]SEKTOR!$N$5,[2]SEKTOR!$N$19,[2]SEKTOR!$N$37)</c:f>
              <c:numCache>
                <c:formatCode>General</c:formatCode>
                <c:ptCount val="3"/>
                <c:pt idx="0">
                  <c:v>24496728.308260001</c:v>
                </c:pt>
                <c:pt idx="1">
                  <c:v>139282696.25820997</c:v>
                </c:pt>
                <c:pt idx="2">
                  <c:v>4946082.3790100003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3C-47C4-96EF-8450A6910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878016"/>
        <c:axId val="-829884544"/>
        <c:axId val="0"/>
      </c:bar3DChart>
      <c:catAx>
        <c:axId val="-829878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8845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29884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8780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4F0-44D7-B6AD-58B69CB025B7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4F0-44D7-B6AD-58B69CB025B7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4F0-44D7-B6AD-58B69CB025B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4F0-44D7-B6AD-58B69CB025B7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4F0-44D7-B6AD-58B69CB025B7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4F0-44D7-B6AD-58B69CB025B7}"/>
              </c:ext>
            </c:extLst>
          </c:dPt>
          <c:cat>
            <c:strRef>
              <c:f>([2]SEKTOR!$A$6,[2]SEKTOR!$A$15,[2]SEKTOR!$A$17,[2]SEKTOR!$A$20,[2]SEKTOR!$A$24,[2]SEKTOR!$A$26,[2]SEKTOR!$A$37)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([2]SEKTOR!$N$6,[2]SEKTOR!$N$15,[2]SEKTOR!$N$17,[2]SEKTOR!$N$20,[2]SEKTOR!$N$24,[2]SEKTOR!$N$26,[2]SEKTOR!$N$37)</c:f>
              <c:numCache>
                <c:formatCode>General</c:formatCode>
                <c:ptCount val="7"/>
                <c:pt idx="0">
                  <c:v>15224762.05748</c:v>
                </c:pt>
                <c:pt idx="1">
                  <c:v>3051897.4131900002</c:v>
                </c:pt>
                <c:pt idx="2">
                  <c:v>6220068.8375899997</c:v>
                </c:pt>
                <c:pt idx="3">
                  <c:v>11403600.167879999</c:v>
                </c:pt>
                <c:pt idx="4">
                  <c:v>25540664.88634</c:v>
                </c:pt>
                <c:pt idx="5">
                  <c:v>102338431.20398998</c:v>
                </c:pt>
                <c:pt idx="6">
                  <c:v>4946082.3790100003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4F0-44D7-B6AD-58B69CB02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886176"/>
        <c:axId val="-829872032"/>
        <c:axId val="0"/>
      </c:bar3DChart>
      <c:catAx>
        <c:axId val="-829886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8720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298720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8861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6AF-4430-BA56-22DA3C38E37E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6AF-4430-BA56-22DA3C38E37E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6AF-4430-BA56-22DA3C38E37E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6AF-4430-BA56-22DA3C38E37E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6AF-4430-BA56-22DA3C38E37E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6AF-4430-BA56-22DA3C38E37E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6AF-4430-BA56-22DA3C38E37E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6AF-4430-BA56-22DA3C38E37E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6AF-4430-BA56-22DA3C38E37E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6AF-4430-BA56-22DA3C38E37E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6AF-4430-BA56-22DA3C38E37E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96AF-4430-BA56-22DA3C38E37E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96AF-4430-BA56-22DA3C38E37E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96AF-4430-BA56-22DA3C38E37E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96AF-4430-BA56-22DA3C38E37E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96AF-4430-BA56-22DA3C38E37E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96AF-4430-BA56-22DA3C38E37E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96AF-4430-BA56-22DA3C38E37E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96AF-4430-BA56-22DA3C38E37E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96AF-4430-BA56-22DA3C38E37E}"/>
              </c:ext>
            </c:extLst>
          </c:dPt>
          <c:cat>
            <c:strRef>
              <c:f>([2]SEKTOR!$A$7:$A$14,[2]SEKTOR!$A$16,[2]SEKTOR!$A$18,[2]SEKTOR!$A$21:$A$23,[2]SEKTOR!$A$25,[2]SEKTOR!$A$27:$A$36,[2]SEKTOR!$A$38)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([2]SEKTOR!$N$7:$N$14,[2]SEKTOR!$N$16,[2]SEKTOR!$N$18,[2]SEKTOR!$N$21:$N$23,[2]SEKTOR!$N$25,[2]SEKTOR!$N$27:$N$36,[2]SEKTOR!$N$38)</c:f>
              <c:numCache>
                <c:formatCode>General</c:formatCode>
                <c:ptCount val="25"/>
                <c:pt idx="0">
                  <c:v>8254243.9544099998</c:v>
                </c:pt>
                <c:pt idx="1">
                  <c:v>1944830.3052999999</c:v>
                </c:pt>
                <c:pt idx="2">
                  <c:v>1811293.5056700001</c:v>
                </c:pt>
                <c:pt idx="3">
                  <c:v>1082383.7962799999</c:v>
                </c:pt>
                <c:pt idx="4">
                  <c:v>1147171.3343</c:v>
                </c:pt>
                <c:pt idx="5">
                  <c:v>290304.51977999997</c:v>
                </c:pt>
                <c:pt idx="6">
                  <c:v>588476.28399999999</c:v>
                </c:pt>
                <c:pt idx="7">
                  <c:v>106058.35774000001</c:v>
                </c:pt>
                <c:pt idx="8">
                  <c:v>3051897.4131900002</c:v>
                </c:pt>
                <c:pt idx="9">
                  <c:v>6220068.8375899997</c:v>
                </c:pt>
                <c:pt idx="10">
                  <c:v>7888036.5892399997</c:v>
                </c:pt>
                <c:pt idx="11">
                  <c:v>1534175.74202</c:v>
                </c:pt>
                <c:pt idx="12">
                  <c:v>1981387.83662</c:v>
                </c:pt>
                <c:pt idx="13">
                  <c:v>25540664.88634</c:v>
                </c:pt>
                <c:pt idx="14">
                  <c:v>16171563.167169999</c:v>
                </c:pt>
                <c:pt idx="15">
                  <c:v>22325154.226780001</c:v>
                </c:pt>
                <c:pt idx="16">
                  <c:v>999150.65327000001</c:v>
                </c:pt>
                <c:pt idx="17">
                  <c:v>10959556.83062</c:v>
                </c:pt>
                <c:pt idx="18">
                  <c:v>7484964.8525400003</c:v>
                </c:pt>
                <c:pt idx="19">
                  <c:v>11114639.88572</c:v>
                </c:pt>
                <c:pt idx="20">
                  <c:v>17082000.584630001</c:v>
                </c:pt>
                <c:pt idx="21">
                  <c:v>4180454.0458</c:v>
                </c:pt>
                <c:pt idx="22">
                  <c:v>4171524.2758900002</c:v>
                </c:pt>
                <c:pt idx="23">
                  <c:v>2803318.6323799998</c:v>
                </c:pt>
                <c:pt idx="24">
                  <c:v>100021.67018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6AF-4430-BA56-22DA3C38E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881280"/>
        <c:axId val="-829872576"/>
        <c:axId val="0"/>
      </c:bar3DChart>
      <c:catAx>
        <c:axId val="-829881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8725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2987257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88128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8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9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0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1" name="Char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2" name="Chart 5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3" name="Chart 6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4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5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6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7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8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9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2%20Eyl&#252;l%20Rakam%20A&#231;&#305;klamas&#305;%20G.antep/rakamlar/TIM_31.08.2022%20G&#252;nl&#252;k%20&#304;hracat%20(TIM_VERSI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4%20Ekim%20Rakam%20a&#231;&#305;klamas&#305;%20Trabzon/rakamlar/TIM_30.09.2022%20G&#252;nl&#252;k%20&#304;hracat%20(TIM_VERSI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rakam/TIM_30.11.2022%20G&#252;nl&#252;k%20&#304;hracat%20(TIM_VERSI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ARALIK%202022%20RAKAM/TIM_31.12.2022%20G&#252;nl&#252;k%20&#304;hracat%20(TIM_VERSION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IM_31.12.2023%20G&#252;nl&#252;k%20&#304;hracat%20(TIM_VER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21516622.711060002</v>
          </cell>
        </row>
        <row r="6">
          <cell r="A6" t="str">
            <v>.     A. BİTKİSEL ÜRÜNLER</v>
          </cell>
          <cell r="N6">
            <v>13360999.059040001</v>
          </cell>
        </row>
        <row r="7">
          <cell r="A7" t="str">
            <v xml:space="preserve"> Hububat, Bakliyat, Yağlı Tohumlar ve Mamulleri </v>
          </cell>
          <cell r="N7">
            <v>7247608.95206</v>
          </cell>
        </row>
        <row r="8">
          <cell r="A8" t="str">
            <v xml:space="preserve"> Yaş Meyve ve Sebze  </v>
          </cell>
          <cell r="N8">
            <v>1767990.4892</v>
          </cell>
        </row>
        <row r="9">
          <cell r="A9" t="str">
            <v xml:space="preserve"> Meyve Sebze Mamulleri </v>
          </cell>
          <cell r="N9">
            <v>1549689.71606</v>
          </cell>
        </row>
        <row r="10">
          <cell r="A10" t="str">
            <v xml:space="preserve"> Kuru Meyve ve Mamulleri  </v>
          </cell>
          <cell r="N10">
            <v>935862.36705999996</v>
          </cell>
        </row>
        <row r="11">
          <cell r="A11" t="str">
            <v xml:space="preserve"> Fındık ve Mamulleri </v>
          </cell>
          <cell r="N11">
            <v>1011259.6772499999</v>
          </cell>
        </row>
        <row r="12">
          <cell r="A12" t="str">
            <v xml:space="preserve"> Zeytin ve Zeytinyağı </v>
          </cell>
          <cell r="N12">
            <v>245860.99849</v>
          </cell>
        </row>
        <row r="13">
          <cell r="A13" t="str">
            <v xml:space="preserve"> Tütün </v>
          </cell>
          <cell r="N13">
            <v>504364.23121</v>
          </cell>
        </row>
        <row r="14">
          <cell r="A14" t="str">
            <v xml:space="preserve"> Süs Bitkileri ve Mamulleri</v>
          </cell>
          <cell r="N14">
            <v>98362.627710000001</v>
          </cell>
        </row>
        <row r="15">
          <cell r="A15" t="str">
            <v>.     B. HAYVANSAL ÜRÜNLER</v>
          </cell>
          <cell r="N15">
            <v>2695502.3280099998</v>
          </cell>
        </row>
        <row r="16">
          <cell r="A16" t="str">
            <v xml:space="preserve"> Su Ürünleri ve Hayvansal Mamuller</v>
          </cell>
          <cell r="N16">
            <v>2695502.3280099998</v>
          </cell>
        </row>
        <row r="17">
          <cell r="A17" t="str">
            <v>.     C. AĞAÇ VE ORMAN ÜRÜNLERİ</v>
          </cell>
          <cell r="N17">
            <v>5460121.3240099996</v>
          </cell>
        </row>
        <row r="18">
          <cell r="A18" t="str">
            <v xml:space="preserve"> Mobilya, Kağıt ve Orman Ürünleri</v>
          </cell>
          <cell r="N18">
            <v>5460121.3240099996</v>
          </cell>
        </row>
        <row r="19">
          <cell r="A19" t="str">
            <v>.II. SANAYİ</v>
          </cell>
          <cell r="N19">
            <v>123054229.03937998</v>
          </cell>
        </row>
        <row r="20">
          <cell r="A20" t="str">
            <v>.     A. TARIMA DAYALI İŞLENMİŞ ÜRÜNLER</v>
          </cell>
          <cell r="N20">
            <v>10013734.205189999</v>
          </cell>
        </row>
        <row r="21">
          <cell r="A21" t="str">
            <v xml:space="preserve"> Tekstil ve Hammaddeleri</v>
          </cell>
          <cell r="N21">
            <v>6953620.7439000001</v>
          </cell>
        </row>
        <row r="22">
          <cell r="A22" t="str">
            <v xml:space="preserve"> Deri ve Deri Mamulleri </v>
          </cell>
          <cell r="N22">
            <v>1324110.5261899999</v>
          </cell>
        </row>
        <row r="23">
          <cell r="A23" t="str">
            <v xml:space="preserve"> Halı </v>
          </cell>
          <cell r="N23">
            <v>1736002.9350999999</v>
          </cell>
        </row>
        <row r="24">
          <cell r="A24" t="str">
            <v>.     B. KİMYEVİ MADDELER VE MAMÜLLERİ</v>
          </cell>
          <cell r="N24">
            <v>22630092.232859999</v>
          </cell>
        </row>
        <row r="25">
          <cell r="A25" t="str">
            <v xml:space="preserve"> Kimyevi Maddeler ve Mamulleri  </v>
          </cell>
          <cell r="N25">
            <v>22630092.232859999</v>
          </cell>
        </row>
        <row r="26">
          <cell r="A26" t="str">
            <v>.     C. SANAYİ MAMULLERİ</v>
          </cell>
          <cell r="N26">
            <v>90410402.601329982</v>
          </cell>
        </row>
        <row r="27">
          <cell r="A27" t="str">
            <v xml:space="preserve"> Hazırgiyim ve Konfeksiyon </v>
          </cell>
          <cell r="N27">
            <v>14248017.6601</v>
          </cell>
        </row>
        <row r="28">
          <cell r="A28" t="str">
            <v xml:space="preserve"> Otomotiv Endüstrisi</v>
          </cell>
          <cell r="N28">
            <v>19576415.65016</v>
          </cell>
        </row>
        <row r="29">
          <cell r="A29" t="str">
            <v xml:space="preserve"> Gemi, Yat ve Hizmetleri</v>
          </cell>
          <cell r="N29">
            <v>799842.60334999999</v>
          </cell>
        </row>
        <row r="30">
          <cell r="A30" t="str">
            <v xml:space="preserve"> Elektrik ve Elektronik</v>
          </cell>
          <cell r="N30">
            <v>9620600.3733200002</v>
          </cell>
        </row>
        <row r="31">
          <cell r="A31" t="str">
            <v xml:space="preserve"> Makine ve Aksamları</v>
          </cell>
          <cell r="N31">
            <v>6533708.5075399997</v>
          </cell>
        </row>
        <row r="32">
          <cell r="A32" t="str">
            <v xml:space="preserve"> Demir ve Demir Dışı Metaller </v>
          </cell>
          <cell r="N32">
            <v>9927851.1819800008</v>
          </cell>
        </row>
        <row r="33">
          <cell r="A33" t="str">
            <v xml:space="preserve"> Çelik</v>
          </cell>
          <cell r="N33">
            <v>15317664.841390001</v>
          </cell>
        </row>
        <row r="34">
          <cell r="A34" t="str">
            <v xml:space="preserve"> Çimento Cam Seramik ve Toprak Ürünleri</v>
          </cell>
          <cell r="N34">
            <v>3720766.33084</v>
          </cell>
        </row>
        <row r="35">
          <cell r="A35" t="str">
            <v xml:space="preserve"> Mücevher</v>
          </cell>
          <cell r="N35">
            <v>3572481.90674</v>
          </cell>
        </row>
        <row r="36">
          <cell r="A36" t="str">
            <v xml:space="preserve"> Savunma ve Havacılık Sanayii</v>
          </cell>
          <cell r="N36">
            <v>2636816.3229299998</v>
          </cell>
        </row>
        <row r="37">
          <cell r="A37" t="str">
            <v xml:space="preserve"> İklimlendirme Sanayii</v>
          </cell>
          <cell r="N37">
            <v>4367700.1162200002</v>
          </cell>
        </row>
        <row r="38">
          <cell r="A38" t="str">
            <v xml:space="preserve"> Diğer Sanayi Ürünleri</v>
          </cell>
          <cell r="N38">
            <v>88537.106759999995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24496728.308260001</v>
          </cell>
        </row>
        <row r="6">
          <cell r="A6" t="str">
            <v>.     A. BİTKİSEL ÜRÜNLER</v>
          </cell>
          <cell r="N6">
            <v>15224762.05748</v>
          </cell>
        </row>
        <row r="7">
          <cell r="A7" t="str">
            <v xml:space="preserve"> Hububat, Bakliyat, Yağlı Tohumlar ve Mamulleri </v>
          </cell>
          <cell r="N7">
            <v>8254243.9544099998</v>
          </cell>
        </row>
        <row r="8">
          <cell r="A8" t="str">
            <v xml:space="preserve"> Yaş Meyve ve Sebze  </v>
          </cell>
          <cell r="N8">
            <v>1944830.3052999999</v>
          </cell>
        </row>
        <row r="9">
          <cell r="A9" t="str">
            <v xml:space="preserve"> Meyve Sebze Mamulleri </v>
          </cell>
          <cell r="N9">
            <v>1811293.5056700001</v>
          </cell>
        </row>
        <row r="10">
          <cell r="A10" t="str">
            <v xml:space="preserve"> Kuru Meyve ve Mamulleri  </v>
          </cell>
          <cell r="N10">
            <v>1082383.7962799999</v>
          </cell>
        </row>
        <row r="11">
          <cell r="A11" t="str">
            <v xml:space="preserve"> Fındık ve Mamulleri </v>
          </cell>
          <cell r="N11">
            <v>1147171.3343</v>
          </cell>
        </row>
        <row r="12">
          <cell r="A12" t="str">
            <v xml:space="preserve"> Zeytin ve Zeytinyağı </v>
          </cell>
          <cell r="N12">
            <v>290304.51977999997</v>
          </cell>
        </row>
        <row r="13">
          <cell r="A13" t="str">
            <v xml:space="preserve"> Tütün </v>
          </cell>
          <cell r="N13">
            <v>588476.28399999999</v>
          </cell>
        </row>
        <row r="14">
          <cell r="A14" t="str">
            <v xml:space="preserve"> Süs Bitkileri ve Mamulleri</v>
          </cell>
          <cell r="N14">
            <v>106058.35774000001</v>
          </cell>
        </row>
        <row r="15">
          <cell r="A15" t="str">
            <v>.     B. HAYVANSAL ÜRÜNLER</v>
          </cell>
          <cell r="N15">
            <v>3051897.4131900002</v>
          </cell>
        </row>
        <row r="16">
          <cell r="A16" t="str">
            <v xml:space="preserve"> Su Ürünleri ve Hayvansal Mamuller</v>
          </cell>
          <cell r="N16">
            <v>3051897.4131900002</v>
          </cell>
        </row>
        <row r="17">
          <cell r="A17" t="str">
            <v>.     C. AĞAÇ VE ORMAN ÜRÜNLERİ</v>
          </cell>
          <cell r="N17">
            <v>6220068.8375899997</v>
          </cell>
        </row>
        <row r="18">
          <cell r="A18" t="str">
            <v xml:space="preserve"> Mobilya, Kağıt ve Orman Ürünleri</v>
          </cell>
          <cell r="N18">
            <v>6220068.8375899997</v>
          </cell>
        </row>
        <row r="19">
          <cell r="A19" t="str">
            <v>.II. SANAYİ</v>
          </cell>
          <cell r="N19">
            <v>139282696.25820997</v>
          </cell>
        </row>
        <row r="20">
          <cell r="A20" t="str">
            <v>.     A. TARIMA DAYALI İŞLENMİŞ ÜRÜNLER</v>
          </cell>
          <cell r="N20">
            <v>11403600.167879999</v>
          </cell>
        </row>
        <row r="21">
          <cell r="A21" t="str">
            <v xml:space="preserve"> Tekstil ve Hammaddeleri</v>
          </cell>
          <cell r="N21">
            <v>7888036.5892399997</v>
          </cell>
        </row>
        <row r="22">
          <cell r="A22" t="str">
            <v xml:space="preserve"> Deri ve Deri Mamulleri </v>
          </cell>
          <cell r="N22">
            <v>1534175.74202</v>
          </cell>
        </row>
        <row r="23">
          <cell r="A23" t="str">
            <v xml:space="preserve"> Halı </v>
          </cell>
          <cell r="N23">
            <v>1981387.83662</v>
          </cell>
        </row>
        <row r="24">
          <cell r="A24" t="str">
            <v>.     B. KİMYEVİ MADDELER VE MAMÜLLERİ</v>
          </cell>
          <cell r="N24">
            <v>25540664.88634</v>
          </cell>
        </row>
        <row r="25">
          <cell r="A25" t="str">
            <v xml:space="preserve"> Kimyevi Maddeler ve Mamulleri  </v>
          </cell>
          <cell r="N25">
            <v>25540664.88634</v>
          </cell>
        </row>
        <row r="26">
          <cell r="A26" t="str">
            <v>.     C. SANAYİ MAMULLERİ</v>
          </cell>
          <cell r="N26">
            <v>102338431.20398998</v>
          </cell>
        </row>
        <row r="27">
          <cell r="A27" t="str">
            <v xml:space="preserve"> Hazırgiyim ve Konfeksiyon </v>
          </cell>
          <cell r="N27">
            <v>16171563.167169999</v>
          </cell>
        </row>
        <row r="28">
          <cell r="A28" t="str">
            <v xml:space="preserve"> Otomotiv Endüstrisi</v>
          </cell>
          <cell r="N28">
            <v>22325154.226780001</v>
          </cell>
        </row>
        <row r="29">
          <cell r="A29" t="str">
            <v xml:space="preserve"> Gemi, Yat ve Hizmetleri</v>
          </cell>
          <cell r="N29">
            <v>999150.65327000001</v>
          </cell>
        </row>
        <row r="30">
          <cell r="A30" t="str">
            <v xml:space="preserve"> Elektrik ve Elektronik</v>
          </cell>
          <cell r="N30">
            <v>10959556.83062</v>
          </cell>
        </row>
        <row r="31">
          <cell r="A31" t="str">
            <v xml:space="preserve"> Makine ve Aksamları</v>
          </cell>
          <cell r="N31">
            <v>7484964.8525400003</v>
          </cell>
        </row>
        <row r="32">
          <cell r="A32" t="str">
            <v xml:space="preserve"> Demir ve Demir Dışı Metaller </v>
          </cell>
          <cell r="N32">
            <v>11114639.88572</v>
          </cell>
        </row>
        <row r="33">
          <cell r="A33" t="str">
            <v xml:space="preserve"> Çelik</v>
          </cell>
          <cell r="N33">
            <v>17082000.584630001</v>
          </cell>
        </row>
        <row r="34">
          <cell r="A34" t="str">
            <v xml:space="preserve"> Çimento Cam Seramik ve Toprak Ürünleri</v>
          </cell>
          <cell r="N34">
            <v>4180454.0458</v>
          </cell>
        </row>
        <row r="35">
          <cell r="A35" t="str">
            <v xml:space="preserve"> Mücevher</v>
          </cell>
          <cell r="N35">
            <v>4171524.2758900002</v>
          </cell>
        </row>
        <row r="36">
          <cell r="A36" t="str">
            <v xml:space="preserve"> Savunma ve Havacılık Sanayii</v>
          </cell>
          <cell r="N36">
            <v>2803318.6323799998</v>
          </cell>
        </row>
        <row r="37">
          <cell r="A37" t="str">
            <v xml:space="preserve"> İklimlendirme Sanayii</v>
          </cell>
          <cell r="N37">
            <v>4946082.3790100003</v>
          </cell>
        </row>
        <row r="38">
          <cell r="A38" t="str">
            <v xml:space="preserve"> Diğer Sanayi Ürünleri</v>
          </cell>
          <cell r="N38">
            <v>100021.67018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24289807.022025999</v>
          </cell>
        </row>
        <row r="6">
          <cell r="A6" t="str">
            <v>.     A. BİTKİSEL ÜRÜNLER</v>
          </cell>
          <cell r="N6">
            <v>17351531.718754999</v>
          </cell>
        </row>
        <row r="7">
          <cell r="A7" t="str">
            <v xml:space="preserve"> Hububat, Bakliyat, Yağlı Tohumlar ve Mamulleri </v>
          </cell>
          <cell r="N7">
            <v>9821575.14377</v>
          </cell>
        </row>
        <row r="8">
          <cell r="A8" t="str">
            <v xml:space="preserve"> Yaş Meyve ve Sebze  </v>
          </cell>
          <cell r="N8">
            <v>4334293.432457</v>
          </cell>
        </row>
        <row r="9">
          <cell r="A9" t="str">
            <v xml:space="preserve"> Meyve Sebze Mamulleri </v>
          </cell>
          <cell r="N9">
            <v>2108599.2333689998</v>
          </cell>
        </row>
        <row r="10">
          <cell r="A10" t="str">
            <v xml:space="preserve"> Kuru Meyve ve Mamulleri  </v>
          </cell>
          <cell r="N10">
            <v>454350.99428599997</v>
          </cell>
        </row>
        <row r="11">
          <cell r="A11" t="str">
            <v xml:space="preserve"> Fındık ve Mamulleri </v>
          </cell>
          <cell r="N11">
            <v>278810.38360200002</v>
          </cell>
        </row>
        <row r="12">
          <cell r="A12" t="str">
            <v xml:space="preserve"> Zeytin ve Zeytinyağı </v>
          </cell>
          <cell r="N12">
            <v>171369.45407199999</v>
          </cell>
        </row>
        <row r="13">
          <cell r="A13" t="str">
            <v xml:space="preserve"> Tütün </v>
          </cell>
          <cell r="N13">
            <v>114922.39919900001</v>
          </cell>
        </row>
        <row r="14">
          <cell r="A14" t="str">
            <v xml:space="preserve"> Süs Bitkileri ve Mamulleri</v>
          </cell>
          <cell r="N14">
            <v>67610.678</v>
          </cell>
        </row>
        <row r="15">
          <cell r="A15" t="str">
            <v>.     B. HAYVANSAL ÜRÜNLER</v>
          </cell>
          <cell r="N15">
            <v>1360275.5636789999</v>
          </cell>
        </row>
        <row r="16">
          <cell r="A16" t="str">
            <v xml:space="preserve"> Su Ürünleri ve Hayvansal Mamuller</v>
          </cell>
          <cell r="N16">
            <v>1360275.5636789999</v>
          </cell>
        </row>
        <row r="17">
          <cell r="A17" t="str">
            <v>.     C. AĞAÇ VE ORMAN ÜRÜNLERİ</v>
          </cell>
          <cell r="N17">
            <v>5577999.7395919999</v>
          </cell>
        </row>
        <row r="18">
          <cell r="A18" t="str">
            <v xml:space="preserve"> Mobilya, Kağıt ve Orman Ürünleri</v>
          </cell>
          <cell r="N18">
            <v>5577999.7395919999</v>
          </cell>
        </row>
        <row r="19">
          <cell r="A19" t="str">
            <v>.II. SANAYİ</v>
          </cell>
          <cell r="N19">
            <v>96142549.971349999</v>
          </cell>
        </row>
        <row r="20">
          <cell r="A20" t="str">
            <v>.     A. TARIMA DAYALI İŞLENMİŞ ÜRÜNLER</v>
          </cell>
          <cell r="N20">
            <v>3064892.120933</v>
          </cell>
        </row>
        <row r="21">
          <cell r="A21" t="str">
            <v xml:space="preserve"> Tekstil ve Hammaddeleri</v>
          </cell>
          <cell r="N21">
            <v>2112279.3451129999</v>
          </cell>
        </row>
        <row r="22">
          <cell r="A22" t="str">
            <v xml:space="preserve"> Deri ve Deri Mamulleri </v>
          </cell>
          <cell r="N22">
            <v>187333.74371499999</v>
          </cell>
        </row>
        <row r="23">
          <cell r="A23" t="str">
            <v xml:space="preserve"> Halı </v>
          </cell>
          <cell r="N23">
            <v>765279.03210499999</v>
          </cell>
        </row>
        <row r="24">
          <cell r="A24" t="str">
            <v>.     B. KİMYEVİ MADDELER VE MAMÜLLERİ</v>
          </cell>
          <cell r="N24">
            <v>26324581.822131999</v>
          </cell>
        </row>
        <row r="25">
          <cell r="A25" t="str">
            <v xml:space="preserve"> Kimyevi Maddeler ve Mamulleri  </v>
          </cell>
          <cell r="N25">
            <v>26324581.822131999</v>
          </cell>
        </row>
        <row r="26">
          <cell r="A26" t="str">
            <v>.     C. SANAYİ MAMULLERİ</v>
          </cell>
          <cell r="N26">
            <v>66753076.028284997</v>
          </cell>
        </row>
        <row r="27">
          <cell r="A27" t="str">
            <v xml:space="preserve"> Hazırgiyim ve Konfeksiyon </v>
          </cell>
          <cell r="N27">
            <v>1392112.663748</v>
          </cell>
        </row>
        <row r="28">
          <cell r="A28" t="str">
            <v xml:space="preserve"> Otomotiv Endüstrisi</v>
          </cell>
          <cell r="N28">
            <v>4009390.5401189998</v>
          </cell>
        </row>
        <row r="29">
          <cell r="A29" t="str">
            <v xml:space="preserve"> Gemi, Yat ve Hizmetleri</v>
          </cell>
          <cell r="N29">
            <v>150645.126819</v>
          </cell>
        </row>
        <row r="30">
          <cell r="A30" t="str">
            <v xml:space="preserve"> Elektrik ve Elektronik</v>
          </cell>
          <cell r="N30">
            <v>2884241.026445</v>
          </cell>
        </row>
        <row r="31">
          <cell r="A31" t="str">
            <v xml:space="preserve"> Makine ve Aksamları</v>
          </cell>
          <cell r="N31">
            <v>1575132.592985</v>
          </cell>
        </row>
        <row r="32">
          <cell r="A32" t="str">
            <v xml:space="preserve"> Demir ve Demir Dışı Metaller </v>
          </cell>
          <cell r="N32">
            <v>2854076.3810640001</v>
          </cell>
        </row>
        <row r="33">
          <cell r="A33" t="str">
            <v xml:space="preserve"> Çelik</v>
          </cell>
          <cell r="N33">
            <v>18397389.431322001</v>
          </cell>
        </row>
        <row r="34">
          <cell r="A34" t="str">
            <v xml:space="preserve"> Çimento Cam Seramik ve Toprak Ürünleri</v>
          </cell>
          <cell r="N34">
            <v>34237117.026331</v>
          </cell>
        </row>
        <row r="35">
          <cell r="A35" t="str">
            <v xml:space="preserve"> Mücevher</v>
          </cell>
          <cell r="N35">
            <v>8936.5237780000007</v>
          </cell>
        </row>
        <row r="36">
          <cell r="A36" t="str">
            <v xml:space="preserve"> Savunma ve Havacılık Sanayii</v>
          </cell>
          <cell r="N36">
            <v>67420.521628999995</v>
          </cell>
        </row>
        <row r="37">
          <cell r="A37" t="str">
            <v xml:space="preserve"> İklimlendirme Sanayii</v>
          </cell>
          <cell r="N37">
            <v>1154731.4774199999</v>
          </cell>
        </row>
        <row r="38">
          <cell r="A38" t="str">
            <v xml:space="preserve"> Diğer Sanayi Ürünleri</v>
          </cell>
          <cell r="N38">
            <v>21882.716625000001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34246491.991909996</v>
          </cell>
        </row>
        <row r="6">
          <cell r="A6" t="str">
            <v>.     A. BİTKİSEL ÜRÜNLER</v>
          </cell>
          <cell r="N6">
            <v>21739679.76204</v>
          </cell>
        </row>
        <row r="7">
          <cell r="A7" t="str">
            <v xml:space="preserve"> Hububat, Bakliyat, Yağlı Tohumlar ve Mamulleri </v>
          </cell>
          <cell r="N7">
            <v>11473747.92821</v>
          </cell>
        </row>
        <row r="8">
          <cell r="A8" t="str">
            <v xml:space="preserve"> Yaş Meyve ve Sebze  </v>
          </cell>
          <cell r="N8">
            <v>2953661.68603</v>
          </cell>
        </row>
        <row r="9">
          <cell r="A9" t="str">
            <v xml:space="preserve"> Meyve Sebze Mamulleri </v>
          </cell>
          <cell r="N9">
            <v>2525538.89977</v>
          </cell>
        </row>
        <row r="10">
          <cell r="A10" t="str">
            <v xml:space="preserve"> Kuru Meyve ve Mamulleri  </v>
          </cell>
          <cell r="N10">
            <v>1573463.6964199999</v>
          </cell>
        </row>
        <row r="11">
          <cell r="A11" t="str">
            <v xml:space="preserve"> Fındık ve Mamulleri </v>
          </cell>
          <cell r="N11">
            <v>1751055.1832000001</v>
          </cell>
        </row>
        <row r="12">
          <cell r="A12" t="str">
            <v xml:space="preserve"> Zeytin ve Zeytinyağı </v>
          </cell>
          <cell r="N12">
            <v>495838.06073000003</v>
          </cell>
        </row>
        <row r="13">
          <cell r="A13" t="str">
            <v xml:space="preserve"> Tütün </v>
          </cell>
          <cell r="N13">
            <v>829173.77164000005</v>
          </cell>
        </row>
        <row r="14">
          <cell r="A14" t="str">
            <v xml:space="preserve"> Süs Bitkileri ve Mamulleri</v>
          </cell>
          <cell r="N14">
            <v>137200.53604000001</v>
          </cell>
        </row>
        <row r="15">
          <cell r="A15" t="str">
            <v>.     B. HAYVANSAL ÜRÜNLER</v>
          </cell>
          <cell r="N15">
            <v>4066045.8549000002</v>
          </cell>
        </row>
        <row r="16">
          <cell r="A16" t="str">
            <v xml:space="preserve"> Su Ürünleri ve Hayvansal Mamuller</v>
          </cell>
          <cell r="N16">
            <v>4066045.8549000002</v>
          </cell>
        </row>
        <row r="17">
          <cell r="A17" t="str">
            <v>.     C. AĞAÇ VE ORMAN ÜRÜNLERİ</v>
          </cell>
          <cell r="N17">
            <v>8440766.3749700002</v>
          </cell>
        </row>
        <row r="18">
          <cell r="A18" t="str">
            <v xml:space="preserve"> Mobilya, Kağıt ve Orman Ürünleri</v>
          </cell>
          <cell r="N18">
            <v>8440766.3749700002</v>
          </cell>
        </row>
        <row r="19">
          <cell r="A19" t="str">
            <v>.II. SANAYİ</v>
          </cell>
          <cell r="N19">
            <v>185880772.03775001</v>
          </cell>
        </row>
        <row r="20">
          <cell r="A20" t="str">
            <v>.     A. TARIMA DAYALI İŞLENMİŞ ÜRÜNLER</v>
          </cell>
          <cell r="N20">
            <v>15171292.63084</v>
          </cell>
        </row>
        <row r="21">
          <cell r="A21" t="str">
            <v xml:space="preserve"> Tekstil ve Hammaddeleri</v>
          </cell>
          <cell r="N21">
            <v>10358778.493589999</v>
          </cell>
        </row>
        <row r="22">
          <cell r="A22" t="str">
            <v xml:space="preserve"> Deri ve Deri Mamulleri </v>
          </cell>
          <cell r="N22">
            <v>2057757.26562</v>
          </cell>
        </row>
        <row r="23">
          <cell r="A23" t="str">
            <v xml:space="preserve"> Halı </v>
          </cell>
          <cell r="N23">
            <v>2754756.87163</v>
          </cell>
        </row>
        <row r="24">
          <cell r="A24" t="str">
            <v>.     B. KİMYEVİ MADDELER VE MAMÜLLERİ</v>
          </cell>
          <cell r="N24">
            <v>33524626.38755</v>
          </cell>
        </row>
        <row r="25">
          <cell r="A25" t="str">
            <v xml:space="preserve"> Kimyevi Maddeler ve Mamulleri  </v>
          </cell>
          <cell r="N25">
            <v>33524626.38755</v>
          </cell>
        </row>
        <row r="26">
          <cell r="A26" t="str">
            <v>.     C. SANAYİ MAMULLERİ</v>
          </cell>
          <cell r="N26">
            <v>137184853.01936001</v>
          </cell>
        </row>
        <row r="27">
          <cell r="A27" t="str">
            <v xml:space="preserve"> Hazırgiyim ve Konfeksiyon </v>
          </cell>
          <cell r="N27">
            <v>21205484.299710002</v>
          </cell>
        </row>
        <row r="28">
          <cell r="A28" t="str">
            <v xml:space="preserve"> Otomotiv Endüstrisi</v>
          </cell>
          <cell r="N28">
            <v>30995808.343880001</v>
          </cell>
        </row>
        <row r="29">
          <cell r="A29" t="str">
            <v xml:space="preserve"> Gemi, Yat ve Hizmetleri</v>
          </cell>
          <cell r="N29">
            <v>1453284.1522900001</v>
          </cell>
        </row>
        <row r="30">
          <cell r="A30" t="str">
            <v xml:space="preserve"> Elektrik ve Elektronik</v>
          </cell>
          <cell r="N30">
            <v>15193324.297660001</v>
          </cell>
        </row>
        <row r="31">
          <cell r="A31" t="str">
            <v xml:space="preserve"> Makine ve Aksamları</v>
          </cell>
          <cell r="N31">
            <v>10371714.082900001</v>
          </cell>
        </row>
        <row r="32">
          <cell r="A32" t="str">
            <v xml:space="preserve"> Demir ve Demir Dışı Metaller </v>
          </cell>
          <cell r="N32">
            <v>14385432.834070001</v>
          </cell>
        </row>
        <row r="33">
          <cell r="A33" t="str">
            <v xml:space="preserve"> Çelik</v>
          </cell>
          <cell r="N33">
            <v>21062568.489020001</v>
          </cell>
        </row>
        <row r="34">
          <cell r="A34" t="str">
            <v xml:space="preserve"> Çimento Cam Seramik ve Toprak Ürünleri</v>
          </cell>
          <cell r="N34">
            <v>5449213.8770000003</v>
          </cell>
        </row>
        <row r="35">
          <cell r="A35" t="str">
            <v xml:space="preserve"> Mücevher</v>
          </cell>
          <cell r="N35">
            <v>5855832.0077200001</v>
          </cell>
        </row>
        <row r="36">
          <cell r="A36" t="str">
            <v xml:space="preserve"> Savunma ve Havacılık Sanayii</v>
          </cell>
          <cell r="N36">
            <v>4395997.0794399995</v>
          </cell>
        </row>
        <row r="37">
          <cell r="A37" t="str">
            <v xml:space="preserve"> İklimlendirme Sanayii</v>
          </cell>
          <cell r="N37">
            <v>6680529.8809399996</v>
          </cell>
        </row>
        <row r="38">
          <cell r="A38" t="str">
            <v xml:space="preserve"> Diğer Sanayi Ürünleri</v>
          </cell>
          <cell r="N38">
            <v>135663.67473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35164253.1329</v>
          </cell>
        </row>
        <row r="6">
          <cell r="A6" t="str">
            <v>.     A. BİTKİSEL ÜRÜNLER</v>
          </cell>
          <cell r="N6">
            <v>23693610.726199999</v>
          </cell>
        </row>
        <row r="7">
          <cell r="A7" t="str">
            <v xml:space="preserve"> Hububat, Bakliyat, Yağlı Tohumlar ve Mamulleri </v>
          </cell>
          <cell r="N7">
            <v>12378672.10885</v>
          </cell>
        </row>
        <row r="8">
          <cell r="A8" t="str">
            <v xml:space="preserve"> Yaş Meyve ve Sebze  </v>
          </cell>
          <cell r="N8">
            <v>3492313.608</v>
          </cell>
        </row>
        <row r="9">
          <cell r="A9" t="str">
            <v xml:space="preserve"> Meyve Sebze Mamulleri </v>
          </cell>
          <cell r="N9">
            <v>2416442.8947000001</v>
          </cell>
        </row>
        <row r="10">
          <cell r="A10" t="str">
            <v xml:space="preserve"> Kuru Meyve ve Mamulleri  </v>
          </cell>
          <cell r="N10">
            <v>1610304.07179</v>
          </cell>
        </row>
        <row r="11">
          <cell r="A11" t="str">
            <v xml:space="preserve"> Fındık ve Mamulleri </v>
          </cell>
          <cell r="N11">
            <v>1866735.41664</v>
          </cell>
        </row>
        <row r="12">
          <cell r="A12" t="str">
            <v xml:space="preserve"> Zeytin ve Zeytinyağı </v>
          </cell>
          <cell r="N12">
            <v>871666.31944999995</v>
          </cell>
        </row>
        <row r="13">
          <cell r="A13" t="str">
            <v xml:space="preserve"> Tütün </v>
          </cell>
          <cell r="N13">
            <v>922336.90168000001</v>
          </cell>
        </row>
        <row r="14">
          <cell r="A14" t="str">
            <v xml:space="preserve"> Süs Bitkileri ve Mamulleri</v>
          </cell>
          <cell r="N14">
            <v>135139.40508999999</v>
          </cell>
        </row>
        <row r="15">
          <cell r="A15" t="str">
            <v>.     B. HAYVANSAL ÜRÜNLER</v>
          </cell>
          <cell r="N15">
            <v>3486857.44674</v>
          </cell>
        </row>
        <row r="16">
          <cell r="A16" t="str">
            <v xml:space="preserve"> Su Ürünleri ve Hayvansal Mamuller</v>
          </cell>
          <cell r="N16">
            <v>3486857.44674</v>
          </cell>
        </row>
        <row r="17">
          <cell r="A17" t="str">
            <v>.     C. AĞAÇ VE ORMAN ÜRÜNLERİ</v>
          </cell>
          <cell r="N17">
            <v>7983784.9599599997</v>
          </cell>
        </row>
        <row r="18">
          <cell r="A18" t="str">
            <v xml:space="preserve"> Mobilya, Kağıt ve Orman Ürünleri</v>
          </cell>
          <cell r="N18">
            <v>7983784.9599599997</v>
          </cell>
        </row>
        <row r="19">
          <cell r="A19" t="str">
            <v>.II. SANAYİ</v>
          </cell>
          <cell r="N19">
            <v>180818622.89045998</v>
          </cell>
        </row>
        <row r="20">
          <cell r="A20" t="str">
            <v>.     A. TARIMA DAYALI İŞLENMİŞ ÜRÜNLER</v>
          </cell>
          <cell r="N20">
            <v>14172088.724380001</v>
          </cell>
        </row>
        <row r="21">
          <cell r="A21" t="str">
            <v xml:space="preserve"> Tekstil ve Hammaddeleri</v>
          </cell>
          <cell r="N21">
            <v>9558446.8164300006</v>
          </cell>
        </row>
        <row r="22">
          <cell r="A22" t="str">
            <v xml:space="preserve"> Deri ve Deri Mamulleri </v>
          </cell>
          <cell r="N22">
            <v>1860994.94255</v>
          </cell>
        </row>
        <row r="23">
          <cell r="A23" t="str">
            <v xml:space="preserve"> Halı </v>
          </cell>
          <cell r="N23">
            <v>2752646.9654000001</v>
          </cell>
        </row>
        <row r="24">
          <cell r="A24" t="str">
            <v>.     B. KİMYEVİ MADDELER VE MAMÜLLERİ</v>
          </cell>
          <cell r="N24">
            <v>30572011.915660001</v>
          </cell>
        </row>
        <row r="25">
          <cell r="A25" t="str">
            <v xml:space="preserve"> Kimyevi Maddeler ve Mamulleri  </v>
          </cell>
          <cell r="N25">
            <v>30572011.915660001</v>
          </cell>
        </row>
        <row r="26">
          <cell r="A26" t="str">
            <v>.     C. SANAYİ MAMULLERİ</v>
          </cell>
          <cell r="N26">
            <v>136074522.25041997</v>
          </cell>
        </row>
        <row r="27">
          <cell r="A27" t="str">
            <v xml:space="preserve"> Hazırgiyim ve Konfeksiyon </v>
          </cell>
          <cell r="N27">
            <v>19253722.26503</v>
          </cell>
        </row>
        <row r="28">
          <cell r="A28" t="str">
            <v xml:space="preserve"> Otomotiv Endüstrisi</v>
          </cell>
          <cell r="N28">
            <v>35004229.979149997</v>
          </cell>
        </row>
        <row r="29">
          <cell r="A29" t="str">
            <v xml:space="preserve"> Gemi, Yat ve Hizmetleri</v>
          </cell>
          <cell r="N29">
            <v>1940979.3459600001</v>
          </cell>
        </row>
        <row r="30">
          <cell r="A30" t="str">
            <v xml:space="preserve"> Elektrik ve Elektronik</v>
          </cell>
          <cell r="N30">
            <v>16227067.063510001</v>
          </cell>
        </row>
        <row r="31">
          <cell r="A31" t="str">
            <v xml:space="preserve"> Makine ve Aksamları</v>
          </cell>
          <cell r="N31">
            <v>11337756.475299999</v>
          </cell>
        </row>
        <row r="32">
          <cell r="A32" t="str">
            <v xml:space="preserve"> Demir ve Demir Dışı Metaller </v>
          </cell>
          <cell r="N32">
            <v>12475761.77785</v>
          </cell>
        </row>
        <row r="33">
          <cell r="A33" t="str">
            <v xml:space="preserve"> Çelik</v>
          </cell>
          <cell r="N33">
            <v>14877836.22962</v>
          </cell>
        </row>
        <row r="34">
          <cell r="A34" t="str">
            <v xml:space="preserve"> Çimento Cam Seramik ve Toprak Ürünleri</v>
          </cell>
          <cell r="N34">
            <v>4601376.5590199996</v>
          </cell>
        </row>
        <row r="35">
          <cell r="A35" t="str">
            <v xml:space="preserve"> Mücevher</v>
          </cell>
          <cell r="N35">
            <v>7640636.8739400003</v>
          </cell>
        </row>
        <row r="36">
          <cell r="A36" t="str">
            <v xml:space="preserve"> Savunma ve Havacılık Sanayii</v>
          </cell>
          <cell r="N36">
            <v>5545621.6031999998</v>
          </cell>
        </row>
        <row r="37">
          <cell r="A37" t="str">
            <v xml:space="preserve"> İklimlendirme Sanayii</v>
          </cell>
          <cell r="N37">
            <v>7169534.0778400004</v>
          </cell>
        </row>
        <row r="38">
          <cell r="A38" t="str">
            <v>.           Diğer Sanayi Ürünleri</v>
          </cell>
          <cell r="N38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zoomScale="90" zoomScaleNormal="90" workbookViewId="0">
      <selection sqref="A1:XFD1048576"/>
    </sheetView>
  </sheetViews>
  <sheetFormatPr defaultRowHeight="12.5" x14ac:dyDescent="0.25"/>
  <cols>
    <col min="1" max="1" width="48.81640625" style="2" customWidth="1"/>
    <col min="2" max="2" width="11.1796875" style="2" bestFit="1" customWidth="1"/>
    <col min="3" max="3" width="11" style="2" customWidth="1"/>
    <col min="4" max="8" width="11" style="1" customWidth="1"/>
    <col min="9" max="9" width="12.1796875" style="1" customWidth="1"/>
    <col min="10" max="13" width="11" style="1" customWidth="1"/>
    <col min="14" max="14" width="12.81640625" style="1" customWidth="1"/>
    <col min="15" max="15" width="11.54296875" customWidth="1"/>
    <col min="16" max="16" width="14.1796875" customWidth="1"/>
  </cols>
  <sheetData>
    <row r="1" spans="1:16" ht="13" x14ac:dyDescent="0.3">
      <c r="A1" s="46" t="s">
        <v>76</v>
      </c>
      <c r="B1" s="58" t="s">
        <v>114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6" ht="15" customHeight="1" x14ac:dyDescent="0.25">
      <c r="A2" s="56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</row>
    <row r="3" spans="1:16" ht="13.5" thickBot="1" x14ac:dyDescent="0.35">
      <c r="A3" s="45"/>
      <c r="B3" s="44" t="s">
        <v>76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15"/>
    </row>
    <row r="4" spans="1:16" s="39" customFormat="1" ht="16" customHeight="1" thickBot="1" x14ac:dyDescent="0.4">
      <c r="A4" s="43" t="s">
        <v>75</v>
      </c>
      <c r="B4" s="42" t="s">
        <v>74</v>
      </c>
      <c r="C4" s="42" t="s">
        <v>73</v>
      </c>
      <c r="D4" s="42" t="s">
        <v>72</v>
      </c>
      <c r="E4" s="42" t="s">
        <v>71</v>
      </c>
      <c r="F4" s="42" t="s">
        <v>70</v>
      </c>
      <c r="G4" s="42" t="s">
        <v>69</v>
      </c>
      <c r="H4" s="42" t="s">
        <v>68</v>
      </c>
      <c r="I4" s="42" t="s">
        <v>67</v>
      </c>
      <c r="J4" s="42" t="s">
        <v>66</v>
      </c>
      <c r="K4" s="42" t="s">
        <v>65</v>
      </c>
      <c r="L4" s="42" t="s">
        <v>64</v>
      </c>
      <c r="M4" s="42" t="s">
        <v>63</v>
      </c>
      <c r="N4" s="41" t="s">
        <v>62</v>
      </c>
      <c r="O4" s="40"/>
    </row>
    <row r="5" spans="1:16" ht="16" customHeight="1" thickTop="1" x14ac:dyDescent="0.3">
      <c r="A5" s="34" t="s">
        <v>26</v>
      </c>
      <c r="B5" s="38">
        <f t="shared" ref="B5:N5" si="0">B6+B15+B17</f>
        <v>2859016.8610499995</v>
      </c>
      <c r="C5" s="38">
        <f t="shared" si="0"/>
        <v>2543645.4692700002</v>
      </c>
      <c r="D5" s="38">
        <f t="shared" si="0"/>
        <v>3180809.0529099996</v>
      </c>
      <c r="E5" s="38">
        <f t="shared" si="0"/>
        <v>2551910.1423300002</v>
      </c>
      <c r="F5" s="38">
        <f t="shared" si="0"/>
        <v>2885326.1295799995</v>
      </c>
      <c r="G5" s="38">
        <f t="shared" si="0"/>
        <v>2566801.5685000001</v>
      </c>
      <c r="H5" s="38">
        <f t="shared" si="0"/>
        <v>2784743.1764799999</v>
      </c>
      <c r="I5" s="38">
        <f t="shared" si="0"/>
        <v>2804342.7643300002</v>
      </c>
      <c r="J5" s="38">
        <f t="shared" si="0"/>
        <v>3031468.5095700002</v>
      </c>
      <c r="K5" s="38">
        <f t="shared" si="0"/>
        <v>3226989.96337</v>
      </c>
      <c r="L5" s="38">
        <f t="shared" si="0"/>
        <v>3327026.6711400002</v>
      </c>
      <c r="M5" s="38">
        <f t="shared" si="0"/>
        <v>3402172.8243700005</v>
      </c>
      <c r="N5" s="37">
        <f t="shared" si="0"/>
        <v>35164253.1329</v>
      </c>
      <c r="O5" s="15"/>
    </row>
    <row r="6" spans="1:16" s="35" customFormat="1" ht="16" customHeight="1" x14ac:dyDescent="0.3">
      <c r="A6" s="28" t="s">
        <v>61</v>
      </c>
      <c r="B6" s="27">
        <f t="shared" ref="B6:N6" si="1">B7+B8+B9+B10+B11+B12+B13+B14</f>
        <v>1964898.7767499995</v>
      </c>
      <c r="C6" s="27">
        <f t="shared" si="1"/>
        <v>1725202.5365500001</v>
      </c>
      <c r="D6" s="27">
        <f t="shared" si="1"/>
        <v>2115841.1957299998</v>
      </c>
      <c r="E6" s="27">
        <f t="shared" si="1"/>
        <v>1650623.92001</v>
      </c>
      <c r="F6" s="27">
        <f t="shared" si="1"/>
        <v>1846186.96071</v>
      </c>
      <c r="G6" s="27">
        <f t="shared" si="1"/>
        <v>1613044.30063</v>
      </c>
      <c r="H6" s="27">
        <f t="shared" si="1"/>
        <v>1878466.8951500002</v>
      </c>
      <c r="I6" s="27">
        <f t="shared" si="1"/>
        <v>1833365.1238000002</v>
      </c>
      <c r="J6" s="27">
        <f t="shared" si="1"/>
        <v>2057472.00413</v>
      </c>
      <c r="K6" s="27">
        <f t="shared" si="1"/>
        <v>2258514.2191099999</v>
      </c>
      <c r="L6" s="27">
        <f t="shared" si="1"/>
        <v>2330304.6274000001</v>
      </c>
      <c r="M6" s="27">
        <f t="shared" si="1"/>
        <v>2419690.1662300001</v>
      </c>
      <c r="N6" s="26">
        <f t="shared" si="1"/>
        <v>23693610.726199999</v>
      </c>
      <c r="O6" s="36"/>
    </row>
    <row r="7" spans="1:16" ht="16" customHeight="1" x14ac:dyDescent="0.25">
      <c r="A7" s="25" t="s">
        <v>60</v>
      </c>
      <c r="B7" s="24">
        <v>981698.03743999999</v>
      </c>
      <c r="C7" s="24">
        <v>822151.67434999999</v>
      </c>
      <c r="D7" s="24">
        <v>1114317.13212</v>
      </c>
      <c r="E7" s="24">
        <v>857032.33392999996</v>
      </c>
      <c r="F7" s="24">
        <v>937003.94617000001</v>
      </c>
      <c r="G7" s="24">
        <v>771977.67203999998</v>
      </c>
      <c r="H7" s="24">
        <v>1097617.65292</v>
      </c>
      <c r="I7" s="24">
        <v>1113157.13262</v>
      </c>
      <c r="J7" s="24">
        <v>1167207.1610600001</v>
      </c>
      <c r="K7" s="24">
        <v>1192003.90442</v>
      </c>
      <c r="L7" s="24">
        <v>1183537.6115000001</v>
      </c>
      <c r="M7" s="24">
        <v>1140967.8502799999</v>
      </c>
      <c r="N7" s="30">
        <v>12378672.10885</v>
      </c>
      <c r="O7" s="15"/>
    </row>
    <row r="8" spans="1:16" ht="16" customHeight="1" x14ac:dyDescent="0.25">
      <c r="A8" s="25" t="s">
        <v>59</v>
      </c>
      <c r="B8" s="24">
        <v>324176.46178999997</v>
      </c>
      <c r="C8" s="24">
        <v>308025.51497000002</v>
      </c>
      <c r="D8" s="24">
        <v>306941.33895</v>
      </c>
      <c r="E8" s="24">
        <v>234938.64133000001</v>
      </c>
      <c r="F8" s="24">
        <v>248942.20541</v>
      </c>
      <c r="G8" s="24">
        <v>272479.31365000003</v>
      </c>
      <c r="H8" s="24">
        <v>197102.69247000001</v>
      </c>
      <c r="I8" s="24">
        <v>157614.44893000001</v>
      </c>
      <c r="J8" s="24">
        <v>244236.41909000001</v>
      </c>
      <c r="K8" s="24">
        <v>313711.49754999997</v>
      </c>
      <c r="L8" s="24">
        <v>395990.42864</v>
      </c>
      <c r="M8" s="24">
        <v>488154.64522000001</v>
      </c>
      <c r="N8" s="30">
        <v>3492313.608</v>
      </c>
      <c r="O8" s="15"/>
    </row>
    <row r="9" spans="1:16" ht="16" customHeight="1" x14ac:dyDescent="0.25">
      <c r="A9" s="25" t="s">
        <v>58</v>
      </c>
      <c r="B9" s="24">
        <v>170441.55046999999</v>
      </c>
      <c r="C9" s="24">
        <v>170702.45671</v>
      </c>
      <c r="D9" s="24">
        <v>208485.47463000001</v>
      </c>
      <c r="E9" s="24">
        <v>168426.20799</v>
      </c>
      <c r="F9" s="24">
        <v>185263.85227</v>
      </c>
      <c r="G9" s="24">
        <v>169846.2512</v>
      </c>
      <c r="H9" s="24">
        <v>185604.18952000001</v>
      </c>
      <c r="I9" s="24">
        <v>222177.36351</v>
      </c>
      <c r="J9" s="24">
        <v>218653.61679</v>
      </c>
      <c r="K9" s="24">
        <v>238947.31679000001</v>
      </c>
      <c r="L9" s="24">
        <v>230182.97646000001</v>
      </c>
      <c r="M9" s="24">
        <v>247711.63836000001</v>
      </c>
      <c r="N9" s="30">
        <v>2416442.8947000001</v>
      </c>
      <c r="O9" s="15"/>
    </row>
    <row r="10" spans="1:16" ht="16" customHeight="1" x14ac:dyDescent="0.25">
      <c r="A10" s="25" t="s">
        <v>57</v>
      </c>
      <c r="B10" s="24">
        <v>127494.39947999999</v>
      </c>
      <c r="C10" s="24">
        <v>106463.87293</v>
      </c>
      <c r="D10" s="24">
        <v>149170.63036000001</v>
      </c>
      <c r="E10" s="24">
        <v>109047.51317999999</v>
      </c>
      <c r="F10" s="24">
        <v>119577.46162</v>
      </c>
      <c r="G10" s="24">
        <v>111482.29392</v>
      </c>
      <c r="H10" s="24">
        <v>101380.23450999999</v>
      </c>
      <c r="I10" s="24">
        <v>115709.60778000001</v>
      </c>
      <c r="J10" s="24">
        <v>135179.16704</v>
      </c>
      <c r="K10" s="24">
        <v>184000.51639999999</v>
      </c>
      <c r="L10" s="24">
        <v>181337.86262</v>
      </c>
      <c r="M10" s="24">
        <v>169460.51194999999</v>
      </c>
      <c r="N10" s="30">
        <v>1610304.07179</v>
      </c>
      <c r="O10" s="15"/>
    </row>
    <row r="11" spans="1:16" ht="16" customHeight="1" x14ac:dyDescent="0.25">
      <c r="A11" s="25" t="s">
        <v>56</v>
      </c>
      <c r="B11" s="24">
        <v>141954.89616</v>
      </c>
      <c r="C11" s="24">
        <v>155574.24458</v>
      </c>
      <c r="D11" s="24">
        <v>155777.83470000001</v>
      </c>
      <c r="E11" s="24">
        <v>124195.91894</v>
      </c>
      <c r="F11" s="24">
        <v>142783.85787000001</v>
      </c>
      <c r="G11" s="24">
        <v>118585.45311</v>
      </c>
      <c r="H11" s="24">
        <v>125970.4972</v>
      </c>
      <c r="I11" s="24">
        <v>91490.292180000004</v>
      </c>
      <c r="J11" s="24">
        <v>151500.10962</v>
      </c>
      <c r="K11" s="24">
        <v>204934.44190000001</v>
      </c>
      <c r="L11" s="24">
        <v>214026.52400999999</v>
      </c>
      <c r="M11" s="24">
        <v>239941.34637000001</v>
      </c>
      <c r="N11" s="30">
        <v>1866735.41664</v>
      </c>
      <c r="O11" s="15"/>
    </row>
    <row r="12" spans="1:16" ht="16" customHeight="1" x14ac:dyDescent="0.25">
      <c r="A12" s="25" t="s">
        <v>55</v>
      </c>
      <c r="B12" s="24">
        <v>119104.41473999999</v>
      </c>
      <c r="C12" s="24">
        <v>81393.866899999994</v>
      </c>
      <c r="D12" s="24">
        <v>91928.388930000001</v>
      </c>
      <c r="E12" s="24">
        <v>84225.148029999997</v>
      </c>
      <c r="F12" s="24">
        <v>103626.08791</v>
      </c>
      <c r="G12" s="24">
        <v>79520.73646</v>
      </c>
      <c r="H12" s="24">
        <v>71705.410749999995</v>
      </c>
      <c r="I12" s="24">
        <v>42495.028660000004</v>
      </c>
      <c r="J12" s="24">
        <v>53857.130770000003</v>
      </c>
      <c r="K12" s="24">
        <v>41957.313269999999</v>
      </c>
      <c r="L12" s="24">
        <v>47757.288260000001</v>
      </c>
      <c r="M12" s="24">
        <v>54095.50477</v>
      </c>
      <c r="N12" s="30">
        <v>871666.31944999995</v>
      </c>
      <c r="O12" s="15"/>
    </row>
    <row r="13" spans="1:16" ht="16" customHeight="1" x14ac:dyDescent="0.25">
      <c r="A13" s="25" t="s">
        <v>54</v>
      </c>
      <c r="B13" s="24">
        <v>86086.110459999996</v>
      </c>
      <c r="C13" s="24">
        <v>64822.363810000003</v>
      </c>
      <c r="D13" s="24">
        <v>71187.896110000001</v>
      </c>
      <c r="E13" s="24">
        <v>58280.474829999999</v>
      </c>
      <c r="F13" s="24">
        <v>94991.992450000005</v>
      </c>
      <c r="G13" s="24">
        <v>80637.588019999996</v>
      </c>
      <c r="H13" s="24">
        <v>91732.632410000006</v>
      </c>
      <c r="I13" s="24">
        <v>83292.168380000003</v>
      </c>
      <c r="J13" s="24">
        <v>80306.921660000007</v>
      </c>
      <c r="K13" s="24">
        <v>75327.552849999993</v>
      </c>
      <c r="L13" s="24">
        <v>68137.909379999997</v>
      </c>
      <c r="M13" s="24">
        <v>67533.291320000004</v>
      </c>
      <c r="N13" s="30">
        <v>922336.90168000001</v>
      </c>
      <c r="O13" s="15"/>
    </row>
    <row r="14" spans="1:16" ht="16" customHeight="1" x14ac:dyDescent="0.25">
      <c r="A14" s="25" t="s">
        <v>53</v>
      </c>
      <c r="B14" s="24">
        <v>13942.906209999999</v>
      </c>
      <c r="C14" s="24">
        <v>16068.542299999999</v>
      </c>
      <c r="D14" s="24">
        <v>18032.499930000002</v>
      </c>
      <c r="E14" s="24">
        <v>14477.681780000001</v>
      </c>
      <c r="F14" s="24">
        <v>13997.55701</v>
      </c>
      <c r="G14" s="24">
        <v>8514.9922299999998</v>
      </c>
      <c r="H14" s="24">
        <v>7353.5853699999998</v>
      </c>
      <c r="I14" s="24">
        <v>7429.0817399999996</v>
      </c>
      <c r="J14" s="24">
        <v>6531.4781000000003</v>
      </c>
      <c r="K14" s="24">
        <v>7631.6759300000003</v>
      </c>
      <c r="L14" s="24">
        <v>9334.0265299999992</v>
      </c>
      <c r="M14" s="24">
        <v>11825.37796</v>
      </c>
      <c r="N14" s="30">
        <v>135139.40508999999</v>
      </c>
      <c r="O14" s="15"/>
    </row>
    <row r="15" spans="1:16" s="35" customFormat="1" ht="16" customHeight="1" x14ac:dyDescent="0.3">
      <c r="A15" s="28" t="s">
        <v>52</v>
      </c>
      <c r="B15" s="27">
        <f t="shared" ref="B15:N15" si="2">B16</f>
        <v>270948.65119</v>
      </c>
      <c r="C15" s="27">
        <f t="shared" si="2"/>
        <v>242539.37667</v>
      </c>
      <c r="D15" s="27">
        <f t="shared" si="2"/>
        <v>306412.23316</v>
      </c>
      <c r="E15" s="27">
        <f t="shared" si="2"/>
        <v>274546.70837000001</v>
      </c>
      <c r="F15" s="27">
        <f t="shared" si="2"/>
        <v>310016.05894999998</v>
      </c>
      <c r="G15" s="27">
        <f t="shared" si="2"/>
        <v>289588.08308000001</v>
      </c>
      <c r="H15" s="27">
        <f t="shared" si="2"/>
        <v>299245.19647000002</v>
      </c>
      <c r="I15" s="27">
        <f t="shared" si="2"/>
        <v>293787.61972999998</v>
      </c>
      <c r="J15" s="27">
        <f t="shared" si="2"/>
        <v>294390.00935000001</v>
      </c>
      <c r="K15" s="27">
        <f t="shared" si="2"/>
        <v>291782.16110000003</v>
      </c>
      <c r="L15" s="27">
        <f t="shared" si="2"/>
        <v>307121.94293999998</v>
      </c>
      <c r="M15" s="27">
        <f t="shared" si="2"/>
        <v>306479.40573</v>
      </c>
      <c r="N15" s="26">
        <f t="shared" si="2"/>
        <v>3486857.44674</v>
      </c>
      <c r="O15" s="36"/>
    </row>
    <row r="16" spans="1:16" s="35" customFormat="1" ht="16" customHeight="1" x14ac:dyDescent="0.3">
      <c r="A16" s="25" t="s">
        <v>51</v>
      </c>
      <c r="B16" s="33">
        <v>270948.65119</v>
      </c>
      <c r="C16" s="33">
        <v>242539.37667</v>
      </c>
      <c r="D16" s="33">
        <v>306412.23316</v>
      </c>
      <c r="E16" s="33">
        <v>274546.70837000001</v>
      </c>
      <c r="F16" s="33">
        <v>310016.05894999998</v>
      </c>
      <c r="G16" s="33">
        <v>289588.08308000001</v>
      </c>
      <c r="H16" s="33">
        <v>299245.19647000002</v>
      </c>
      <c r="I16" s="33">
        <v>293787.61972999998</v>
      </c>
      <c r="J16" s="33">
        <v>294390.00935000001</v>
      </c>
      <c r="K16" s="33">
        <v>291782.16110000003</v>
      </c>
      <c r="L16" s="33">
        <v>307121.94293999998</v>
      </c>
      <c r="M16" s="33">
        <v>306479.40573</v>
      </c>
      <c r="N16" s="30">
        <v>3486857.44674</v>
      </c>
      <c r="O16" s="36"/>
    </row>
    <row r="17" spans="1:15" s="35" customFormat="1" ht="16" customHeight="1" x14ac:dyDescent="0.3">
      <c r="A17" s="28" t="s">
        <v>50</v>
      </c>
      <c r="B17" s="27">
        <f t="shared" ref="B17:N17" si="3">B18</f>
        <v>623169.43310999998</v>
      </c>
      <c r="C17" s="27">
        <f t="shared" si="3"/>
        <v>575903.55605000001</v>
      </c>
      <c r="D17" s="27">
        <f t="shared" si="3"/>
        <v>758555.62401999999</v>
      </c>
      <c r="E17" s="27">
        <f t="shared" si="3"/>
        <v>626739.51395000005</v>
      </c>
      <c r="F17" s="27">
        <f t="shared" si="3"/>
        <v>729123.10991999996</v>
      </c>
      <c r="G17" s="27">
        <f t="shared" si="3"/>
        <v>664169.18478999997</v>
      </c>
      <c r="H17" s="27">
        <f t="shared" si="3"/>
        <v>607031.08485999994</v>
      </c>
      <c r="I17" s="27">
        <f t="shared" si="3"/>
        <v>677190.02080000006</v>
      </c>
      <c r="J17" s="27">
        <f t="shared" si="3"/>
        <v>679606.49609000003</v>
      </c>
      <c r="K17" s="27">
        <f t="shared" si="3"/>
        <v>676693.58316000004</v>
      </c>
      <c r="L17" s="27">
        <f t="shared" si="3"/>
        <v>689600.10080000001</v>
      </c>
      <c r="M17" s="27">
        <f t="shared" si="3"/>
        <v>676003.25240999996</v>
      </c>
      <c r="N17" s="26">
        <f t="shared" si="3"/>
        <v>7983784.9599599997</v>
      </c>
      <c r="O17" s="36"/>
    </row>
    <row r="18" spans="1:15" s="35" customFormat="1" ht="16" customHeight="1" x14ac:dyDescent="0.3">
      <c r="A18" s="25" t="s">
        <v>49</v>
      </c>
      <c r="B18" s="33">
        <v>623169.43310999998</v>
      </c>
      <c r="C18" s="33">
        <v>575903.55605000001</v>
      </c>
      <c r="D18" s="33">
        <v>758555.62401999999</v>
      </c>
      <c r="E18" s="33">
        <v>626739.51395000005</v>
      </c>
      <c r="F18" s="33">
        <v>729123.10991999996</v>
      </c>
      <c r="G18" s="33">
        <v>664169.18478999997</v>
      </c>
      <c r="H18" s="33">
        <v>607031.08485999994</v>
      </c>
      <c r="I18" s="33">
        <v>677190.02080000006</v>
      </c>
      <c r="J18" s="33">
        <v>679606.49609000003</v>
      </c>
      <c r="K18" s="33">
        <v>676693.58316000004</v>
      </c>
      <c r="L18" s="33">
        <v>689600.10080000001</v>
      </c>
      <c r="M18" s="33">
        <v>676003.25240999996</v>
      </c>
      <c r="N18" s="30">
        <v>7983784.9599599997</v>
      </c>
      <c r="O18" s="36"/>
    </row>
    <row r="19" spans="1:15" s="21" customFormat="1" ht="16" customHeight="1" x14ac:dyDescent="0.35">
      <c r="A19" s="34" t="s">
        <v>15</v>
      </c>
      <c r="B19" s="27">
        <f t="shared" ref="B19:N19" si="4">B20+B24+B26</f>
        <v>13609113.072209999</v>
      </c>
      <c r="C19" s="27">
        <f t="shared" si="4"/>
        <v>13457418.637849998</v>
      </c>
      <c r="D19" s="27">
        <f t="shared" si="4"/>
        <v>17176145.350120004</v>
      </c>
      <c r="E19" s="27">
        <f t="shared" si="4"/>
        <v>13785695.028109999</v>
      </c>
      <c r="F19" s="27">
        <f t="shared" si="4"/>
        <v>15339641.980940001</v>
      </c>
      <c r="G19" s="27">
        <f t="shared" si="4"/>
        <v>14881117.97662</v>
      </c>
      <c r="H19" s="27">
        <f t="shared" si="4"/>
        <v>13998613.25632</v>
      </c>
      <c r="I19" s="27">
        <f t="shared" si="4"/>
        <v>15156613.534370001</v>
      </c>
      <c r="J19" s="27">
        <f t="shared" si="4"/>
        <v>15656526.162320001</v>
      </c>
      <c r="K19" s="27">
        <f t="shared" si="4"/>
        <v>15789232.432410002</v>
      </c>
      <c r="L19" s="27">
        <f t="shared" si="4"/>
        <v>16156859.74209</v>
      </c>
      <c r="M19" s="27">
        <f t="shared" si="4"/>
        <v>15811645.717099998</v>
      </c>
      <c r="N19" s="26">
        <f t="shared" si="4"/>
        <v>180818622.89045998</v>
      </c>
      <c r="O19" s="22"/>
    </row>
    <row r="20" spans="1:15" s="31" customFormat="1" ht="16" customHeight="1" x14ac:dyDescent="0.35">
      <c r="A20" s="28" t="s">
        <v>48</v>
      </c>
      <c r="B20" s="27">
        <f t="shared" ref="B20:N20" si="5">B21+B22+B23</f>
        <v>1202875.9847800001</v>
      </c>
      <c r="C20" s="27">
        <f t="shared" si="5"/>
        <v>1017634.9414499999</v>
      </c>
      <c r="D20" s="27">
        <f t="shared" si="5"/>
        <v>1381826.8268899999</v>
      </c>
      <c r="E20" s="27">
        <f t="shared" si="5"/>
        <v>1119240.6928999999</v>
      </c>
      <c r="F20" s="27">
        <f t="shared" si="5"/>
        <v>1230225.1124499999</v>
      </c>
      <c r="G20" s="27">
        <f t="shared" si="5"/>
        <v>1156389.2126799999</v>
      </c>
      <c r="H20" s="27">
        <f t="shared" si="5"/>
        <v>1016864.5125200001</v>
      </c>
      <c r="I20" s="27">
        <f t="shared" si="5"/>
        <v>1183304.6187100001</v>
      </c>
      <c r="J20" s="27">
        <f t="shared" si="5"/>
        <v>1285927.5627600001</v>
      </c>
      <c r="K20" s="27">
        <f t="shared" si="5"/>
        <v>1249282.40711</v>
      </c>
      <c r="L20" s="27">
        <f t="shared" si="5"/>
        <v>1192645.0683200001</v>
      </c>
      <c r="M20" s="27">
        <f t="shared" si="5"/>
        <v>1135871.7838099999</v>
      </c>
      <c r="N20" s="26">
        <f t="shared" si="5"/>
        <v>14172088.724380001</v>
      </c>
      <c r="O20" s="32"/>
    </row>
    <row r="21" spans="1:15" ht="16" customHeight="1" x14ac:dyDescent="0.25">
      <c r="A21" s="25" t="s">
        <v>47</v>
      </c>
      <c r="B21" s="24">
        <v>816022.56250999996</v>
      </c>
      <c r="C21" s="24">
        <v>714732.62335999997</v>
      </c>
      <c r="D21" s="24">
        <v>900200.20782999997</v>
      </c>
      <c r="E21" s="24">
        <v>756875.90376999998</v>
      </c>
      <c r="F21" s="24">
        <v>847389.77859999996</v>
      </c>
      <c r="G21" s="24">
        <v>770669.41995000001</v>
      </c>
      <c r="H21" s="24">
        <v>694446.99632000003</v>
      </c>
      <c r="I21" s="24">
        <v>781700.19834</v>
      </c>
      <c r="J21" s="24">
        <v>870575.64353</v>
      </c>
      <c r="K21" s="24">
        <v>839865.19822000002</v>
      </c>
      <c r="L21" s="24">
        <v>801621.46386000002</v>
      </c>
      <c r="M21" s="24">
        <v>764346.82013999997</v>
      </c>
      <c r="N21" s="30">
        <v>9558446.8164300006</v>
      </c>
      <c r="O21" s="15"/>
    </row>
    <row r="22" spans="1:15" ht="16" customHeight="1" x14ac:dyDescent="0.25">
      <c r="A22" s="25" t="s">
        <v>46</v>
      </c>
      <c r="B22" s="24">
        <v>177753.89418999999</v>
      </c>
      <c r="C22" s="24">
        <v>171506.63599000001</v>
      </c>
      <c r="D22" s="24">
        <v>219464.28085000001</v>
      </c>
      <c r="E22" s="24">
        <v>145998.7916</v>
      </c>
      <c r="F22" s="24">
        <v>149296.72229000001</v>
      </c>
      <c r="G22" s="24">
        <v>160250.14183000001</v>
      </c>
      <c r="H22" s="24">
        <v>134900.30908000001</v>
      </c>
      <c r="I22" s="24">
        <v>167678.58846</v>
      </c>
      <c r="J22" s="24">
        <v>159263.61773</v>
      </c>
      <c r="K22" s="24">
        <v>134792.03492999999</v>
      </c>
      <c r="L22" s="24">
        <v>124119.576</v>
      </c>
      <c r="M22" s="24">
        <v>115970.3496</v>
      </c>
      <c r="N22" s="30">
        <v>1860994.94255</v>
      </c>
      <c r="O22" s="15"/>
    </row>
    <row r="23" spans="1:15" ht="16" customHeight="1" x14ac:dyDescent="0.25">
      <c r="A23" s="25" t="s">
        <v>45</v>
      </c>
      <c r="B23" s="24">
        <v>209099.52807999999</v>
      </c>
      <c r="C23" s="24">
        <v>131395.68210000001</v>
      </c>
      <c r="D23" s="24">
        <v>262162.33821000002</v>
      </c>
      <c r="E23" s="24">
        <v>216365.99752999999</v>
      </c>
      <c r="F23" s="24">
        <v>233538.61155999999</v>
      </c>
      <c r="G23" s="24">
        <v>225469.65090000001</v>
      </c>
      <c r="H23" s="24">
        <v>187517.20712000001</v>
      </c>
      <c r="I23" s="24">
        <v>233925.83191000001</v>
      </c>
      <c r="J23" s="24">
        <v>256088.3015</v>
      </c>
      <c r="K23" s="24">
        <v>274625.17395999999</v>
      </c>
      <c r="L23" s="24">
        <v>266904.02846</v>
      </c>
      <c r="M23" s="24">
        <v>255554.61407000001</v>
      </c>
      <c r="N23" s="30">
        <v>2752646.9654000001</v>
      </c>
      <c r="O23" s="15"/>
    </row>
    <row r="24" spans="1:15" s="31" customFormat="1" ht="16" customHeight="1" x14ac:dyDescent="0.35">
      <c r="A24" s="28" t="s">
        <v>44</v>
      </c>
      <c r="B24" s="27">
        <f t="shared" ref="B24:N24" si="6">B25</f>
        <v>2300585.4811100001</v>
      </c>
      <c r="C24" s="27">
        <f t="shared" si="6"/>
        <v>2263048.12732</v>
      </c>
      <c r="D24" s="27">
        <f t="shared" si="6"/>
        <v>2881732.8306800001</v>
      </c>
      <c r="E24" s="27">
        <f t="shared" si="6"/>
        <v>2383101.3563000001</v>
      </c>
      <c r="F24" s="27">
        <f t="shared" si="6"/>
        <v>2440354.6822100002</v>
      </c>
      <c r="G24" s="27">
        <f t="shared" si="6"/>
        <v>2385337.5381700001</v>
      </c>
      <c r="H24" s="27">
        <f t="shared" si="6"/>
        <v>2175524.78938</v>
      </c>
      <c r="I24" s="27">
        <f t="shared" si="6"/>
        <v>2665810.0650300002</v>
      </c>
      <c r="J24" s="27">
        <f t="shared" si="6"/>
        <v>2797409.08837</v>
      </c>
      <c r="K24" s="27">
        <f t="shared" si="6"/>
        <v>2691454.4096300001</v>
      </c>
      <c r="L24" s="27">
        <f t="shared" si="6"/>
        <v>2875302.23489</v>
      </c>
      <c r="M24" s="27">
        <f t="shared" si="6"/>
        <v>2712351.3125700001</v>
      </c>
      <c r="N24" s="26">
        <f t="shared" si="6"/>
        <v>30572011.915660001</v>
      </c>
      <c r="O24" s="32"/>
    </row>
    <row r="25" spans="1:15" s="31" customFormat="1" ht="16" customHeight="1" x14ac:dyDescent="0.35">
      <c r="A25" s="25" t="s">
        <v>43</v>
      </c>
      <c r="B25" s="33">
        <v>2300585.4811100001</v>
      </c>
      <c r="C25" s="33">
        <v>2263048.12732</v>
      </c>
      <c r="D25" s="33">
        <v>2881732.8306800001</v>
      </c>
      <c r="E25" s="33">
        <v>2383101.3563000001</v>
      </c>
      <c r="F25" s="33">
        <v>2440354.6822100002</v>
      </c>
      <c r="G25" s="33">
        <v>2385337.5381700001</v>
      </c>
      <c r="H25" s="33">
        <v>2175524.78938</v>
      </c>
      <c r="I25" s="33">
        <v>2665810.0650300002</v>
      </c>
      <c r="J25" s="33">
        <v>2797409.08837</v>
      </c>
      <c r="K25" s="33">
        <v>2691454.4096300001</v>
      </c>
      <c r="L25" s="33">
        <v>2875302.23489</v>
      </c>
      <c r="M25" s="33">
        <v>2712351.3125700001</v>
      </c>
      <c r="N25" s="30">
        <v>30572011.915660001</v>
      </c>
      <c r="O25" s="32"/>
    </row>
    <row r="26" spans="1:15" s="31" customFormat="1" ht="16" customHeight="1" x14ac:dyDescent="0.35">
      <c r="A26" s="28" t="s">
        <v>42</v>
      </c>
      <c r="B26" s="27">
        <f t="shared" ref="B26:N26" si="7">B27+B28+B29+B30+B31+B32+B33+B34+B35+B36+B37+B38</f>
        <v>10105651.606319999</v>
      </c>
      <c r="C26" s="27">
        <f t="shared" si="7"/>
        <v>10176735.569079999</v>
      </c>
      <c r="D26" s="27">
        <f t="shared" si="7"/>
        <v>12912585.692550004</v>
      </c>
      <c r="E26" s="27">
        <f t="shared" si="7"/>
        <v>10283352.978909999</v>
      </c>
      <c r="F26" s="27">
        <f t="shared" si="7"/>
        <v>11669062.186280001</v>
      </c>
      <c r="G26" s="27">
        <f t="shared" si="7"/>
        <v>11339391.22577</v>
      </c>
      <c r="H26" s="27">
        <f t="shared" si="7"/>
        <v>10806223.954419998</v>
      </c>
      <c r="I26" s="27">
        <f t="shared" si="7"/>
        <v>11307498.85063</v>
      </c>
      <c r="J26" s="27">
        <f t="shared" si="7"/>
        <v>11573189.511190001</v>
      </c>
      <c r="K26" s="27">
        <f t="shared" si="7"/>
        <v>11848495.615670001</v>
      </c>
      <c r="L26" s="27">
        <f t="shared" si="7"/>
        <v>12088912.43888</v>
      </c>
      <c r="M26" s="27">
        <f t="shared" si="7"/>
        <v>11963422.620719999</v>
      </c>
      <c r="N26" s="26">
        <f t="shared" si="7"/>
        <v>136074522.25041997</v>
      </c>
      <c r="O26" s="32"/>
    </row>
    <row r="27" spans="1:15" ht="16" customHeight="1" x14ac:dyDescent="0.25">
      <c r="A27" s="25" t="s">
        <v>41</v>
      </c>
      <c r="B27" s="24">
        <v>1623739.3616200001</v>
      </c>
      <c r="C27" s="24">
        <v>1576681.90426</v>
      </c>
      <c r="D27" s="24">
        <v>1989839.6920700001</v>
      </c>
      <c r="E27" s="24">
        <v>1496695.5481499999</v>
      </c>
      <c r="F27" s="24">
        <v>1647576.8537000001</v>
      </c>
      <c r="G27" s="24">
        <v>1651357.9753399999</v>
      </c>
      <c r="H27" s="24">
        <v>1550041.9419199999</v>
      </c>
      <c r="I27" s="24">
        <v>1668845.7113699999</v>
      </c>
      <c r="J27" s="24">
        <v>1670449.5608699999</v>
      </c>
      <c r="K27" s="24">
        <v>1493652.7324300001</v>
      </c>
      <c r="L27" s="24">
        <v>1430114.18928</v>
      </c>
      <c r="M27" s="24">
        <v>1454726.7940199999</v>
      </c>
      <c r="N27" s="30">
        <v>19253722.26503</v>
      </c>
      <c r="O27" s="15"/>
    </row>
    <row r="28" spans="1:15" ht="16" customHeight="1" x14ac:dyDescent="0.25">
      <c r="A28" s="25" t="s">
        <v>40</v>
      </c>
      <c r="B28" s="24">
        <v>2711996.1321999999</v>
      </c>
      <c r="C28" s="24">
        <v>2610330.68297</v>
      </c>
      <c r="D28" s="24">
        <v>3284639.7244500001</v>
      </c>
      <c r="E28" s="24">
        <v>2690029.23006</v>
      </c>
      <c r="F28" s="24">
        <v>3026163.64267</v>
      </c>
      <c r="G28" s="24">
        <v>2986020.0856400002</v>
      </c>
      <c r="H28" s="24">
        <v>2723195.6379999998</v>
      </c>
      <c r="I28" s="24">
        <v>2725645.4395699999</v>
      </c>
      <c r="J28" s="24">
        <v>2818712.8188800002</v>
      </c>
      <c r="K28" s="24">
        <v>3080989.1738399998</v>
      </c>
      <c r="L28" s="24">
        <v>3170232.7270499999</v>
      </c>
      <c r="M28" s="24">
        <v>3176274.6838199999</v>
      </c>
      <c r="N28" s="30">
        <v>35004229.979149997</v>
      </c>
      <c r="O28" s="15"/>
    </row>
    <row r="29" spans="1:15" ht="16" customHeight="1" x14ac:dyDescent="0.25">
      <c r="A29" s="25" t="s">
        <v>39</v>
      </c>
      <c r="B29" s="24">
        <v>20511.080989999999</v>
      </c>
      <c r="C29" s="24">
        <v>48988.009310000001</v>
      </c>
      <c r="D29" s="24">
        <v>108585.76742</v>
      </c>
      <c r="E29" s="24">
        <v>107987.69313</v>
      </c>
      <c r="F29" s="24">
        <v>203809.47146</v>
      </c>
      <c r="G29" s="24">
        <v>185363.21223</v>
      </c>
      <c r="H29" s="24">
        <v>202576.08718999999</v>
      </c>
      <c r="I29" s="24">
        <v>304348.46383999998</v>
      </c>
      <c r="J29" s="24">
        <v>179322.18877000001</v>
      </c>
      <c r="K29" s="24">
        <v>96963.818669999993</v>
      </c>
      <c r="L29" s="24">
        <v>259258.75424000001</v>
      </c>
      <c r="M29" s="24">
        <v>223264.79871</v>
      </c>
      <c r="N29" s="30">
        <v>1940979.3459600001</v>
      </c>
      <c r="O29" s="15"/>
    </row>
    <row r="30" spans="1:15" ht="16" customHeight="1" x14ac:dyDescent="0.25">
      <c r="A30" s="25" t="s">
        <v>38</v>
      </c>
      <c r="B30" s="24">
        <v>1173646.8828799999</v>
      </c>
      <c r="C30" s="24">
        <v>1303248.9447399999</v>
      </c>
      <c r="D30" s="24">
        <v>1511701.59503</v>
      </c>
      <c r="E30" s="24">
        <v>1216439.6616100001</v>
      </c>
      <c r="F30" s="24">
        <v>1379798.9893799999</v>
      </c>
      <c r="G30" s="24">
        <v>1337391.3232400001</v>
      </c>
      <c r="H30" s="24">
        <v>1262503.8188499999</v>
      </c>
      <c r="I30" s="24">
        <v>1399062.5295800001</v>
      </c>
      <c r="J30" s="24">
        <v>1398572.24086</v>
      </c>
      <c r="K30" s="24">
        <v>1415306.7765800001</v>
      </c>
      <c r="L30" s="24">
        <v>1387329.7020700001</v>
      </c>
      <c r="M30" s="24">
        <v>1442064.5986899999</v>
      </c>
      <c r="N30" s="30">
        <v>16227067.063510001</v>
      </c>
      <c r="O30" s="15"/>
    </row>
    <row r="31" spans="1:15" ht="16" customHeight="1" x14ac:dyDescent="0.25">
      <c r="A31" s="25" t="s">
        <v>37</v>
      </c>
      <c r="B31" s="24">
        <v>841196.85007000004</v>
      </c>
      <c r="C31" s="24">
        <v>847880.97644999996</v>
      </c>
      <c r="D31" s="24">
        <v>1050187.85259</v>
      </c>
      <c r="E31" s="24">
        <v>882967.95181</v>
      </c>
      <c r="F31" s="24">
        <v>922539.20559000003</v>
      </c>
      <c r="G31" s="24">
        <v>976098.70534999995</v>
      </c>
      <c r="H31" s="24">
        <v>831436.5183</v>
      </c>
      <c r="I31" s="24">
        <v>972190.37855999998</v>
      </c>
      <c r="J31" s="24">
        <v>1006637.5419599999</v>
      </c>
      <c r="K31" s="24">
        <v>995989.49624999997</v>
      </c>
      <c r="L31" s="24">
        <v>1017984.61216</v>
      </c>
      <c r="M31" s="24">
        <v>992646.38621000003</v>
      </c>
      <c r="N31" s="30">
        <v>11337756.475299999</v>
      </c>
      <c r="O31" s="15"/>
    </row>
    <row r="32" spans="1:15" ht="16" customHeight="1" x14ac:dyDescent="0.25">
      <c r="A32" s="25" t="s">
        <v>36</v>
      </c>
      <c r="B32" s="24">
        <v>1050062.7729</v>
      </c>
      <c r="C32" s="24">
        <v>1000956.8120499999</v>
      </c>
      <c r="D32" s="24">
        <v>1224195.9008200001</v>
      </c>
      <c r="E32" s="24">
        <v>997221.03836999997</v>
      </c>
      <c r="F32" s="24">
        <v>1143067.4909399999</v>
      </c>
      <c r="G32" s="24">
        <v>1088852.4612</v>
      </c>
      <c r="H32" s="24">
        <v>987879.02543000004</v>
      </c>
      <c r="I32" s="24">
        <v>1064965.1979100001</v>
      </c>
      <c r="J32" s="24">
        <v>1016302.60522</v>
      </c>
      <c r="K32" s="24">
        <v>971151.22869000002</v>
      </c>
      <c r="L32" s="24">
        <v>975732.96732000005</v>
      </c>
      <c r="M32" s="24">
        <v>955374.277</v>
      </c>
      <c r="N32" s="30">
        <v>12475761.77785</v>
      </c>
      <c r="O32" s="15"/>
    </row>
    <row r="33" spans="1:15" ht="16" customHeight="1" x14ac:dyDescent="0.25">
      <c r="A33" s="25" t="s">
        <v>35</v>
      </c>
      <c r="B33" s="24">
        <v>1105699.5939499999</v>
      </c>
      <c r="C33" s="24">
        <v>1056070.5457599999</v>
      </c>
      <c r="D33" s="24">
        <v>1388525.64216</v>
      </c>
      <c r="E33" s="24">
        <v>1063458.91233</v>
      </c>
      <c r="F33" s="24">
        <v>1249314.5434600001</v>
      </c>
      <c r="G33" s="24">
        <v>1314445.2355800001</v>
      </c>
      <c r="H33" s="24">
        <v>1153712.71105</v>
      </c>
      <c r="I33" s="24">
        <v>1338987.66588</v>
      </c>
      <c r="J33" s="24">
        <v>1372340.36363</v>
      </c>
      <c r="K33" s="24">
        <v>1315166.54752</v>
      </c>
      <c r="L33" s="24">
        <v>1164884.4232000001</v>
      </c>
      <c r="M33" s="24">
        <v>1355230.0451</v>
      </c>
      <c r="N33" s="30">
        <v>14877836.22962</v>
      </c>
      <c r="O33" s="15"/>
    </row>
    <row r="34" spans="1:15" ht="16" customHeight="1" x14ac:dyDescent="0.25">
      <c r="A34" s="25" t="s">
        <v>34</v>
      </c>
      <c r="B34" s="24">
        <v>360462.28898999997</v>
      </c>
      <c r="C34" s="24">
        <v>354125.73582</v>
      </c>
      <c r="D34" s="24">
        <v>438196.80982999998</v>
      </c>
      <c r="E34" s="24">
        <v>373566.96041</v>
      </c>
      <c r="F34" s="24">
        <v>450033.32088000001</v>
      </c>
      <c r="G34" s="24">
        <v>412001.04162999999</v>
      </c>
      <c r="H34" s="24">
        <v>371785.79664999997</v>
      </c>
      <c r="I34" s="24">
        <v>395262.42658000003</v>
      </c>
      <c r="J34" s="24">
        <v>382864.37287000002</v>
      </c>
      <c r="K34" s="24">
        <v>364247.70872</v>
      </c>
      <c r="L34" s="24">
        <v>345804.68517999997</v>
      </c>
      <c r="M34" s="24">
        <v>353025.41145999997</v>
      </c>
      <c r="N34" s="30">
        <v>4601376.5590199996</v>
      </c>
      <c r="O34" s="15"/>
    </row>
    <row r="35" spans="1:15" ht="16" customHeight="1" x14ac:dyDescent="0.25">
      <c r="A35" s="25" t="s">
        <v>33</v>
      </c>
      <c r="B35" s="24">
        <v>414228.29746999999</v>
      </c>
      <c r="C35" s="24">
        <v>525446.51521999994</v>
      </c>
      <c r="D35" s="24">
        <v>737508.56022999994</v>
      </c>
      <c r="E35" s="24">
        <v>477350.15331000002</v>
      </c>
      <c r="F35" s="24">
        <v>459139.96552999999</v>
      </c>
      <c r="G35" s="24">
        <v>438773.85038999998</v>
      </c>
      <c r="H35" s="24">
        <v>496892.45447</v>
      </c>
      <c r="I35" s="24">
        <v>461418.68838000001</v>
      </c>
      <c r="J35" s="24">
        <v>692706.08218999999</v>
      </c>
      <c r="K35" s="24">
        <v>994343.91090999998</v>
      </c>
      <c r="L35" s="24">
        <v>1249330.0782900001</v>
      </c>
      <c r="M35" s="24">
        <v>693498.31755000004</v>
      </c>
      <c r="N35" s="30">
        <v>7640636.8739400003</v>
      </c>
      <c r="O35" s="15"/>
    </row>
    <row r="36" spans="1:15" s="21" customFormat="1" ht="16" customHeight="1" x14ac:dyDescent="0.35">
      <c r="A36" s="25" t="s">
        <v>32</v>
      </c>
      <c r="B36" s="24">
        <v>278884.94871000003</v>
      </c>
      <c r="C36" s="24">
        <v>287110.67463999998</v>
      </c>
      <c r="D36" s="24">
        <v>505697.54947999999</v>
      </c>
      <c r="E36" s="24">
        <v>417259.74021999998</v>
      </c>
      <c r="F36" s="24">
        <v>549934.81740000006</v>
      </c>
      <c r="G36" s="24">
        <v>332637.27938999998</v>
      </c>
      <c r="H36" s="24">
        <v>657172.97959999996</v>
      </c>
      <c r="I36" s="24">
        <v>375762.79655000003</v>
      </c>
      <c r="J36" s="24">
        <v>430282.38802000001</v>
      </c>
      <c r="K36" s="24">
        <v>509992.53152000002</v>
      </c>
      <c r="L36" s="24">
        <v>481780.40470999997</v>
      </c>
      <c r="M36" s="24">
        <v>719105.49295999995</v>
      </c>
      <c r="N36" s="30">
        <v>5545621.6031999998</v>
      </c>
      <c r="O36" s="22"/>
    </row>
    <row r="37" spans="1:15" s="21" customFormat="1" ht="16" customHeight="1" x14ac:dyDescent="0.35">
      <c r="A37" s="25" t="s">
        <v>31</v>
      </c>
      <c r="B37" s="24">
        <v>525223.39653999999</v>
      </c>
      <c r="C37" s="24">
        <v>565894.76786000002</v>
      </c>
      <c r="D37" s="24">
        <v>673506.59846999997</v>
      </c>
      <c r="E37" s="24">
        <v>560376.08950999996</v>
      </c>
      <c r="F37" s="24">
        <v>637683.88526999997</v>
      </c>
      <c r="G37" s="24">
        <v>616450.05578000005</v>
      </c>
      <c r="H37" s="24">
        <v>569026.98296000005</v>
      </c>
      <c r="I37" s="24">
        <v>601009.55241</v>
      </c>
      <c r="J37" s="24">
        <v>604999.34791999997</v>
      </c>
      <c r="K37" s="24">
        <v>610691.69053999998</v>
      </c>
      <c r="L37" s="24">
        <v>606459.89538</v>
      </c>
      <c r="M37" s="24">
        <v>598211.81519999995</v>
      </c>
      <c r="N37" s="30">
        <v>7169534.0778400004</v>
      </c>
      <c r="O37" s="22"/>
    </row>
    <row r="38" spans="1:15" s="21" customFormat="1" ht="16" customHeight="1" x14ac:dyDescent="0.35">
      <c r="A38" s="25" t="s">
        <v>115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30">
        <f t="shared" ref="N38" si="8">SUM(B38:M38)</f>
        <v>0</v>
      </c>
      <c r="O38" s="22"/>
    </row>
    <row r="39" spans="1:15" s="21" customFormat="1" ht="16" customHeight="1" x14ac:dyDescent="0.35">
      <c r="A39" s="28" t="s">
        <v>0</v>
      </c>
      <c r="B39" s="29">
        <f t="shared" ref="B39:N39" si="9">B41</f>
        <v>441306.82462999999</v>
      </c>
      <c r="C39" s="29">
        <f t="shared" si="9"/>
        <v>397254.84522000002</v>
      </c>
      <c r="D39" s="29">
        <f t="shared" si="9"/>
        <v>478851.44981999998</v>
      </c>
      <c r="E39" s="29">
        <f t="shared" si="9"/>
        <v>467165.44588999997</v>
      </c>
      <c r="F39" s="29">
        <f t="shared" si="9"/>
        <v>546205.85152999999</v>
      </c>
      <c r="G39" s="29">
        <f t="shared" si="9"/>
        <v>482339.12163000001</v>
      </c>
      <c r="H39" s="29">
        <f t="shared" si="9"/>
        <v>462882.70361000003</v>
      </c>
      <c r="I39" s="29">
        <f t="shared" si="9"/>
        <v>495647.41979999997</v>
      </c>
      <c r="J39" s="29">
        <f t="shared" si="9"/>
        <v>487099.32006</v>
      </c>
      <c r="K39" s="29">
        <f t="shared" si="9"/>
        <v>498679.89013000001</v>
      </c>
      <c r="L39" s="29">
        <f t="shared" si="9"/>
        <v>482442.36713999999</v>
      </c>
      <c r="M39" s="29">
        <f t="shared" si="9"/>
        <v>508428.61018000002</v>
      </c>
      <c r="N39" s="26">
        <f t="shared" si="9"/>
        <v>5748303.8496399997</v>
      </c>
      <c r="O39" s="22"/>
    </row>
    <row r="40" spans="1:15" s="21" customFormat="1" ht="16" customHeight="1" x14ac:dyDescent="0.35">
      <c r="A40" s="28" t="s">
        <v>30</v>
      </c>
      <c r="B40" s="27">
        <f t="shared" ref="B40:N40" si="10">B41</f>
        <v>441306.82462999999</v>
      </c>
      <c r="C40" s="27">
        <f t="shared" si="10"/>
        <v>397254.84522000002</v>
      </c>
      <c r="D40" s="27">
        <f t="shared" si="10"/>
        <v>478851.44981999998</v>
      </c>
      <c r="E40" s="27">
        <f t="shared" si="10"/>
        <v>467165.44588999997</v>
      </c>
      <c r="F40" s="27">
        <f t="shared" si="10"/>
        <v>546205.85152999999</v>
      </c>
      <c r="G40" s="27">
        <f t="shared" si="10"/>
        <v>482339.12163000001</v>
      </c>
      <c r="H40" s="27">
        <f t="shared" si="10"/>
        <v>462882.70361000003</v>
      </c>
      <c r="I40" s="27">
        <f t="shared" si="10"/>
        <v>495647.41979999997</v>
      </c>
      <c r="J40" s="27">
        <f t="shared" si="10"/>
        <v>487099.32006</v>
      </c>
      <c r="K40" s="27">
        <f t="shared" si="10"/>
        <v>498679.89013000001</v>
      </c>
      <c r="L40" s="27">
        <f t="shared" si="10"/>
        <v>482442.36713999999</v>
      </c>
      <c r="M40" s="27">
        <f t="shared" si="10"/>
        <v>508428.61018000002</v>
      </c>
      <c r="N40" s="26">
        <f t="shared" si="10"/>
        <v>5748303.8496399997</v>
      </c>
      <c r="O40" s="22"/>
    </row>
    <row r="41" spans="1:15" s="21" customFormat="1" ht="16" customHeight="1" thickBot="1" x14ac:dyDescent="0.4">
      <c r="A41" s="25" t="s">
        <v>29</v>
      </c>
      <c r="B41" s="24">
        <v>441306.82462999999</v>
      </c>
      <c r="C41" s="24">
        <v>397254.84522000002</v>
      </c>
      <c r="D41" s="24">
        <v>478851.44981999998</v>
      </c>
      <c r="E41" s="24">
        <v>467165.44588999997</v>
      </c>
      <c r="F41" s="24">
        <v>546205.85152999999</v>
      </c>
      <c r="G41" s="24">
        <v>482339.12163000001</v>
      </c>
      <c r="H41" s="24">
        <v>462882.70361000003</v>
      </c>
      <c r="I41" s="24">
        <v>495647.41979999997</v>
      </c>
      <c r="J41" s="24">
        <v>487099.32006</v>
      </c>
      <c r="K41" s="24">
        <v>498679.89013000001</v>
      </c>
      <c r="L41" s="24">
        <v>482442.36713999999</v>
      </c>
      <c r="M41" s="24">
        <v>508428.61018000002</v>
      </c>
      <c r="N41" s="23">
        <v>5748303.8496399997</v>
      </c>
      <c r="O41" s="22"/>
    </row>
    <row r="42" spans="1:15" s="17" customFormat="1" ht="16" customHeight="1" thickBot="1" x14ac:dyDescent="0.4">
      <c r="A42" s="20" t="s">
        <v>28</v>
      </c>
      <c r="B42" s="19">
        <f t="shared" ref="B42:N42" si="11">B5+B19+B39</f>
        <v>16909436.757889997</v>
      </c>
      <c r="C42" s="19">
        <f t="shared" si="11"/>
        <v>16398318.952339998</v>
      </c>
      <c r="D42" s="19">
        <f t="shared" si="11"/>
        <v>20835805.852850005</v>
      </c>
      <c r="E42" s="19">
        <f t="shared" si="11"/>
        <v>16804770.616329998</v>
      </c>
      <c r="F42" s="19">
        <f t="shared" si="11"/>
        <v>18771173.962050002</v>
      </c>
      <c r="G42" s="19">
        <f t="shared" si="11"/>
        <v>17930258.666750003</v>
      </c>
      <c r="H42" s="19">
        <f t="shared" si="11"/>
        <v>17246239.136409998</v>
      </c>
      <c r="I42" s="19">
        <f t="shared" si="11"/>
        <v>18456603.718499999</v>
      </c>
      <c r="J42" s="19">
        <f t="shared" si="11"/>
        <v>19175093.991950002</v>
      </c>
      <c r="K42" s="19">
        <f t="shared" si="11"/>
        <v>19514902.285909999</v>
      </c>
      <c r="L42" s="19">
        <f t="shared" si="11"/>
        <v>19966328.780370001</v>
      </c>
      <c r="M42" s="19">
        <f t="shared" si="11"/>
        <v>19722247.15165</v>
      </c>
      <c r="N42" s="19">
        <f t="shared" si="11"/>
        <v>221731179.873</v>
      </c>
      <c r="O42" s="18"/>
    </row>
    <row r="43" spans="1:15" ht="14.15" customHeight="1" x14ac:dyDescent="0.25">
      <c r="A43" s="16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5"/>
    </row>
    <row r="44" spans="1:15" ht="14.15" customHeight="1" x14ac:dyDescent="0.3">
      <c r="A44" s="14"/>
      <c r="C44" s="8"/>
      <c r="D44" s="8"/>
      <c r="E44" s="8"/>
      <c r="F44" s="8"/>
      <c r="G44" s="8"/>
      <c r="H44" s="8"/>
      <c r="I44"/>
      <c r="J44"/>
      <c r="K44"/>
      <c r="L44"/>
      <c r="M44"/>
      <c r="N44"/>
      <c r="O44" s="8"/>
    </row>
    <row r="45" spans="1:15" ht="32.25" customHeight="1" x14ac:dyDescent="0.3">
      <c r="A45" s="13"/>
      <c r="B45" s="12"/>
      <c r="C45" s="11"/>
      <c r="D45" s="11"/>
      <c r="E45" s="11"/>
      <c r="F45" s="11"/>
      <c r="G45" s="11"/>
      <c r="H45" s="11"/>
      <c r="I45" s="11"/>
      <c r="J45"/>
      <c r="K45"/>
      <c r="L45"/>
      <c r="M45"/>
      <c r="N45" s="10"/>
      <c r="O45" s="9"/>
    </row>
    <row r="46" spans="1:15" ht="14.15" customHeight="1" x14ac:dyDescent="0.25">
      <c r="C46" s="8"/>
      <c r="D46" s="8"/>
      <c r="E46" s="8"/>
      <c r="F46" s="8"/>
      <c r="G46" s="8"/>
      <c r="H46" s="8"/>
      <c r="I46"/>
      <c r="J46"/>
      <c r="K46"/>
      <c r="L46"/>
      <c r="M46"/>
      <c r="N46"/>
      <c r="O46" s="8"/>
    </row>
    <row r="47" spans="1:15" ht="14.15" customHeight="1" x14ac:dyDescent="0.25">
      <c r="A47" s="47"/>
      <c r="B47" s="47"/>
      <c r="C47" s="48"/>
      <c r="D47" s="8"/>
      <c r="E47" s="8"/>
      <c r="F47" s="8"/>
      <c r="G47" s="8"/>
      <c r="H47" s="8"/>
      <c r="I47"/>
      <c r="J47"/>
      <c r="K47"/>
      <c r="L47"/>
      <c r="M47"/>
      <c r="N47"/>
      <c r="O47" s="8"/>
    </row>
    <row r="48" spans="1:15" ht="14.15" customHeight="1" x14ac:dyDescent="0.25">
      <c r="A48" s="47"/>
      <c r="B48" s="47"/>
      <c r="C48" s="48"/>
      <c r="D48" s="8"/>
      <c r="E48" s="8"/>
      <c r="F48" s="8"/>
      <c r="G48" s="8"/>
      <c r="H48" s="8"/>
      <c r="I48"/>
      <c r="J48"/>
      <c r="K48"/>
      <c r="L48"/>
      <c r="M48"/>
      <c r="N48"/>
      <c r="O48" s="8"/>
    </row>
    <row r="49" spans="1:15" ht="14.15" customHeight="1" x14ac:dyDescent="0.3">
      <c r="A49" s="49" t="s">
        <v>27</v>
      </c>
      <c r="B49" s="49"/>
      <c r="C49" s="48"/>
      <c r="D49" s="8"/>
      <c r="E49" s="8"/>
      <c r="F49" s="8"/>
      <c r="G49" s="8"/>
      <c r="H49" s="8"/>
      <c r="I49"/>
      <c r="J49"/>
      <c r="K49"/>
      <c r="L49"/>
      <c r="M49"/>
      <c r="N49"/>
      <c r="O49" s="8"/>
    </row>
    <row r="50" spans="1:15" ht="14.15" customHeight="1" x14ac:dyDescent="0.3">
      <c r="A50" s="49"/>
      <c r="B50" s="49"/>
      <c r="C50" s="48"/>
      <c r="D50" s="8"/>
      <c r="E50" s="8"/>
      <c r="F50" s="8"/>
      <c r="G50" s="8"/>
      <c r="H50" s="8"/>
      <c r="I50"/>
      <c r="J50"/>
      <c r="K50"/>
      <c r="L50"/>
      <c r="M50"/>
      <c r="N50"/>
      <c r="O50" s="8"/>
    </row>
    <row r="51" spans="1:15" ht="17.149999999999999" customHeight="1" x14ac:dyDescent="0.25">
      <c r="A51" s="53" t="s">
        <v>26</v>
      </c>
      <c r="B51" s="53"/>
      <c r="C51" s="50"/>
      <c r="D51" s="8"/>
      <c r="E51" s="8"/>
      <c r="F51" s="8"/>
      <c r="G51" s="8"/>
      <c r="H51" s="8"/>
      <c r="I51"/>
      <c r="J51"/>
      <c r="K51"/>
      <c r="L51"/>
      <c r="M51"/>
      <c r="N51"/>
      <c r="O51" s="8"/>
    </row>
    <row r="52" spans="1:15" ht="17.149999999999999" customHeight="1" x14ac:dyDescent="0.25">
      <c r="A52" s="54" t="s">
        <v>77</v>
      </c>
      <c r="B52" s="54"/>
      <c r="C52" s="51"/>
      <c r="D52" s="8"/>
      <c r="E52" s="8"/>
      <c r="F52" s="8"/>
      <c r="G52" s="8"/>
      <c r="H52" s="8"/>
      <c r="I52"/>
      <c r="J52"/>
      <c r="K52"/>
      <c r="L52"/>
      <c r="M52"/>
      <c r="N52"/>
      <c r="O52" s="8"/>
    </row>
    <row r="53" spans="1:15" ht="17.149999999999999" customHeight="1" x14ac:dyDescent="0.25">
      <c r="A53" s="55" t="s">
        <v>78</v>
      </c>
      <c r="B53" s="55"/>
      <c r="C53" s="50" t="s">
        <v>25</v>
      </c>
      <c r="D53" s="8"/>
      <c r="E53" s="8"/>
      <c r="F53" s="8"/>
      <c r="G53" s="8"/>
      <c r="H53" s="8"/>
      <c r="I53"/>
      <c r="J53"/>
      <c r="K53"/>
      <c r="L53"/>
      <c r="M53"/>
      <c r="N53"/>
      <c r="O53" s="8"/>
    </row>
    <row r="54" spans="1:15" ht="17.149999999999999" customHeight="1" x14ac:dyDescent="0.25">
      <c r="A54" s="52" t="s">
        <v>79</v>
      </c>
      <c r="B54" s="52"/>
      <c r="C54" s="51" t="s">
        <v>24</v>
      </c>
      <c r="D54" s="8"/>
      <c r="E54" s="8"/>
      <c r="F54" s="8"/>
      <c r="G54" s="8"/>
      <c r="H54" s="8"/>
      <c r="I54"/>
      <c r="J54"/>
      <c r="K54"/>
      <c r="L54"/>
      <c r="M54"/>
      <c r="N54"/>
      <c r="O54" s="8"/>
    </row>
    <row r="55" spans="1:15" ht="17.149999999999999" customHeight="1" x14ac:dyDescent="0.25">
      <c r="A55" s="55" t="s">
        <v>80</v>
      </c>
      <c r="B55" s="55"/>
      <c r="C55" s="50" t="s">
        <v>23</v>
      </c>
      <c r="D55" s="8"/>
      <c r="E55" s="8"/>
      <c r="F55" s="8"/>
      <c r="G55" s="8"/>
      <c r="H55" s="8"/>
      <c r="I55"/>
      <c r="J55"/>
      <c r="K55"/>
      <c r="L55"/>
      <c r="M55"/>
      <c r="N55"/>
      <c r="O55" s="8"/>
    </row>
    <row r="56" spans="1:15" ht="17.149999999999999" customHeight="1" x14ac:dyDescent="0.25">
      <c r="A56" s="52" t="s">
        <v>81</v>
      </c>
      <c r="B56" s="52"/>
      <c r="C56" s="51" t="s">
        <v>22</v>
      </c>
      <c r="D56" s="8"/>
      <c r="E56" s="8"/>
      <c r="F56" s="8"/>
      <c r="G56" s="8"/>
      <c r="H56" s="8"/>
      <c r="I56"/>
      <c r="J56"/>
      <c r="K56"/>
      <c r="L56"/>
      <c r="M56"/>
      <c r="N56"/>
      <c r="O56" s="8"/>
    </row>
    <row r="57" spans="1:15" ht="17.149999999999999" customHeight="1" x14ac:dyDescent="0.25">
      <c r="A57" s="55" t="s">
        <v>82</v>
      </c>
      <c r="B57" s="55"/>
      <c r="C57" s="50" t="s">
        <v>21</v>
      </c>
      <c r="D57" s="8"/>
      <c r="E57" s="8"/>
      <c r="F57" s="8"/>
      <c r="G57" s="8"/>
      <c r="H57" s="8"/>
      <c r="I57"/>
      <c r="J57"/>
      <c r="K57"/>
      <c r="L57"/>
      <c r="M57"/>
      <c r="N57"/>
      <c r="O57" s="8"/>
    </row>
    <row r="58" spans="1:15" ht="17.149999999999999" customHeight="1" x14ac:dyDescent="0.25">
      <c r="A58" s="52" t="s">
        <v>83</v>
      </c>
      <c r="B58" s="52"/>
      <c r="C58" s="51" t="s">
        <v>20</v>
      </c>
      <c r="D58" s="8"/>
      <c r="E58" s="8"/>
      <c r="F58" s="8"/>
      <c r="G58" s="8"/>
      <c r="H58" s="8"/>
      <c r="I58"/>
      <c r="J58"/>
      <c r="K58"/>
      <c r="L58"/>
      <c r="M58"/>
      <c r="N58"/>
      <c r="O58" s="8"/>
    </row>
    <row r="59" spans="1:15" ht="17.149999999999999" customHeight="1" x14ac:dyDescent="0.25">
      <c r="A59" s="55" t="s">
        <v>84</v>
      </c>
      <c r="B59" s="55"/>
      <c r="C59" s="50" t="s">
        <v>19</v>
      </c>
      <c r="D59" s="8"/>
      <c r="E59" s="8"/>
      <c r="F59" s="8"/>
      <c r="G59" s="8"/>
      <c r="H59" s="8"/>
      <c r="I59"/>
      <c r="J59"/>
      <c r="K59"/>
      <c r="L59"/>
      <c r="M59"/>
      <c r="N59"/>
      <c r="O59" s="8"/>
    </row>
    <row r="60" spans="1:15" ht="17.149999999999999" customHeight="1" x14ac:dyDescent="0.25">
      <c r="A60" s="52" t="s">
        <v>85</v>
      </c>
      <c r="B60" s="52"/>
      <c r="C60" s="51" t="s">
        <v>18</v>
      </c>
      <c r="D60" s="8"/>
      <c r="E60" s="8"/>
      <c r="F60" s="8"/>
      <c r="G60" s="8"/>
      <c r="H60" s="8"/>
      <c r="I60"/>
      <c r="J60"/>
      <c r="K60"/>
      <c r="L60"/>
      <c r="M60"/>
      <c r="N60"/>
      <c r="O60" s="8"/>
    </row>
    <row r="61" spans="1:15" ht="17.149999999999999" customHeight="1" x14ac:dyDescent="0.25">
      <c r="A61" s="53" t="s">
        <v>86</v>
      </c>
      <c r="B61" s="53"/>
      <c r="C61" s="50"/>
      <c r="D61" s="8"/>
      <c r="E61" s="8"/>
      <c r="F61" s="8"/>
      <c r="G61" s="8"/>
      <c r="H61" s="8"/>
      <c r="I61"/>
      <c r="J61"/>
      <c r="K61"/>
      <c r="L61"/>
      <c r="M61"/>
      <c r="N61"/>
      <c r="O61" s="8"/>
    </row>
    <row r="62" spans="1:15" ht="17.149999999999999" customHeight="1" x14ac:dyDescent="0.25">
      <c r="A62" s="52" t="s">
        <v>87</v>
      </c>
      <c r="B62" s="52"/>
      <c r="C62" s="51" t="s">
        <v>17</v>
      </c>
      <c r="D62" s="8"/>
      <c r="E62" s="8"/>
      <c r="F62" s="8"/>
      <c r="G62" s="8"/>
      <c r="H62" s="8"/>
      <c r="I62"/>
      <c r="J62"/>
      <c r="K62"/>
      <c r="L62"/>
      <c r="M62"/>
      <c r="N62"/>
      <c r="O62" s="8"/>
    </row>
    <row r="63" spans="1:15" ht="17.149999999999999" customHeight="1" x14ac:dyDescent="0.25">
      <c r="A63" s="53" t="s">
        <v>88</v>
      </c>
      <c r="B63" s="53"/>
      <c r="C63" s="50"/>
      <c r="D63" s="8"/>
      <c r="E63" s="8"/>
      <c r="F63" s="8"/>
      <c r="G63" s="8"/>
      <c r="H63" s="8"/>
      <c r="I63"/>
      <c r="J63"/>
      <c r="K63"/>
      <c r="L63"/>
      <c r="M63"/>
      <c r="N63"/>
      <c r="O63" s="8"/>
    </row>
    <row r="64" spans="1:15" ht="17.149999999999999" customHeight="1" x14ac:dyDescent="0.25">
      <c r="A64" s="52" t="s">
        <v>89</v>
      </c>
      <c r="B64" s="52"/>
      <c r="C64" s="51" t="s">
        <v>16</v>
      </c>
      <c r="D64" s="8"/>
      <c r="E64" s="8"/>
      <c r="F64" s="8"/>
      <c r="G64" s="8"/>
      <c r="H64" s="8"/>
      <c r="I64"/>
      <c r="J64"/>
      <c r="K64"/>
      <c r="L64"/>
      <c r="M64"/>
      <c r="N64"/>
      <c r="O64" s="8"/>
    </row>
    <row r="65" spans="1:15" ht="17.149999999999999" customHeight="1" x14ac:dyDescent="0.25">
      <c r="A65" s="53" t="s">
        <v>15</v>
      </c>
      <c r="B65" s="53"/>
      <c r="C65" s="50"/>
      <c r="D65" s="8"/>
      <c r="E65" s="8"/>
      <c r="F65" s="8"/>
      <c r="G65" s="8"/>
      <c r="H65" s="8"/>
      <c r="I65"/>
      <c r="J65"/>
      <c r="K65"/>
      <c r="L65"/>
      <c r="M65"/>
      <c r="N65"/>
      <c r="O65" s="8"/>
    </row>
    <row r="66" spans="1:15" ht="17.149999999999999" customHeight="1" x14ac:dyDescent="0.25">
      <c r="A66" s="54" t="s">
        <v>90</v>
      </c>
      <c r="B66" s="54"/>
      <c r="C66" s="51"/>
      <c r="D66" s="8"/>
      <c r="E66" s="8"/>
      <c r="F66" s="8"/>
      <c r="G66" s="8"/>
      <c r="H66" s="8"/>
      <c r="I66"/>
      <c r="J66"/>
      <c r="K66"/>
      <c r="L66"/>
      <c r="M66"/>
      <c r="N66"/>
      <c r="O66" s="8"/>
    </row>
    <row r="67" spans="1:15" ht="17.149999999999999" customHeight="1" x14ac:dyDescent="0.25">
      <c r="A67" s="55" t="s">
        <v>91</v>
      </c>
      <c r="B67" s="55"/>
      <c r="C67" s="50" t="s">
        <v>14</v>
      </c>
      <c r="D67" s="8"/>
      <c r="E67" s="8"/>
      <c r="F67" s="8"/>
      <c r="G67" s="8"/>
      <c r="H67" s="8"/>
      <c r="I67"/>
      <c r="J67"/>
      <c r="K67"/>
      <c r="L67"/>
      <c r="M67"/>
      <c r="N67"/>
      <c r="O67" s="8"/>
    </row>
    <row r="68" spans="1:15" ht="17.149999999999999" customHeight="1" x14ac:dyDescent="0.25">
      <c r="A68" s="52" t="s">
        <v>92</v>
      </c>
      <c r="B68" s="52"/>
      <c r="C68" s="51" t="s">
        <v>13</v>
      </c>
      <c r="D68" s="8"/>
      <c r="E68" s="8"/>
      <c r="F68" s="8"/>
      <c r="G68" s="8"/>
      <c r="H68" s="8"/>
      <c r="I68"/>
      <c r="J68"/>
      <c r="K68"/>
      <c r="L68"/>
      <c r="M68"/>
      <c r="N68"/>
      <c r="O68" s="8"/>
    </row>
    <row r="69" spans="1:15" ht="17.149999999999999" customHeight="1" x14ac:dyDescent="0.25">
      <c r="A69" s="55" t="s">
        <v>93</v>
      </c>
      <c r="B69" s="55"/>
      <c r="C69" s="50" t="s">
        <v>12</v>
      </c>
      <c r="D69" s="8"/>
      <c r="E69" s="8"/>
      <c r="F69" s="8"/>
      <c r="G69" s="8"/>
      <c r="H69" s="8"/>
      <c r="I69"/>
      <c r="J69"/>
      <c r="K69"/>
      <c r="L69"/>
      <c r="M69"/>
      <c r="N69"/>
      <c r="O69" s="8"/>
    </row>
    <row r="70" spans="1:15" ht="17.149999999999999" customHeight="1" x14ac:dyDescent="0.25">
      <c r="A70" s="54" t="s">
        <v>94</v>
      </c>
      <c r="B70" s="54"/>
      <c r="C70" s="51"/>
      <c r="D70" s="8"/>
      <c r="E70" s="8"/>
      <c r="F70" s="8"/>
      <c r="G70" s="8"/>
      <c r="H70" s="8"/>
      <c r="I70"/>
      <c r="J70"/>
      <c r="K70"/>
      <c r="L70"/>
      <c r="M70"/>
      <c r="N70"/>
      <c r="O70" s="8"/>
    </row>
    <row r="71" spans="1:15" ht="17.149999999999999" customHeight="1" x14ac:dyDescent="0.25">
      <c r="A71" s="55" t="s">
        <v>95</v>
      </c>
      <c r="B71" s="55"/>
      <c r="C71" s="50" t="s">
        <v>11</v>
      </c>
      <c r="D71" s="8"/>
      <c r="E71" s="8"/>
      <c r="F71" s="8"/>
      <c r="G71" s="8"/>
      <c r="H71" s="8"/>
      <c r="I71"/>
      <c r="J71"/>
      <c r="K71"/>
      <c r="L71"/>
      <c r="M71"/>
      <c r="N71"/>
      <c r="O71" s="8"/>
    </row>
    <row r="72" spans="1:15" ht="17.149999999999999" customHeight="1" x14ac:dyDescent="0.25">
      <c r="A72" s="54" t="s">
        <v>96</v>
      </c>
      <c r="B72" s="54"/>
      <c r="C72" s="51"/>
      <c r="D72" s="8"/>
      <c r="E72" s="8"/>
      <c r="F72" s="8"/>
      <c r="G72" s="8"/>
      <c r="H72" s="8"/>
      <c r="I72"/>
      <c r="J72"/>
      <c r="K72"/>
      <c r="L72"/>
      <c r="M72"/>
      <c r="N72"/>
      <c r="O72" s="8"/>
    </row>
    <row r="73" spans="1:15" ht="17.149999999999999" customHeight="1" x14ac:dyDescent="0.25">
      <c r="A73" s="55" t="s">
        <v>97</v>
      </c>
      <c r="B73" s="55"/>
      <c r="C73" s="50" t="s">
        <v>10</v>
      </c>
      <c r="D73" s="8"/>
      <c r="E73" s="8"/>
      <c r="F73" s="8"/>
      <c r="G73" s="8"/>
      <c r="H73" s="8"/>
      <c r="I73"/>
      <c r="J73"/>
      <c r="K73"/>
      <c r="L73"/>
      <c r="M73"/>
      <c r="N73"/>
      <c r="O73" s="8"/>
    </row>
    <row r="74" spans="1:15" ht="17.149999999999999" customHeight="1" x14ac:dyDescent="0.25">
      <c r="A74" s="52" t="s">
        <v>98</v>
      </c>
      <c r="B74" s="52"/>
      <c r="C74" s="51" t="s">
        <v>9</v>
      </c>
      <c r="D74" s="8"/>
      <c r="E74" s="8"/>
      <c r="F74" s="8"/>
      <c r="G74" s="8"/>
      <c r="H74" s="8"/>
      <c r="I74"/>
      <c r="J74"/>
      <c r="K74"/>
      <c r="L74"/>
      <c r="M74"/>
      <c r="N74"/>
      <c r="O74" s="8"/>
    </row>
    <row r="75" spans="1:15" ht="17.149999999999999" customHeight="1" x14ac:dyDescent="0.25">
      <c r="A75" s="55" t="s">
        <v>99</v>
      </c>
      <c r="B75" s="55"/>
      <c r="C75" s="50" t="s">
        <v>8</v>
      </c>
      <c r="D75" s="8"/>
      <c r="E75" s="8"/>
      <c r="F75" s="8"/>
      <c r="G75" s="8"/>
      <c r="H75" s="8"/>
      <c r="I75"/>
      <c r="J75"/>
      <c r="K75"/>
      <c r="L75"/>
      <c r="M75"/>
      <c r="N75"/>
      <c r="O75" s="8"/>
    </row>
    <row r="76" spans="1:15" ht="17.149999999999999" customHeight="1" x14ac:dyDescent="0.35">
      <c r="A76" s="52" t="s">
        <v>100</v>
      </c>
      <c r="B76" s="52"/>
      <c r="C76" s="51" t="s">
        <v>7</v>
      </c>
      <c r="D76" s="7"/>
      <c r="E76" s="6"/>
      <c r="F76" s="5"/>
    </row>
    <row r="77" spans="1:15" ht="17.149999999999999" customHeight="1" x14ac:dyDescent="0.35">
      <c r="A77" s="55" t="s">
        <v>101</v>
      </c>
      <c r="B77" s="55"/>
      <c r="C77" s="50" t="s">
        <v>6</v>
      </c>
      <c r="D77" s="7"/>
      <c r="E77" s="6"/>
      <c r="F77" s="5"/>
    </row>
    <row r="78" spans="1:15" ht="17.149999999999999" customHeight="1" x14ac:dyDescent="0.35">
      <c r="A78" s="52" t="s">
        <v>102</v>
      </c>
      <c r="B78" s="52"/>
      <c r="C78" s="51" t="s">
        <v>5</v>
      </c>
      <c r="D78" s="7"/>
      <c r="E78" s="6"/>
      <c r="F78" s="5"/>
    </row>
    <row r="79" spans="1:15" ht="17.149999999999999" customHeight="1" x14ac:dyDescent="0.35">
      <c r="A79" s="55" t="s">
        <v>103</v>
      </c>
      <c r="B79" s="55"/>
      <c r="C79" s="50" t="s">
        <v>4</v>
      </c>
      <c r="D79" s="7"/>
      <c r="E79" s="6"/>
      <c r="F79" s="5"/>
    </row>
    <row r="80" spans="1:15" ht="15" customHeight="1" x14ac:dyDescent="0.35">
      <c r="A80" s="52" t="s">
        <v>104</v>
      </c>
      <c r="B80" s="52"/>
      <c r="C80" s="51" t="s">
        <v>3</v>
      </c>
      <c r="D80" s="4"/>
      <c r="E80" s="3"/>
      <c r="F80" s="3"/>
    </row>
    <row r="81" spans="1:6" ht="15.5" x14ac:dyDescent="0.35">
      <c r="A81" s="55" t="s">
        <v>105</v>
      </c>
      <c r="B81" s="55"/>
      <c r="C81" s="50" t="s">
        <v>2</v>
      </c>
      <c r="D81" s="3"/>
      <c r="E81" s="3"/>
      <c r="F81" s="3"/>
    </row>
    <row r="82" spans="1:6" x14ac:dyDescent="0.25">
      <c r="A82" s="52" t="s">
        <v>106</v>
      </c>
      <c r="B82" s="52"/>
      <c r="C82" s="51" t="s">
        <v>1</v>
      </c>
    </row>
    <row r="83" spans="1:6" x14ac:dyDescent="0.25">
      <c r="A83" s="55" t="s">
        <v>107</v>
      </c>
      <c r="B83" s="55"/>
      <c r="C83" s="50" t="s">
        <v>108</v>
      </c>
    </row>
    <row r="84" spans="1:6" x14ac:dyDescent="0.25">
      <c r="A84" s="52" t="s">
        <v>109</v>
      </c>
      <c r="B84" s="52"/>
      <c r="C84" s="51" t="s">
        <v>110</v>
      </c>
    </row>
    <row r="85" spans="1:6" x14ac:dyDescent="0.25">
      <c r="A85" s="53" t="s">
        <v>0</v>
      </c>
      <c r="B85" s="53"/>
      <c r="C85" s="50"/>
    </row>
    <row r="86" spans="1:6" x14ac:dyDescent="0.25">
      <c r="A86" s="54" t="s">
        <v>111</v>
      </c>
      <c r="B86" s="54"/>
      <c r="C86" s="51"/>
    </row>
    <row r="87" spans="1:6" x14ac:dyDescent="0.25">
      <c r="A87" s="55" t="s">
        <v>112</v>
      </c>
      <c r="B87" s="55"/>
      <c r="C87" s="50" t="s">
        <v>113</v>
      </c>
    </row>
  </sheetData>
  <mergeCells count="39">
    <mergeCell ref="A2:P2"/>
    <mergeCell ref="B1:M1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2022-05-05T09:07:57Z</dcterms:created>
  <dcterms:modified xsi:type="dcterms:W3CDTF">2024-01-02T14:47:24Z</dcterms:modified>
</cp:coreProperties>
</file>