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Mart Adıyaman Rakam Açıklaması\Rakamlar\site rakam\"/>
    </mc:Choice>
  </mc:AlternateContent>
  <bookViews>
    <workbookView xWindow="0" yWindow="0" windowWidth="9250" windowHeight="664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1" l="1"/>
  <c r="M39" i="1"/>
  <c r="L39" i="1"/>
  <c r="K39" i="1"/>
  <c r="J39" i="1"/>
  <c r="I39" i="1"/>
  <c r="H39" i="1"/>
  <c r="G39" i="1"/>
  <c r="F39" i="1"/>
  <c r="E39" i="1"/>
  <c r="D39" i="1"/>
  <c r="C39" i="1"/>
  <c r="B39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N26" i="1"/>
  <c r="M26" i="1"/>
  <c r="L26" i="1"/>
  <c r="L19" i="1" s="1"/>
  <c r="K26" i="1"/>
  <c r="J26" i="1"/>
  <c r="I26" i="1"/>
  <c r="H26" i="1"/>
  <c r="G26" i="1"/>
  <c r="F26" i="1"/>
  <c r="E26" i="1"/>
  <c r="D26" i="1"/>
  <c r="D19" i="1" s="1"/>
  <c r="C26" i="1"/>
  <c r="B26" i="1"/>
  <c r="N24" i="1"/>
  <c r="M24" i="1"/>
  <c r="M19" i="1" s="1"/>
  <c r="L24" i="1"/>
  <c r="K24" i="1"/>
  <c r="J24" i="1"/>
  <c r="I24" i="1"/>
  <c r="H24" i="1"/>
  <c r="G24" i="1"/>
  <c r="F24" i="1"/>
  <c r="E24" i="1"/>
  <c r="E19" i="1" s="1"/>
  <c r="D24" i="1"/>
  <c r="C24" i="1"/>
  <c r="B24" i="1"/>
  <c r="N20" i="1"/>
  <c r="N19" i="1" s="1"/>
  <c r="M20" i="1"/>
  <c r="L20" i="1"/>
  <c r="K20" i="1"/>
  <c r="J20" i="1"/>
  <c r="J19" i="1" s="1"/>
  <c r="I20" i="1"/>
  <c r="I19" i="1" s="1"/>
  <c r="H20" i="1"/>
  <c r="H19" i="1" s="1"/>
  <c r="G20" i="1"/>
  <c r="G19" i="1" s="1"/>
  <c r="F20" i="1"/>
  <c r="F19" i="1" s="1"/>
  <c r="E20" i="1"/>
  <c r="D20" i="1"/>
  <c r="C20" i="1"/>
  <c r="B20" i="1"/>
  <c r="B19" i="1" s="1"/>
  <c r="K19" i="1"/>
  <c r="C19" i="1"/>
  <c r="N17" i="1"/>
  <c r="M17" i="1"/>
  <c r="L17" i="1"/>
  <c r="K17" i="1"/>
  <c r="J17" i="1"/>
  <c r="I17" i="1"/>
  <c r="H17" i="1"/>
  <c r="H5" i="1" s="1"/>
  <c r="H41" i="1" s="1"/>
  <c r="G17" i="1"/>
  <c r="F17" i="1"/>
  <c r="E17" i="1"/>
  <c r="D17" i="1"/>
  <c r="C17" i="1"/>
  <c r="B17" i="1"/>
  <c r="N15" i="1"/>
  <c r="M15" i="1"/>
  <c r="M5" i="1" s="1"/>
  <c r="M41" i="1" s="1"/>
  <c r="L15" i="1"/>
  <c r="K15" i="1"/>
  <c r="J15" i="1"/>
  <c r="I15" i="1"/>
  <c r="I5" i="1" s="1"/>
  <c r="H15" i="1"/>
  <c r="G15" i="1"/>
  <c r="F15" i="1"/>
  <c r="E15" i="1"/>
  <c r="E5" i="1" s="1"/>
  <c r="E41" i="1" s="1"/>
  <c r="D15" i="1"/>
  <c r="C15" i="1"/>
  <c r="B15" i="1"/>
  <c r="N6" i="1"/>
  <c r="N5" i="1" s="1"/>
  <c r="N41" i="1" s="1"/>
  <c r="M6" i="1"/>
  <c r="L6" i="1"/>
  <c r="L5" i="1" s="1"/>
  <c r="L41" i="1" s="1"/>
  <c r="K6" i="1"/>
  <c r="K5" i="1" s="1"/>
  <c r="K41" i="1" s="1"/>
  <c r="J6" i="1"/>
  <c r="J5" i="1" s="1"/>
  <c r="J41" i="1" s="1"/>
  <c r="I6" i="1"/>
  <c r="H6" i="1"/>
  <c r="G6" i="1"/>
  <c r="F6" i="1"/>
  <c r="F5" i="1" s="1"/>
  <c r="F41" i="1" s="1"/>
  <c r="E6" i="1"/>
  <c r="D6" i="1"/>
  <c r="D5" i="1" s="1"/>
  <c r="D41" i="1" s="1"/>
  <c r="C6" i="1"/>
  <c r="C5" i="1" s="1"/>
  <c r="C41" i="1" s="1"/>
  <c r="B6" i="1"/>
  <c r="B5" i="1" s="1"/>
  <c r="B41" i="1" s="1"/>
  <c r="G5" i="1"/>
  <c r="I41" i="1" l="1"/>
  <c r="G41" i="1"/>
</calcChain>
</file>

<file path=xl/sharedStrings.xml><?xml version="1.0" encoding="utf-8"?>
<sst xmlns="http://schemas.openxmlformats.org/spreadsheetml/2006/main" count="119" uniqueCount="115">
  <si>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</si>
  <si>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</si>
  <si>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</si>
  <si>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</si>
  <si>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</si>
  <si>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</si>
  <si>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</si>
  <si>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</si>
  <si>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</si>
  <si>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</si>
  <si>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</si>
  <si>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0473</t>
  </si>
  <si>
    <t>0100</t>
  </si>
  <si>
    <t>0076</t>
  </si>
  <si>
    <t>0044</t>
  </si>
  <si>
    <t>.II. SANAYİ</t>
  </si>
  <si>
    <t>0490</t>
  </si>
  <si>
    <t>0119</t>
  </si>
  <si>
    <t>0304</t>
  </si>
  <si>
    <t>0404</t>
  </si>
  <si>
    <t>0189</t>
  </si>
  <si>
    <t>0170</t>
  </si>
  <si>
    <t>0174</t>
  </si>
  <si>
    <t>0258</t>
  </si>
  <si>
    <t>0207</t>
  </si>
  <si>
    <t>0319</t>
  </si>
  <si>
    <t>.I. TARIM</t>
  </si>
  <si>
    <t>.                         TOPLAM</t>
  </si>
  <si>
    <t xml:space="preserve"> Madencilik Ürünleri</t>
  </si>
  <si>
    <t>.     A. MADENCİLİK ÜRÜNLERİ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</si>
  <si>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</si>
  <si>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</si>
  <si>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</si>
  <si>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</si>
  <si>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</si>
  <si>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</si>
  <si>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</si>
  <si>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</si>
  <si>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</si>
  <si>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</si>
  <si>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</si>
  <si>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</si>
  <si>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</si>
  <si>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</si>
  <si>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</si>
  <si>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</si>
  <si>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</si>
  <si>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</si>
  <si>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</si>
  <si>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</si>
  <si>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</si>
  <si>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</si>
  <si>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</si>
  <si>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</si>
  <si>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</si>
  <si>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</si>
  <si>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</si>
  <si>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</si>
  <si>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</si>
  <si>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</si>
  <si>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</si>
  <si>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</si>
  <si>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</si>
  <si>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</si>
  <si>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</si>
  <si>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</si>
  <si>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</si>
  <si>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</si>
  <si>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</si>
  <si>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</si>
  <si>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</si>
  <si>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</si>
  <si>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</si>
  <si>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</si>
  <si>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</si>
  <si>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</si>
  <si>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</si>
  <si>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</si>
  <si>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</si>
  <si>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</si>
  <si>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</si>
  <si>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</si>
  <si>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</si>
  <si>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</si>
  <si>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</si>
  <si>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</si>
  <si>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</si>
  <si>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</si>
  <si>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</si>
  <si>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</si>
  <si>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</si>
  <si>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</si>
  <si>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</si>
  <si>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</si>
  <si>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</si>
  <si>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</si>
  <si>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</si>
  <si>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</si>
  <si>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</si>
  <si>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</si>
  <si>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</si>
  <si>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</si>
  <si>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</si>
  <si>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</si>
  <si>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</si>
  <si>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</si>
  <si>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</si>
  <si>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</si>
  <si>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</si>
  <si>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</si>
  <si>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</si>
  <si>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</si>
  <si>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</si>
  <si>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29.02.2024 TARİHİ İTİBARİYLE SEKTÖREL BAZDA AYLIK İHRACAT KAYIT RAKAMLARI(1000 $)</t>
  </si>
  <si>
    <t xml:space="preserve">SEKTÖR GRUPLARININ SEÇİMİNDE  KULLANILAN MALGRUBU NUMARALARI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</si>
</sst>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T_L"/>
  </numFmts>
  <fonts count="34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b/>
      <i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sz val="12.5"/>
      <color theme="1"/>
      <name val="Arial Tur"/>
      <family val="2"/>
      <charset val="162"/>
    </font>
    <font>
      <sz val="12"/>
      <color theme="1"/>
      <name val="Arial Tur"/>
      <family val="2"/>
      <charset val="162"/>
    </font>
    <font>
      <sz val="12"/>
      <color theme="1"/>
      <name val="Arial"/>
      <family val="2"/>
      <charset val="162"/>
    </font>
    <font>
      <b/>
      <sz val="12"/>
      <color indexed="48"/>
      <name val="Arial Tur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3366FF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3" fontId="8" fillId="0" borderId="0" xfId="0" applyNumberFormat="1" applyFont="1"/>
    <xf numFmtId="0" fontId="8" fillId="3" borderId="0" xfId="0" applyFont="1" applyFill="1" applyBorder="1" applyAlignment="1">
      <alignment horizontal="right"/>
    </xf>
    <xf numFmtId="0" fontId="8" fillId="0" borderId="0" xfId="0" applyFont="1" applyBorder="1" applyAlignment="1"/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2" fillId="0" borderId="0" xfId="0" applyFont="1"/>
    <xf numFmtId="0" fontId="4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24" fillId="0" borderId="0" xfId="0" applyFont="1" applyAlignment="1"/>
    <xf numFmtId="3" fontId="25" fillId="0" borderId="0" xfId="0" applyNumberFormat="1" applyFont="1"/>
    <xf numFmtId="49" fontId="23" fillId="0" borderId="0" xfId="0" applyNumberFormat="1" applyFont="1" applyAlignment="1">
      <alignment horizontal="left"/>
    </xf>
    <xf numFmtId="0" fontId="0" fillId="0" borderId="0" xfId="0" applyAlignment="1"/>
    <xf numFmtId="0" fontId="28" fillId="0" borderId="0" xfId="0" applyFont="1" applyAlignment="1">
      <alignment horizontal="center"/>
    </xf>
    <xf numFmtId="49" fontId="20" fillId="5" borderId="10" xfId="0" applyNumberFormat="1" applyFont="1" applyFill="1" applyBorder="1" applyAlignment="1">
      <alignment horizontal="center"/>
    </xf>
    <xf numFmtId="49" fontId="20" fillId="5" borderId="9" xfId="0" applyNumberFormat="1" applyFont="1" applyFill="1" applyBorder="1" applyAlignment="1">
      <alignment horizontal="center"/>
    </xf>
    <xf numFmtId="0" fontId="20" fillId="5" borderId="8" xfId="0" applyFont="1" applyFill="1" applyBorder="1" applyAlignment="1">
      <alignment horizontal="center"/>
    </xf>
    <xf numFmtId="0" fontId="12" fillId="5" borderId="4" xfId="0" applyFont="1" applyFill="1" applyBorder="1"/>
    <xf numFmtId="3" fontId="12" fillId="5" borderId="7" xfId="0" applyNumberFormat="1" applyFont="1" applyFill="1" applyBorder="1"/>
    <xf numFmtId="3" fontId="12" fillId="5" borderId="6" xfId="0" applyNumberFormat="1" applyFont="1" applyFill="1" applyBorder="1"/>
    <xf numFmtId="0" fontId="14" fillId="5" borderId="4" xfId="0" applyFont="1" applyFill="1" applyBorder="1"/>
    <xf numFmtId="3" fontId="12" fillId="5" borderId="0" xfId="0" applyNumberFormat="1" applyFont="1" applyFill="1" applyBorder="1"/>
    <xf numFmtId="3" fontId="12" fillId="5" borderId="5" xfId="0" applyNumberFormat="1" applyFont="1" applyFill="1" applyBorder="1"/>
    <xf numFmtId="0" fontId="13" fillId="5" borderId="4" xfId="0" applyFont="1" applyFill="1" applyBorder="1"/>
    <xf numFmtId="3" fontId="13" fillId="5" borderId="0" xfId="0" applyNumberFormat="1" applyFont="1" applyFill="1" applyBorder="1"/>
    <xf numFmtId="3" fontId="13" fillId="5" borderId="5" xfId="0" applyNumberFormat="1" applyFont="1" applyFill="1" applyBorder="1"/>
    <xf numFmtId="3" fontId="17" fillId="5" borderId="0" xfId="0" applyNumberFormat="1" applyFont="1" applyFill="1" applyBorder="1"/>
    <xf numFmtId="3" fontId="14" fillId="5" borderId="0" xfId="0" applyNumberFormat="1" applyFont="1" applyFill="1" applyBorder="1"/>
    <xf numFmtId="3" fontId="12" fillId="5" borderId="3" xfId="0" applyNumberFormat="1" applyFont="1" applyFill="1" applyBorder="1"/>
    <xf numFmtId="0" fontId="12" fillId="5" borderId="2" xfId="0" applyFont="1" applyFill="1" applyBorder="1" applyAlignment="1">
      <alignment horizontal="center"/>
    </xf>
    <xf numFmtId="3" fontId="12" fillId="5" borderId="1" xfId="0" applyNumberFormat="1" applyFont="1" applyFill="1" applyBorder="1"/>
    <xf numFmtId="49" fontId="29" fillId="4" borderId="12" xfId="1" applyNumberFormat="1" applyFont="1" applyFill="1" applyBorder="1" applyAlignment="1">
      <alignment horizontal="left" vertical="center"/>
    </xf>
    <xf numFmtId="0" fontId="27" fillId="4" borderId="0" xfId="1" applyFont="1" applyFill="1" applyAlignment="1">
      <alignment horizontal="left"/>
    </xf>
    <xf numFmtId="49" fontId="26" fillId="6" borderId="11" xfId="1" applyNumberFormat="1" applyFont="1" applyFill="1" applyBorder="1" applyAlignment="1">
      <alignment horizontal="left" vertical="center"/>
    </xf>
    <xf numFmtId="49" fontId="26" fillId="6" borderId="11" xfId="1" applyNumberFormat="1" applyFont="1" applyFill="1" applyBorder="1" applyAlignment="1">
      <alignment horizontal="left"/>
    </xf>
    <xf numFmtId="49" fontId="26" fillId="6" borderId="11" xfId="1" applyNumberFormat="1" applyFont="1" applyFill="1" applyBorder="1" applyAlignment="1">
      <alignment horizontal="center" vertical="center"/>
    </xf>
    <xf numFmtId="49" fontId="27" fillId="6" borderId="11" xfId="1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/>
    </xf>
    <xf numFmtId="0" fontId="30" fillId="0" borderId="0" xfId="0" applyFont="1" applyAlignment="1">
      <alignment horizontal="right"/>
    </xf>
    <xf numFmtId="0" fontId="31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31" fillId="2" borderId="0" xfId="0" applyFont="1" applyFill="1" applyBorder="1" applyAlignment="1">
      <alignment horizontal="left"/>
    </xf>
    <xf numFmtId="0" fontId="32" fillId="0" borderId="0" xfId="0" applyFont="1" applyAlignment="1">
      <alignment horizontal="right"/>
    </xf>
    <xf numFmtId="164" fontId="3" fillId="2" borderId="0" xfId="0" applyNumberFormat="1" applyFont="1" applyFill="1" applyBorder="1"/>
    <xf numFmtId="164" fontId="33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D3-41E2-958C-E11E019F97C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D3-41E2-958C-E11E019F97C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D3-41E2-958C-E11E019F97C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6243578.2029499989</c:v>
                </c:pt>
                <c:pt idx="1">
                  <c:v>28530982.443320006</c:v>
                </c:pt>
                <c:pt idx="2">
                  <c:v>1147487.4125399999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3-41E2-958C-E11E019F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3052160"/>
        <c:axId val="1603053248"/>
        <c:axId val="0"/>
      </c:bar3DChart>
      <c:catAx>
        <c:axId val="160305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03053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03053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0305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79-41CA-984C-052187DEFD6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79-41CA-984C-052187DEFD6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C79-41CA-984C-052187DEFD61}"/>
              </c:ext>
            </c:extLst>
          </c:dPt>
          <c:cat>
            <c:strRef>
              <c:f>([3]SEKTOR_KG!$A$5,[3]SEKTOR_KG!$A$19,[3]SEKTOR_KG!$A$37)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([3]SEKTOR_KG!$N$5,[3]SEKTOR_KG!$N$19,[3]SEKTOR_KG!$N$37)</c:f>
              <c:numCache>
                <c:formatCode>General</c:formatCode>
                <c:ptCount val="3"/>
                <c:pt idx="0">
                  <c:v>24289807.022025999</c:v>
                </c:pt>
                <c:pt idx="1">
                  <c:v>96142549.971349999</c:v>
                </c:pt>
                <c:pt idx="2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79-41CA-984C-052187DE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5808"/>
        <c:axId val="-1455711248"/>
        <c:axId val="0"/>
      </c:bar3DChart>
      <c:catAx>
        <c:axId val="-145570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11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11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58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CA-4969-A5D9-9195662C7A5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CA-4969-A5D9-9195662C7A5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CA-4969-A5D9-9195662C7A5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CA-4969-A5D9-9195662C7A5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CA-4969-A5D9-9195662C7A5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CA-4969-A5D9-9195662C7A57}"/>
              </c:ext>
            </c:extLst>
          </c:dPt>
          <c:cat>
            <c:strRef>
              <c:f>([3]SEKTOR_KG!$A$6,[3]SEKTOR_KG!$A$15,[3]SEKTOR_KG!$A$17,[3]SEKTOR_KG!$A$20,[3]SEKTOR_KG!$A$24,[3]SEKTOR_KG!$A$26,[3]SEKTOR_KG!$A$37)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([3]SEKTOR_KG!$N$6,[3]SEKTOR_KG!$N$15,[3]SEKTOR_KG!$N$17,[3]SEKTOR_KG!$N$20,[3]SEKTOR_KG!$N$24,[3]SEKTOR_KG!$N$26,[3]SEKTOR_KG!$N$37)</c:f>
              <c:numCache>
                <c:formatCode>General</c:formatCode>
                <c:ptCount val="7"/>
                <c:pt idx="0">
                  <c:v>17351531.718754999</c:v>
                </c:pt>
                <c:pt idx="1">
                  <c:v>1360275.5636789999</c:v>
                </c:pt>
                <c:pt idx="2">
                  <c:v>5577999.7395919999</c:v>
                </c:pt>
                <c:pt idx="3">
                  <c:v>3064892.120933</c:v>
                </c:pt>
                <c:pt idx="4">
                  <c:v>26324581.822131999</c:v>
                </c:pt>
                <c:pt idx="5">
                  <c:v>66753076.028284997</c:v>
                </c:pt>
                <c:pt idx="6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CA-4969-A5D9-9195662C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1792"/>
        <c:axId val="-1455709616"/>
        <c:axId val="0"/>
      </c:bar3DChart>
      <c:catAx>
        <c:axId val="-145571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9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9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17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B4-4E5B-9485-C1ECDA120234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B4-4E5B-9485-C1ECDA120234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B4-4E5B-9485-C1ECDA120234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8B4-4E5B-9485-C1ECDA120234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8B4-4E5B-9485-C1ECDA120234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8B4-4E5B-9485-C1ECDA12023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8B4-4E5B-9485-C1ECDA120234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8B4-4E5B-9485-C1ECDA120234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8B4-4E5B-9485-C1ECDA120234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8B4-4E5B-9485-C1ECDA120234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8B4-4E5B-9485-C1ECDA120234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8B4-4E5B-9485-C1ECDA120234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8B4-4E5B-9485-C1ECDA12023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8B4-4E5B-9485-C1ECDA120234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8B4-4E5B-9485-C1ECDA120234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8B4-4E5B-9485-C1ECDA120234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8B4-4E5B-9485-C1ECDA120234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8B4-4E5B-9485-C1ECDA120234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8B4-4E5B-9485-C1ECDA120234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8B4-4E5B-9485-C1ECDA120234}"/>
              </c:ext>
            </c:extLst>
          </c:dPt>
          <c:cat>
            <c:strRef>
              <c:f>([3]SEKTOR_KG!$A$7:$A$14,[3]SEKTOR_KG!$A$16,[3]SEKTOR_KG!$A$18,[3]SEKTOR_KG!$A$21:$A$23,[3]SEKTOR_KG!$A$25,[3]SEKTOR_KG!$A$27:$A$36,[3]SEKTOR_KG!$A$38)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([3]SEKTOR_KG!$N$7:$N$14,[3]SEKTOR_KG!$N$16,[3]SEKTOR_KG!$N$18,[3]SEKTOR_KG!$N$21:$N$23,[3]SEKTOR_KG!$N$25,[3]SEKTOR_KG!$N$27:$N$36,[3]SEKTOR_KG!$N$38)</c:f>
              <c:numCache>
                <c:formatCode>General</c:formatCode>
                <c:ptCount val="25"/>
                <c:pt idx="0">
                  <c:v>9821575.14377</c:v>
                </c:pt>
                <c:pt idx="1">
                  <c:v>4334293.432457</c:v>
                </c:pt>
                <c:pt idx="2">
                  <c:v>2108599.2333689998</c:v>
                </c:pt>
                <c:pt idx="3">
                  <c:v>454350.99428599997</c:v>
                </c:pt>
                <c:pt idx="4">
                  <c:v>278810.38360200002</c:v>
                </c:pt>
                <c:pt idx="5">
                  <c:v>171369.45407199999</c:v>
                </c:pt>
                <c:pt idx="6">
                  <c:v>114922.39919900001</c:v>
                </c:pt>
                <c:pt idx="7">
                  <c:v>67610.678</c:v>
                </c:pt>
                <c:pt idx="8">
                  <c:v>1360275.5636789999</c:v>
                </c:pt>
                <c:pt idx="9">
                  <c:v>5577999.7395919999</c:v>
                </c:pt>
                <c:pt idx="10">
                  <c:v>2112279.3451129999</c:v>
                </c:pt>
                <c:pt idx="11">
                  <c:v>187333.74371499999</c:v>
                </c:pt>
                <c:pt idx="12">
                  <c:v>765279.03210499999</c:v>
                </c:pt>
                <c:pt idx="13">
                  <c:v>26324581.822131999</c:v>
                </c:pt>
                <c:pt idx="14">
                  <c:v>1392112.663748</c:v>
                </c:pt>
                <c:pt idx="15">
                  <c:v>4009390.5401189998</c:v>
                </c:pt>
                <c:pt idx="16">
                  <c:v>150645.126819</c:v>
                </c:pt>
                <c:pt idx="17">
                  <c:v>2884241.026445</c:v>
                </c:pt>
                <c:pt idx="18">
                  <c:v>1575132.592985</c:v>
                </c:pt>
                <c:pt idx="19">
                  <c:v>2854076.3810640001</c:v>
                </c:pt>
                <c:pt idx="20">
                  <c:v>18397389.431322001</c:v>
                </c:pt>
                <c:pt idx="21">
                  <c:v>34237117.026331</c:v>
                </c:pt>
                <c:pt idx="22">
                  <c:v>8936.5237780000007</c:v>
                </c:pt>
                <c:pt idx="23">
                  <c:v>67420.521628999995</c:v>
                </c:pt>
                <c:pt idx="24">
                  <c:v>21882.716625000001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8B4-4E5B-9485-C1ECDA120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0704"/>
        <c:axId val="-1455708528"/>
        <c:axId val="0"/>
      </c:bar3DChart>
      <c:catAx>
        <c:axId val="-145571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8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85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07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29-47C0-A39E-95620E90B9D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29-47C0-A39E-95620E90B9D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29-47C0-A39E-95620E90B9D1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34246491.991909996</c:v>
                </c:pt>
                <c:pt idx="1">
                  <c:v>185880772.03775001</c:v>
                </c:pt>
                <c:pt idx="2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9-47C0-A39E-95620E90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616"/>
        <c:axId val="150356544"/>
        <c:axId val="0"/>
      </c:bar3DChart>
      <c:catAx>
        <c:axId val="150363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6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5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0F6-4EC5-BCDA-247842AE733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0F6-4EC5-BCDA-247842AE733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0F6-4EC5-BCDA-247842AE733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0F6-4EC5-BCDA-247842AE733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0F6-4EC5-BCDA-247842AE733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0F6-4EC5-BCDA-247842AE733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21739679.76204</c:v>
                </c:pt>
                <c:pt idx="1">
                  <c:v>4066045.8549000002</c:v>
                </c:pt>
                <c:pt idx="2">
                  <c:v>8440766.3749700002</c:v>
                </c:pt>
                <c:pt idx="3">
                  <c:v>15171292.63084</c:v>
                </c:pt>
                <c:pt idx="4">
                  <c:v>33524626.38755</c:v>
                </c:pt>
                <c:pt idx="5">
                  <c:v>137184853.01936001</c:v>
                </c:pt>
                <c:pt idx="6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F6-4EC5-BCDA-247842AE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58176"/>
        <c:axId val="150364160"/>
        <c:axId val="0"/>
      </c:bar3DChart>
      <c:catAx>
        <c:axId val="15035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4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4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58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0E-40E8-95C9-BB0710278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0E-40E8-95C9-BB0710278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0E-40E8-95C9-BB0710278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0E-40E8-95C9-BB0710278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0E-40E8-95C9-BB0710278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0E-40E8-95C9-BB0710278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C0E-40E8-95C9-BB0710278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C0E-40E8-95C9-BB0710278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C0E-40E8-95C9-BB0710278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C0E-40E8-95C9-BB0710278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C0E-40E8-95C9-BB0710278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C0E-40E8-95C9-BB0710278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C0E-40E8-95C9-BB0710278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C0E-40E8-95C9-BB0710278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C0E-40E8-95C9-BB0710278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C0E-40E8-95C9-BB0710278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C0E-40E8-95C9-BB0710278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C0E-40E8-95C9-BB0710278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C0E-40E8-95C9-BB0710278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C0E-40E8-95C9-BB07102781BC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11473747.92821</c:v>
                </c:pt>
                <c:pt idx="1">
                  <c:v>2953661.68603</c:v>
                </c:pt>
                <c:pt idx="2">
                  <c:v>2525538.89977</c:v>
                </c:pt>
                <c:pt idx="3">
                  <c:v>1573463.6964199999</c:v>
                </c:pt>
                <c:pt idx="4">
                  <c:v>1751055.1832000001</c:v>
                </c:pt>
                <c:pt idx="5">
                  <c:v>495838.06073000003</c:v>
                </c:pt>
                <c:pt idx="6">
                  <c:v>829173.77164000005</c:v>
                </c:pt>
                <c:pt idx="7">
                  <c:v>137200.53604000001</c:v>
                </c:pt>
                <c:pt idx="8">
                  <c:v>4066045.8549000002</c:v>
                </c:pt>
                <c:pt idx="9">
                  <c:v>8440766.3749700002</c:v>
                </c:pt>
                <c:pt idx="10">
                  <c:v>10358778.493589999</c:v>
                </c:pt>
                <c:pt idx="11">
                  <c:v>2057757.26562</c:v>
                </c:pt>
                <c:pt idx="12">
                  <c:v>2754756.87163</c:v>
                </c:pt>
                <c:pt idx="13">
                  <c:v>33524626.38755</c:v>
                </c:pt>
                <c:pt idx="14">
                  <c:v>21205484.299710002</c:v>
                </c:pt>
                <c:pt idx="15">
                  <c:v>30995808.343880001</c:v>
                </c:pt>
                <c:pt idx="16">
                  <c:v>1453284.1522900001</c:v>
                </c:pt>
                <c:pt idx="17">
                  <c:v>15193324.297660001</c:v>
                </c:pt>
                <c:pt idx="18">
                  <c:v>10371714.082900001</c:v>
                </c:pt>
                <c:pt idx="19">
                  <c:v>14385432.834070001</c:v>
                </c:pt>
                <c:pt idx="20">
                  <c:v>21062568.489020001</c:v>
                </c:pt>
                <c:pt idx="21">
                  <c:v>5449213.8770000003</c:v>
                </c:pt>
                <c:pt idx="22">
                  <c:v>5855832.0077200001</c:v>
                </c:pt>
                <c:pt idx="23">
                  <c:v>4395997.0794399995</c:v>
                </c:pt>
                <c:pt idx="24">
                  <c:v>135663.67473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C0E-40E8-95C9-BB071027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70688"/>
        <c:axId val="150361440"/>
        <c:axId val="0"/>
      </c:bar3DChart>
      <c:catAx>
        <c:axId val="15037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14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70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5E-4C0A-9858-05186435E4F2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F5E-4C0A-9858-05186435E4F2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F5E-4C0A-9858-05186435E4F2}"/>
              </c:ext>
            </c:extLst>
          </c:dPt>
          <c:cat>
            <c:strRef>
              <c:f>([5]SEKTOR!$A$5,[5]SEKTOR!$A$19,[5]SEKTOR!$A$37)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([5]SEKTOR!$N$5,[5]SEKTOR!$N$19,[5]SEKTOR!$N$37)</c:f>
              <c:numCache>
                <c:formatCode>General</c:formatCode>
                <c:ptCount val="3"/>
                <c:pt idx="0">
                  <c:v>35164253.1329</c:v>
                </c:pt>
                <c:pt idx="1">
                  <c:v>180818622.89045998</c:v>
                </c:pt>
                <c:pt idx="2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5E-4C0A-9858-05186435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B61-4BE3-AEA1-ECEDE2CDEC0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B61-4BE3-AEA1-ECEDE2CDEC0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B61-4BE3-AEA1-ECEDE2CDEC0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B61-4BE3-AEA1-ECEDE2CDEC0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B61-4BE3-AEA1-ECEDE2CDEC0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B61-4BE3-AEA1-ECEDE2CDEC06}"/>
              </c:ext>
            </c:extLst>
          </c:dPt>
          <c:cat>
            <c:strRef>
              <c:f>([5]SEKTOR!$A$6,[5]SEKTOR!$A$15,[5]SEKTOR!$A$17,[5]SEKTOR!$A$20,[5]SEKTOR!$A$24,[5]SEKTOR!$A$26,[5]SEKTOR!$A$37)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([5]SEKTOR!$N$6,[5]SEKTOR!$N$15,[5]SEKTOR!$N$17,[5]SEKTOR!$N$20,[5]SEKTOR!$N$24,[5]SEKTOR!$N$26,[5]SEKTOR!$N$37)</c:f>
              <c:numCache>
                <c:formatCode>General</c:formatCode>
                <c:ptCount val="7"/>
                <c:pt idx="0">
                  <c:v>23693610.726199999</c:v>
                </c:pt>
                <c:pt idx="1">
                  <c:v>3486857.44674</c:v>
                </c:pt>
                <c:pt idx="2">
                  <c:v>7983784.9599599997</c:v>
                </c:pt>
                <c:pt idx="3">
                  <c:v>14172088.724380001</c:v>
                </c:pt>
                <c:pt idx="4">
                  <c:v>30572011.915660001</c:v>
                </c:pt>
                <c:pt idx="5">
                  <c:v>136074522.25041997</c:v>
                </c:pt>
                <c:pt idx="6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61-4BE3-AEA1-ECEDE2CD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0C-4AE8-A92F-29D5F2849BE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0C-4AE8-A92F-29D5F2849BE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0C-4AE8-A92F-29D5F2849BE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0C-4AE8-A92F-29D5F2849BE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0C-4AE8-A92F-29D5F2849BE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0C-4AE8-A92F-29D5F2849BE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0C-4AE8-A92F-29D5F2849BE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0C-4AE8-A92F-29D5F2849BE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0C-4AE8-A92F-29D5F2849BE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0C-4AE8-A92F-29D5F2849BE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0C-4AE8-A92F-29D5F2849BE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0C-4AE8-A92F-29D5F2849BE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0C-4AE8-A92F-29D5F2849BE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0C-4AE8-A92F-29D5F2849BE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10C-4AE8-A92F-29D5F2849BE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10C-4AE8-A92F-29D5F2849BE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10C-4AE8-A92F-29D5F2849BE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10C-4AE8-A92F-29D5F2849BE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10C-4AE8-A92F-29D5F2849BE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10C-4AE8-A92F-29D5F2849BE7}"/>
              </c:ext>
            </c:extLst>
          </c:dPt>
          <c:cat>
            <c:strRef>
              <c:f>([5]SEKTOR!$A$7:$A$14,[5]SEKTOR!$A$16,[5]SEKTOR!$A$18,[5]SEKTOR!$A$21:$A$23,[5]SEKTOR!$A$25,[5]SEKTOR!$A$27:$A$36,[5]SEKTOR!$A$38)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([5]SEKTOR!$N$7:$N$14,[5]SEKTOR!$N$16,[5]SEKTOR!$N$18,[5]SEKTOR!$N$21:$N$23,[5]SEKTOR!$N$25,[5]SEKTOR!$N$27:$N$36,[5]SEKTOR!$N$38)</c:f>
              <c:numCache>
                <c:formatCode>General</c:formatCode>
                <c:ptCount val="25"/>
                <c:pt idx="0">
                  <c:v>12378672.10885</c:v>
                </c:pt>
                <c:pt idx="1">
                  <c:v>3492313.608</c:v>
                </c:pt>
                <c:pt idx="2">
                  <c:v>2416442.8947000001</c:v>
                </c:pt>
                <c:pt idx="3">
                  <c:v>1610304.07179</c:v>
                </c:pt>
                <c:pt idx="4">
                  <c:v>1866735.41664</c:v>
                </c:pt>
                <c:pt idx="5">
                  <c:v>871666.31944999995</c:v>
                </c:pt>
                <c:pt idx="6">
                  <c:v>922336.90168000001</c:v>
                </c:pt>
                <c:pt idx="7">
                  <c:v>135139.40508999999</c:v>
                </c:pt>
                <c:pt idx="8">
                  <c:v>3486857.44674</c:v>
                </c:pt>
                <c:pt idx="9">
                  <c:v>7983784.9599599997</c:v>
                </c:pt>
                <c:pt idx="10">
                  <c:v>9558446.8164300006</c:v>
                </c:pt>
                <c:pt idx="11">
                  <c:v>1860994.94255</c:v>
                </c:pt>
                <c:pt idx="12">
                  <c:v>2752646.9654000001</c:v>
                </c:pt>
                <c:pt idx="13">
                  <c:v>30572011.915660001</c:v>
                </c:pt>
                <c:pt idx="14">
                  <c:v>19253722.26503</c:v>
                </c:pt>
                <c:pt idx="15">
                  <c:v>35004229.979149997</c:v>
                </c:pt>
                <c:pt idx="16">
                  <c:v>1940979.3459600001</c:v>
                </c:pt>
                <c:pt idx="17">
                  <c:v>16227067.063510001</c:v>
                </c:pt>
                <c:pt idx="18">
                  <c:v>11337756.475299999</c:v>
                </c:pt>
                <c:pt idx="19">
                  <c:v>12475761.77785</c:v>
                </c:pt>
                <c:pt idx="20">
                  <c:v>14877836.22962</c:v>
                </c:pt>
                <c:pt idx="21">
                  <c:v>4601376.5590199996</c:v>
                </c:pt>
                <c:pt idx="22">
                  <c:v>7640636.8739400003</c:v>
                </c:pt>
                <c:pt idx="23">
                  <c:v>5545621.6031999998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10C-4AE8-A92F-29D5F284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462-49B4-87B3-657794F625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462-49B4-87B3-657794F625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462-49B4-87B3-657794F62546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3123678.25936</c:v>
                </c:pt>
                <c:pt idx="1">
                  <c:v>13637306.660379998</c:v>
                </c:pt>
                <c:pt idx="2">
                  <c:v>549438.71756999998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62-49B4-87B3-657794F62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5C-49FD-905D-159FD63E28E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5C-49FD-905D-159FD63E28E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5C-49FD-905D-159FD63E28E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5C-49FD-905D-159FD63E28E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5C-49FD-905D-159FD63E28E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5C-49FD-905D-159FD63E28E0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4318567.9605799997</c:v>
                </c:pt>
                <c:pt idx="1">
                  <c:v>668662.63569999998</c:v>
                </c:pt>
                <c:pt idx="2">
                  <c:v>1256347.6066699999</c:v>
                </c:pt>
                <c:pt idx="3">
                  <c:v>2361423.3536200002</c:v>
                </c:pt>
                <c:pt idx="4">
                  <c:v>4964336.1396000003</c:v>
                </c:pt>
                <c:pt idx="5">
                  <c:v>21205222.950100005</c:v>
                </c:pt>
                <c:pt idx="6">
                  <c:v>1147487.4125399999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5C-49FD-905D-159FD63E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5024"/>
        <c:axId val="1864792304"/>
        <c:axId val="0"/>
      </c:bar3DChart>
      <c:catAx>
        <c:axId val="186479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23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92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5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F2-4B86-A084-CB60F1B9CA7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F2-4B86-A084-CB60F1B9CA7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F2-4B86-A084-CB60F1B9CA7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F2-4B86-A084-CB60F1B9CA7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F2-4B86-A084-CB60F1B9CA7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F2-4B86-A084-CB60F1B9CA7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2163843.6756500001</c:v>
                </c:pt>
                <c:pt idx="1">
                  <c:v>356889.09636000003</c:v>
                </c:pt>
                <c:pt idx="2">
                  <c:v>602945.48734999995</c:v>
                </c:pt>
                <c:pt idx="3">
                  <c:v>1146688.42344</c:v>
                </c:pt>
                <c:pt idx="4">
                  <c:v>2346327.1868400001</c:v>
                </c:pt>
                <c:pt idx="5">
                  <c:v>10144291.050099999</c:v>
                </c:pt>
                <c:pt idx="6">
                  <c:v>549438.71756999998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2-4B86-A084-CB60F1B9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1A9-403A-9AB3-1AE1FD70216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1A9-403A-9AB3-1AE1FD70216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1A9-403A-9AB3-1AE1FD70216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1A9-403A-9AB3-1AE1FD70216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1A9-403A-9AB3-1AE1FD70216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1A9-403A-9AB3-1AE1FD70216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1A9-403A-9AB3-1AE1FD70216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1A9-403A-9AB3-1AE1FD70216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1A9-403A-9AB3-1AE1FD70216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1A9-403A-9AB3-1AE1FD70216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1A9-403A-9AB3-1AE1FD70216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1A9-403A-9AB3-1AE1FD70216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1A9-403A-9AB3-1AE1FD70216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1A9-403A-9AB3-1AE1FD70216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1A9-403A-9AB3-1AE1FD70216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1A9-403A-9AB3-1AE1FD70216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1A9-403A-9AB3-1AE1FD70216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1A9-403A-9AB3-1AE1FD70216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1A9-403A-9AB3-1AE1FD70216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1A9-403A-9AB3-1AE1FD702167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1034455.02205</c:v>
                </c:pt>
                <c:pt idx="1">
                  <c:v>367112.91563</c:v>
                </c:pt>
                <c:pt idx="2">
                  <c:v>232816.46895000001</c:v>
                </c:pt>
                <c:pt idx="3">
                  <c:v>160915.73181</c:v>
                </c:pt>
                <c:pt idx="4">
                  <c:v>206553.32733</c:v>
                </c:pt>
                <c:pt idx="5">
                  <c:v>83462.100699999995</c:v>
                </c:pt>
                <c:pt idx="6">
                  <c:v>64538.762150000002</c:v>
                </c:pt>
                <c:pt idx="7">
                  <c:v>13989.347030000001</c:v>
                </c:pt>
                <c:pt idx="8">
                  <c:v>356889.09636000003</c:v>
                </c:pt>
                <c:pt idx="9">
                  <c:v>602945.48734999995</c:v>
                </c:pt>
                <c:pt idx="10">
                  <c:v>786365.41130000004</c:v>
                </c:pt>
                <c:pt idx="11">
                  <c:v>120774.98092</c:v>
                </c:pt>
                <c:pt idx="12">
                  <c:v>239548.03122</c:v>
                </c:pt>
                <c:pt idx="13">
                  <c:v>2346327.1868400001</c:v>
                </c:pt>
                <c:pt idx="14">
                  <c:v>1422027.1330899999</c:v>
                </c:pt>
                <c:pt idx="15">
                  <c:v>2779939.7159799999</c:v>
                </c:pt>
                <c:pt idx="16">
                  <c:v>174293.5287</c:v>
                </c:pt>
                <c:pt idx="17">
                  <c:v>1210547.81705</c:v>
                </c:pt>
                <c:pt idx="18">
                  <c:v>824451.20236</c:v>
                </c:pt>
                <c:pt idx="19">
                  <c:v>940168.36626000004</c:v>
                </c:pt>
                <c:pt idx="20">
                  <c:v>1129357.9312199999</c:v>
                </c:pt>
                <c:pt idx="21">
                  <c:v>325328.92681999999</c:v>
                </c:pt>
                <c:pt idx="22">
                  <c:v>458489.26176999998</c:v>
                </c:pt>
                <c:pt idx="23">
                  <c:v>330248.44928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1A9-403A-9AB3-1AE1FD70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E6-479C-A661-B5D84AAE9BD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E6-479C-A661-B5D84AAE9BD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2E6-479C-A661-B5D84AAE9BD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2E6-479C-A661-B5D84AAE9BD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2E6-479C-A661-B5D84AAE9BD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2E6-479C-A661-B5D84AAE9BD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2E6-479C-A661-B5D84AAE9BD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2E6-479C-A661-B5D84AAE9BD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2E6-479C-A661-B5D84AAE9BD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2E6-479C-A661-B5D84AAE9BD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2E6-479C-A661-B5D84AAE9BD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2E6-479C-A661-B5D84AAE9BD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2E6-479C-A661-B5D84AAE9BD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2E6-479C-A661-B5D84AAE9BD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2E6-479C-A661-B5D84AAE9BD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2E6-479C-A661-B5D84AAE9BD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2E6-479C-A661-B5D84AAE9BD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2E6-479C-A661-B5D84AAE9BD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2E6-479C-A661-B5D84AAE9BD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2E6-479C-A661-B5D84AAE9BDB}"/>
              </c:ext>
            </c:extLst>
          </c:dPt>
          <c:val>
            <c:numRef>
              <c:f>(SEKTOR!$N$7:$N$14,SEKTOR!$N$16,SEKTOR!$N$18,SEKTOR!$N$21:$N$23,SEKTOR!$N$25,SEKTOR!$N$27:$N$36,SEKTOR!#REF!)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(SEKTOR!$A$7:$A$14,SEKTOR!$A$16,SEKTOR!$A$18,SEKTOR!$A$21:$A$23,SEKTOR!$A$25,SEKTOR!$A$27:$A$36,SEKTOR!#REF!)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8-D2E6-479C-A661-B5D84AAE9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0738784"/>
        <c:axId val="240739176"/>
        <c:axId val="0"/>
      </c:bar3DChart>
      <c:catAx>
        <c:axId val="240738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07391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407391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407387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C1-476B-B981-076260F944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C1-476B-B981-076260F944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DC1-476B-B981-076260F944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DC1-476B-B981-076260F944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DC1-476B-B981-076260F944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DC1-476B-B981-076260F944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DC1-476B-B981-076260F944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DC1-476B-B981-076260F944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DC1-476B-B981-076260F944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DC1-476B-B981-076260F944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DC1-476B-B981-076260F944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DC1-476B-B981-076260F944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DC1-476B-B981-076260F944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DC1-476B-B981-076260F944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DC1-476B-B981-076260F944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DC1-476B-B981-076260F944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DC1-476B-B981-076260F944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DC1-476B-B981-076260F944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DC1-476B-B981-076260F944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DC1-476B-B981-076260F944BB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.III. MADENCİLİK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2083225.75343</c:v>
                </c:pt>
                <c:pt idx="1">
                  <c:v>686448.25358999998</c:v>
                </c:pt>
                <c:pt idx="2">
                  <c:v>467551.00384999998</c:v>
                </c:pt>
                <c:pt idx="3">
                  <c:v>338917.84276999999</c:v>
                </c:pt>
                <c:pt idx="4">
                  <c:v>403793.27396999998</c:v>
                </c:pt>
                <c:pt idx="5">
                  <c:v>166366.88896000001</c:v>
                </c:pt>
                <c:pt idx="6">
                  <c:v>140786.78307</c:v>
                </c:pt>
                <c:pt idx="7">
                  <c:v>31478.160940000002</c:v>
                </c:pt>
                <c:pt idx="8">
                  <c:v>668662.63569999998</c:v>
                </c:pt>
                <c:pt idx="9">
                  <c:v>1256347.6066699999</c:v>
                </c:pt>
                <c:pt idx="10">
                  <c:v>1598176.92976</c:v>
                </c:pt>
                <c:pt idx="11">
                  <c:v>263678.57206999999</c:v>
                </c:pt>
                <c:pt idx="12">
                  <c:v>499567.85178999999</c:v>
                </c:pt>
                <c:pt idx="13">
                  <c:v>4964336.1396000003</c:v>
                </c:pt>
                <c:pt idx="14">
                  <c:v>2924193.7303599999</c:v>
                </c:pt>
                <c:pt idx="15">
                  <c:v>5908633.92772</c:v>
                </c:pt>
                <c:pt idx="16">
                  <c:v>308583.77872</c:v>
                </c:pt>
                <c:pt idx="17">
                  <c:v>2500058.11974</c:v>
                </c:pt>
                <c:pt idx="18">
                  <c:v>1735928.74606</c:v>
                </c:pt>
                <c:pt idx="19">
                  <c:v>1925161.0421800001</c:v>
                </c:pt>
                <c:pt idx="20">
                  <c:v>2503141.4863100001</c:v>
                </c:pt>
                <c:pt idx="21">
                  <c:v>678239.10965</c:v>
                </c:pt>
                <c:pt idx="22">
                  <c:v>941012.72302999999</c:v>
                </c:pt>
                <c:pt idx="23">
                  <c:v>632782.87378999998</c:v>
                </c:pt>
                <c:pt idx="24">
                  <c:v>899095.56853000005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C1-476B-B981-076260F9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1216"/>
        <c:axId val="1864783600"/>
        <c:axId val="0"/>
      </c:bar3DChart>
      <c:catAx>
        <c:axId val="186479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83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836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1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CA-4ED4-865F-F4ED2040DDAC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CA-4ED4-865F-F4ED2040DDAC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CA-4ED4-865F-F4ED2040DDAC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21516622.711060002</c:v>
                </c:pt>
                <c:pt idx="1">
                  <c:v>123054229.03937998</c:v>
                </c:pt>
                <c:pt idx="2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A-4ED4-865F-F4ED2040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6352"/>
        <c:axId val="1472462544"/>
        <c:axId val="0"/>
      </c:bar3DChart>
      <c:catAx>
        <c:axId val="147246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2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6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63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E5-45AA-A660-F7E14AF268BC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E5-45AA-A660-F7E14AF268BC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E5-45AA-A660-F7E14AF268B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E5-45AA-A660-F7E14AF268BC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E5-45AA-A660-F7E14AF268BC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E5-45AA-A660-F7E14AF268BC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13360999.059040001</c:v>
                </c:pt>
                <c:pt idx="1">
                  <c:v>2695502.3280099998</c:v>
                </c:pt>
                <c:pt idx="2">
                  <c:v>5460121.3240099996</c:v>
                </c:pt>
                <c:pt idx="3">
                  <c:v>10013734.205189999</c:v>
                </c:pt>
                <c:pt idx="4">
                  <c:v>22630092.232859999</c:v>
                </c:pt>
                <c:pt idx="5">
                  <c:v>90410402.601329982</c:v>
                </c:pt>
                <c:pt idx="6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5-45AA-A660-F7E14AF2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54928"/>
        <c:axId val="1472459280"/>
        <c:axId val="0"/>
      </c:bar3DChart>
      <c:catAx>
        <c:axId val="147245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9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9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54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B8-4A1D-9476-129E309ED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B8-4A1D-9476-129E309ED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4B8-4A1D-9476-129E309ED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4B8-4A1D-9476-129E309ED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4B8-4A1D-9476-129E309ED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4B8-4A1D-9476-129E309ED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4B8-4A1D-9476-129E309ED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4B8-4A1D-9476-129E309ED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4B8-4A1D-9476-129E309ED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4B8-4A1D-9476-129E309ED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4B8-4A1D-9476-129E309ED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4B8-4A1D-9476-129E309ED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4B8-4A1D-9476-129E309ED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4B8-4A1D-9476-129E309ED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4B8-4A1D-9476-129E309ED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4B8-4A1D-9476-129E309ED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4B8-4A1D-9476-129E309ED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4B8-4A1D-9476-129E309ED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4B8-4A1D-9476-129E309ED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4B8-4A1D-9476-129E309ED1BC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7247608.95206</c:v>
                </c:pt>
                <c:pt idx="1">
                  <c:v>1767990.4892</c:v>
                </c:pt>
                <c:pt idx="2">
                  <c:v>1549689.71606</c:v>
                </c:pt>
                <c:pt idx="3">
                  <c:v>935862.36705999996</c:v>
                </c:pt>
                <c:pt idx="4">
                  <c:v>1011259.6772499999</c:v>
                </c:pt>
                <c:pt idx="5">
                  <c:v>245860.99849</c:v>
                </c:pt>
                <c:pt idx="6">
                  <c:v>504364.23121</c:v>
                </c:pt>
                <c:pt idx="7">
                  <c:v>98362.627710000001</c:v>
                </c:pt>
                <c:pt idx="8">
                  <c:v>2695502.3280099998</c:v>
                </c:pt>
                <c:pt idx="9">
                  <c:v>5460121.3240099996</c:v>
                </c:pt>
                <c:pt idx="10">
                  <c:v>6953620.7439000001</c:v>
                </c:pt>
                <c:pt idx="11">
                  <c:v>1324110.5261899999</c:v>
                </c:pt>
                <c:pt idx="12">
                  <c:v>1736002.9350999999</c:v>
                </c:pt>
                <c:pt idx="13">
                  <c:v>22630092.232859999</c:v>
                </c:pt>
                <c:pt idx="14">
                  <c:v>14248017.6601</c:v>
                </c:pt>
                <c:pt idx="15">
                  <c:v>19576415.65016</c:v>
                </c:pt>
                <c:pt idx="16">
                  <c:v>799842.60334999999</c:v>
                </c:pt>
                <c:pt idx="17">
                  <c:v>9620600.3733200002</c:v>
                </c:pt>
                <c:pt idx="18">
                  <c:v>6533708.5075399997</c:v>
                </c:pt>
                <c:pt idx="19">
                  <c:v>9927851.1819800008</c:v>
                </c:pt>
                <c:pt idx="20">
                  <c:v>15317664.841390001</c:v>
                </c:pt>
                <c:pt idx="21">
                  <c:v>3720766.33084</c:v>
                </c:pt>
                <c:pt idx="22">
                  <c:v>3572481.90674</c:v>
                </c:pt>
                <c:pt idx="23">
                  <c:v>2636816.3229299998</c:v>
                </c:pt>
                <c:pt idx="24">
                  <c:v>88537.106759999995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B8-4A1D-9476-129E309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720"/>
        <c:axId val="1472458736"/>
        <c:axId val="0"/>
      </c:bar3DChart>
      <c:catAx>
        <c:axId val="147246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87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87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3C-47C4-96EF-8450A691067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3C-47C4-96EF-8450A691067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3C-47C4-96EF-8450A6910674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24496728.308260001</c:v>
                </c:pt>
                <c:pt idx="1">
                  <c:v>139282696.25820997</c:v>
                </c:pt>
                <c:pt idx="2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3C-47C4-96EF-8450A691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78016"/>
        <c:axId val="-829884544"/>
        <c:axId val="0"/>
      </c:bar3DChart>
      <c:catAx>
        <c:axId val="-82987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84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84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78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F0-44D7-B6AD-58B69CB025B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F0-44D7-B6AD-58B69CB025B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4F0-44D7-B6AD-58B69CB025B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4F0-44D7-B6AD-58B69CB025B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4F0-44D7-B6AD-58B69CB025B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4F0-44D7-B6AD-58B69CB025B7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15224762.05748</c:v>
                </c:pt>
                <c:pt idx="1">
                  <c:v>3051897.4131900002</c:v>
                </c:pt>
                <c:pt idx="2">
                  <c:v>6220068.8375899997</c:v>
                </c:pt>
                <c:pt idx="3">
                  <c:v>11403600.167879999</c:v>
                </c:pt>
                <c:pt idx="4">
                  <c:v>25540664.88634</c:v>
                </c:pt>
                <c:pt idx="5">
                  <c:v>102338431.20398998</c:v>
                </c:pt>
                <c:pt idx="6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F0-44D7-B6AD-58B69CB0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6176"/>
        <c:axId val="-829872032"/>
        <c:axId val="0"/>
      </c:bar3DChart>
      <c:catAx>
        <c:axId val="-82988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6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AF-4430-BA56-22DA3C38E37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6AF-4430-BA56-22DA3C38E37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6AF-4430-BA56-22DA3C38E37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6AF-4430-BA56-22DA3C38E37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6AF-4430-BA56-22DA3C38E37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6AF-4430-BA56-22DA3C38E37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6AF-4430-BA56-22DA3C38E37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6AF-4430-BA56-22DA3C38E37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6AF-4430-BA56-22DA3C38E37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6AF-4430-BA56-22DA3C38E37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6AF-4430-BA56-22DA3C38E37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6AF-4430-BA56-22DA3C38E37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6AF-4430-BA56-22DA3C38E37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6AF-4430-BA56-22DA3C38E37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6AF-4430-BA56-22DA3C38E37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6AF-4430-BA56-22DA3C38E37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6AF-4430-BA56-22DA3C38E37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6AF-4430-BA56-22DA3C38E37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6AF-4430-BA56-22DA3C38E37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6AF-4430-BA56-22DA3C38E37E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8254243.9544099998</c:v>
                </c:pt>
                <c:pt idx="1">
                  <c:v>1944830.3052999999</c:v>
                </c:pt>
                <c:pt idx="2">
                  <c:v>1811293.5056700001</c:v>
                </c:pt>
                <c:pt idx="3">
                  <c:v>1082383.7962799999</c:v>
                </c:pt>
                <c:pt idx="4">
                  <c:v>1147171.3343</c:v>
                </c:pt>
                <c:pt idx="5">
                  <c:v>290304.51977999997</c:v>
                </c:pt>
                <c:pt idx="6">
                  <c:v>588476.28399999999</c:v>
                </c:pt>
                <c:pt idx="7">
                  <c:v>106058.35774000001</c:v>
                </c:pt>
                <c:pt idx="8">
                  <c:v>3051897.4131900002</c:v>
                </c:pt>
                <c:pt idx="9">
                  <c:v>6220068.8375899997</c:v>
                </c:pt>
                <c:pt idx="10">
                  <c:v>7888036.5892399997</c:v>
                </c:pt>
                <c:pt idx="11">
                  <c:v>1534175.74202</c:v>
                </c:pt>
                <c:pt idx="12">
                  <c:v>1981387.83662</c:v>
                </c:pt>
                <c:pt idx="13">
                  <c:v>25540664.88634</c:v>
                </c:pt>
                <c:pt idx="14">
                  <c:v>16171563.167169999</c:v>
                </c:pt>
                <c:pt idx="15">
                  <c:v>22325154.226780001</c:v>
                </c:pt>
                <c:pt idx="16">
                  <c:v>999150.65327000001</c:v>
                </c:pt>
                <c:pt idx="17">
                  <c:v>10959556.83062</c:v>
                </c:pt>
                <c:pt idx="18">
                  <c:v>7484964.8525400003</c:v>
                </c:pt>
                <c:pt idx="19">
                  <c:v>11114639.88572</c:v>
                </c:pt>
                <c:pt idx="20">
                  <c:v>17082000.584630001</c:v>
                </c:pt>
                <c:pt idx="21">
                  <c:v>4180454.0458</c:v>
                </c:pt>
                <c:pt idx="22">
                  <c:v>4171524.2758900002</c:v>
                </c:pt>
                <c:pt idx="23">
                  <c:v>2803318.6323799998</c:v>
                </c:pt>
                <c:pt idx="24">
                  <c:v>100021.67018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AF-4430-BA56-22DA3C38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1280"/>
        <c:axId val="-829872576"/>
        <c:axId val="0"/>
      </c:bar3DChart>
      <c:catAx>
        <c:axId val="-82988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5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5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1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3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Yeni%20klas&#246;r/TIM_31.12.2023%20G&#252;nl&#252;k%20&#304;hracat%20(TIM_VERSI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Ocak%202023%20Rakam%20A&#231;&#305;klamas&#305;%20-%2002%20&#350;ubat%20-%20Malatya/Rakamlar/TIM_31.01.2024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21516622.711060002</v>
          </cell>
        </row>
        <row r="6">
          <cell r="A6" t="str">
            <v>.     A. BİTKİSEL ÜRÜNLER</v>
          </cell>
          <cell r="N6">
            <v>13360999.059040001</v>
          </cell>
        </row>
        <row r="7">
          <cell r="A7" t="str">
            <v xml:space="preserve"> Hububat, Bakliyat, Yağlı Tohumlar ve Mamulleri </v>
          </cell>
          <cell r="N7">
            <v>7247608.95206</v>
          </cell>
        </row>
        <row r="8">
          <cell r="A8" t="str">
            <v xml:space="preserve"> Yaş Meyve ve Sebze  </v>
          </cell>
          <cell r="N8">
            <v>1767990.4892</v>
          </cell>
        </row>
        <row r="9">
          <cell r="A9" t="str">
            <v xml:space="preserve"> Meyve Sebze Mamulleri </v>
          </cell>
          <cell r="N9">
            <v>1549689.71606</v>
          </cell>
        </row>
        <row r="10">
          <cell r="A10" t="str">
            <v xml:space="preserve"> Kuru Meyve ve Mamulleri  </v>
          </cell>
          <cell r="N10">
            <v>935862.36705999996</v>
          </cell>
        </row>
        <row r="11">
          <cell r="A11" t="str">
            <v xml:space="preserve"> Fındık ve Mamulleri </v>
          </cell>
          <cell r="N11">
            <v>1011259.6772499999</v>
          </cell>
        </row>
        <row r="12">
          <cell r="A12" t="str">
            <v xml:space="preserve"> Zeytin ve Zeytinyağı </v>
          </cell>
          <cell r="N12">
            <v>245860.99849</v>
          </cell>
        </row>
        <row r="13">
          <cell r="A13" t="str">
            <v xml:space="preserve"> Tütün </v>
          </cell>
          <cell r="N13">
            <v>504364.23121</v>
          </cell>
        </row>
        <row r="14">
          <cell r="A14" t="str">
            <v xml:space="preserve"> Süs Bitkileri ve Mamulleri</v>
          </cell>
          <cell r="N14">
            <v>98362.627710000001</v>
          </cell>
        </row>
        <row r="15">
          <cell r="A15" t="str">
            <v>.     B. HAYVANSAL ÜRÜNLER</v>
          </cell>
          <cell r="N15">
            <v>2695502.3280099998</v>
          </cell>
        </row>
        <row r="16">
          <cell r="A16" t="str">
            <v xml:space="preserve"> Su Ürünleri ve Hayvansal Mamuller</v>
          </cell>
          <cell r="N16">
            <v>2695502.3280099998</v>
          </cell>
        </row>
        <row r="17">
          <cell r="A17" t="str">
            <v>.     C. AĞAÇ VE ORMAN ÜRÜNLERİ</v>
          </cell>
          <cell r="N17">
            <v>5460121.3240099996</v>
          </cell>
        </row>
        <row r="18">
          <cell r="A18" t="str">
            <v xml:space="preserve"> Mobilya, Kağıt ve Orman Ürünleri</v>
          </cell>
          <cell r="N18">
            <v>5460121.3240099996</v>
          </cell>
        </row>
        <row r="19">
          <cell r="A19" t="str">
            <v>.II. SANAYİ</v>
          </cell>
          <cell r="N19">
            <v>123054229.03937998</v>
          </cell>
        </row>
        <row r="20">
          <cell r="A20" t="str">
            <v>.     A. TARIMA DAYALI İŞLENMİŞ ÜRÜNLER</v>
          </cell>
          <cell r="N20">
            <v>10013734.205189999</v>
          </cell>
        </row>
        <row r="21">
          <cell r="A21" t="str">
            <v xml:space="preserve"> Tekstil ve Hammaddeleri</v>
          </cell>
          <cell r="N21">
            <v>6953620.7439000001</v>
          </cell>
        </row>
        <row r="22">
          <cell r="A22" t="str">
            <v xml:space="preserve"> Deri ve Deri Mamulleri </v>
          </cell>
          <cell r="N22">
            <v>1324110.5261899999</v>
          </cell>
        </row>
        <row r="23">
          <cell r="A23" t="str">
            <v xml:space="preserve"> Halı </v>
          </cell>
          <cell r="N23">
            <v>1736002.9350999999</v>
          </cell>
        </row>
        <row r="24">
          <cell r="A24" t="str">
            <v>.     B. KİMYEVİ MADDELER VE MAMÜLLERİ</v>
          </cell>
          <cell r="N24">
            <v>22630092.232859999</v>
          </cell>
        </row>
        <row r="25">
          <cell r="A25" t="str">
            <v xml:space="preserve"> Kimyevi Maddeler ve Mamulleri  </v>
          </cell>
          <cell r="N25">
            <v>22630092.232859999</v>
          </cell>
        </row>
        <row r="26">
          <cell r="A26" t="str">
            <v>.     C. SANAYİ MAMULLERİ</v>
          </cell>
          <cell r="N26">
            <v>90410402.601329982</v>
          </cell>
        </row>
        <row r="27">
          <cell r="A27" t="str">
            <v xml:space="preserve"> Hazırgiyim ve Konfeksiyon </v>
          </cell>
          <cell r="N27">
            <v>14248017.6601</v>
          </cell>
        </row>
        <row r="28">
          <cell r="A28" t="str">
            <v xml:space="preserve"> Otomotiv Endüstrisi</v>
          </cell>
          <cell r="N28">
            <v>19576415.65016</v>
          </cell>
        </row>
        <row r="29">
          <cell r="A29" t="str">
            <v xml:space="preserve"> Gemi, Yat ve Hizmetleri</v>
          </cell>
          <cell r="N29">
            <v>799842.60334999999</v>
          </cell>
        </row>
        <row r="30">
          <cell r="A30" t="str">
            <v xml:space="preserve"> Elektrik ve Elektronik</v>
          </cell>
          <cell r="N30">
            <v>9620600.3733200002</v>
          </cell>
        </row>
        <row r="31">
          <cell r="A31" t="str">
            <v xml:space="preserve"> Makine ve Aksamları</v>
          </cell>
          <cell r="N31">
            <v>6533708.5075399997</v>
          </cell>
        </row>
        <row r="32">
          <cell r="A32" t="str">
            <v xml:space="preserve"> Demir ve Demir Dışı Metaller </v>
          </cell>
          <cell r="N32">
            <v>9927851.1819800008</v>
          </cell>
        </row>
        <row r="33">
          <cell r="A33" t="str">
            <v xml:space="preserve"> Çelik</v>
          </cell>
          <cell r="N33">
            <v>15317664.841390001</v>
          </cell>
        </row>
        <row r="34">
          <cell r="A34" t="str">
            <v xml:space="preserve"> Çimento Cam Seramik ve Toprak Ürünleri</v>
          </cell>
          <cell r="N34">
            <v>3720766.33084</v>
          </cell>
        </row>
        <row r="35">
          <cell r="A35" t="str">
            <v xml:space="preserve"> Mücevher</v>
          </cell>
          <cell r="N35">
            <v>3572481.90674</v>
          </cell>
        </row>
        <row r="36">
          <cell r="A36" t="str">
            <v xml:space="preserve"> Savunma ve Havacılık Sanayii</v>
          </cell>
          <cell r="N36">
            <v>2636816.3229299998</v>
          </cell>
        </row>
        <row r="37">
          <cell r="A37" t="str">
            <v xml:space="preserve"> İklimlendirme Sanayii</v>
          </cell>
          <cell r="N37">
            <v>4367700.1162200002</v>
          </cell>
        </row>
        <row r="38">
          <cell r="A38" t="str">
            <v xml:space="preserve"> Diğer Sanayi Ürünleri</v>
          </cell>
          <cell r="N38">
            <v>88537.106759999995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24496728.308260001</v>
          </cell>
        </row>
        <row r="6">
          <cell r="A6" t="str">
            <v>.     A. BİTKİSEL ÜRÜNLER</v>
          </cell>
          <cell r="N6">
            <v>15224762.05748</v>
          </cell>
        </row>
        <row r="7">
          <cell r="A7" t="str">
            <v xml:space="preserve"> Hububat, Bakliyat, Yağlı Tohumlar ve Mamulleri </v>
          </cell>
          <cell r="N7">
            <v>8254243.9544099998</v>
          </cell>
        </row>
        <row r="8">
          <cell r="A8" t="str">
            <v xml:space="preserve"> Yaş Meyve ve Sebze  </v>
          </cell>
          <cell r="N8">
            <v>1944830.3052999999</v>
          </cell>
        </row>
        <row r="9">
          <cell r="A9" t="str">
            <v xml:space="preserve"> Meyve Sebze Mamulleri </v>
          </cell>
          <cell r="N9">
            <v>1811293.5056700001</v>
          </cell>
        </row>
        <row r="10">
          <cell r="A10" t="str">
            <v xml:space="preserve"> Kuru Meyve ve Mamulleri  </v>
          </cell>
          <cell r="N10">
            <v>1082383.7962799999</v>
          </cell>
        </row>
        <row r="11">
          <cell r="A11" t="str">
            <v xml:space="preserve"> Fındık ve Mamulleri </v>
          </cell>
          <cell r="N11">
            <v>1147171.3343</v>
          </cell>
        </row>
        <row r="12">
          <cell r="A12" t="str">
            <v xml:space="preserve"> Zeytin ve Zeytinyağı </v>
          </cell>
          <cell r="N12">
            <v>290304.51977999997</v>
          </cell>
        </row>
        <row r="13">
          <cell r="A13" t="str">
            <v xml:space="preserve"> Tütün </v>
          </cell>
          <cell r="N13">
            <v>588476.28399999999</v>
          </cell>
        </row>
        <row r="14">
          <cell r="A14" t="str">
            <v xml:space="preserve"> Süs Bitkileri ve Mamulleri</v>
          </cell>
          <cell r="N14">
            <v>106058.35774000001</v>
          </cell>
        </row>
        <row r="15">
          <cell r="A15" t="str">
            <v>.     B. HAYVANSAL ÜRÜNLER</v>
          </cell>
          <cell r="N15">
            <v>3051897.4131900002</v>
          </cell>
        </row>
        <row r="16">
          <cell r="A16" t="str">
            <v xml:space="preserve"> Su Ürünleri ve Hayvansal Mamuller</v>
          </cell>
          <cell r="N16">
            <v>3051897.4131900002</v>
          </cell>
        </row>
        <row r="17">
          <cell r="A17" t="str">
            <v>.     C. AĞAÇ VE ORMAN ÜRÜNLERİ</v>
          </cell>
          <cell r="N17">
            <v>6220068.8375899997</v>
          </cell>
        </row>
        <row r="18">
          <cell r="A18" t="str">
            <v xml:space="preserve"> Mobilya, Kağıt ve Orman Ürünleri</v>
          </cell>
          <cell r="N18">
            <v>6220068.8375899997</v>
          </cell>
        </row>
        <row r="19">
          <cell r="A19" t="str">
            <v>.II. SANAYİ</v>
          </cell>
          <cell r="N19">
            <v>139282696.25820997</v>
          </cell>
        </row>
        <row r="20">
          <cell r="A20" t="str">
            <v>.     A. TARIMA DAYALI İŞLENMİŞ ÜRÜNLER</v>
          </cell>
          <cell r="N20">
            <v>11403600.167879999</v>
          </cell>
        </row>
        <row r="21">
          <cell r="A21" t="str">
            <v xml:space="preserve"> Tekstil ve Hammaddeleri</v>
          </cell>
          <cell r="N21">
            <v>7888036.5892399997</v>
          </cell>
        </row>
        <row r="22">
          <cell r="A22" t="str">
            <v xml:space="preserve"> Deri ve Deri Mamulleri </v>
          </cell>
          <cell r="N22">
            <v>1534175.74202</v>
          </cell>
        </row>
        <row r="23">
          <cell r="A23" t="str">
            <v xml:space="preserve"> Halı </v>
          </cell>
          <cell r="N23">
            <v>1981387.83662</v>
          </cell>
        </row>
        <row r="24">
          <cell r="A24" t="str">
            <v>.     B. KİMYEVİ MADDELER VE MAMÜLLERİ</v>
          </cell>
          <cell r="N24">
            <v>25540664.88634</v>
          </cell>
        </row>
        <row r="25">
          <cell r="A25" t="str">
            <v xml:space="preserve"> Kimyevi Maddeler ve Mamulleri  </v>
          </cell>
          <cell r="N25">
            <v>25540664.88634</v>
          </cell>
        </row>
        <row r="26">
          <cell r="A26" t="str">
            <v>.     C. SANAYİ MAMULLERİ</v>
          </cell>
          <cell r="N26">
            <v>102338431.20398998</v>
          </cell>
        </row>
        <row r="27">
          <cell r="A27" t="str">
            <v xml:space="preserve"> Hazırgiyim ve Konfeksiyon </v>
          </cell>
          <cell r="N27">
            <v>16171563.167169999</v>
          </cell>
        </row>
        <row r="28">
          <cell r="A28" t="str">
            <v xml:space="preserve"> Otomotiv Endüstrisi</v>
          </cell>
          <cell r="N28">
            <v>22325154.226780001</v>
          </cell>
        </row>
        <row r="29">
          <cell r="A29" t="str">
            <v xml:space="preserve"> Gemi, Yat ve Hizmetleri</v>
          </cell>
          <cell r="N29">
            <v>999150.65327000001</v>
          </cell>
        </row>
        <row r="30">
          <cell r="A30" t="str">
            <v xml:space="preserve"> Elektrik ve Elektronik</v>
          </cell>
          <cell r="N30">
            <v>10959556.83062</v>
          </cell>
        </row>
        <row r="31">
          <cell r="A31" t="str">
            <v xml:space="preserve"> Makine ve Aksamları</v>
          </cell>
          <cell r="N31">
            <v>7484964.8525400003</v>
          </cell>
        </row>
        <row r="32">
          <cell r="A32" t="str">
            <v xml:space="preserve"> Demir ve Demir Dışı Metaller </v>
          </cell>
          <cell r="N32">
            <v>11114639.88572</v>
          </cell>
        </row>
        <row r="33">
          <cell r="A33" t="str">
            <v xml:space="preserve"> Çelik</v>
          </cell>
          <cell r="N33">
            <v>17082000.584630001</v>
          </cell>
        </row>
        <row r="34">
          <cell r="A34" t="str">
            <v xml:space="preserve"> Çimento Cam Seramik ve Toprak Ürünleri</v>
          </cell>
          <cell r="N34">
            <v>4180454.0458</v>
          </cell>
        </row>
        <row r="35">
          <cell r="A35" t="str">
            <v xml:space="preserve"> Mücevher</v>
          </cell>
          <cell r="N35">
            <v>4171524.2758900002</v>
          </cell>
        </row>
        <row r="36">
          <cell r="A36" t="str">
            <v xml:space="preserve"> Savunma ve Havacılık Sanayii</v>
          </cell>
          <cell r="N36">
            <v>2803318.6323799998</v>
          </cell>
        </row>
        <row r="37">
          <cell r="A37" t="str">
            <v xml:space="preserve"> İklimlendirme Sanayii</v>
          </cell>
          <cell r="N37">
            <v>4946082.3790100003</v>
          </cell>
        </row>
        <row r="38">
          <cell r="A38" t="str">
            <v xml:space="preserve"> Diğer Sanayi Ürünleri</v>
          </cell>
          <cell r="N38">
            <v>100021.67018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24289807.022025999</v>
          </cell>
        </row>
        <row r="6">
          <cell r="A6" t="str">
            <v>.     A. BİTKİSEL ÜRÜNLER</v>
          </cell>
          <cell r="N6">
            <v>17351531.718754999</v>
          </cell>
        </row>
        <row r="7">
          <cell r="A7" t="str">
            <v xml:space="preserve"> Hububat, Bakliyat, Yağlı Tohumlar ve Mamulleri </v>
          </cell>
          <cell r="N7">
            <v>9821575.14377</v>
          </cell>
        </row>
        <row r="8">
          <cell r="A8" t="str">
            <v xml:space="preserve"> Yaş Meyve ve Sebze  </v>
          </cell>
          <cell r="N8">
            <v>4334293.432457</v>
          </cell>
        </row>
        <row r="9">
          <cell r="A9" t="str">
            <v xml:space="preserve"> Meyve Sebze Mamulleri </v>
          </cell>
          <cell r="N9">
            <v>2108599.2333689998</v>
          </cell>
        </row>
        <row r="10">
          <cell r="A10" t="str">
            <v xml:space="preserve"> Kuru Meyve ve Mamulleri  </v>
          </cell>
          <cell r="N10">
            <v>454350.99428599997</v>
          </cell>
        </row>
        <row r="11">
          <cell r="A11" t="str">
            <v xml:space="preserve"> Fındık ve Mamulleri </v>
          </cell>
          <cell r="N11">
            <v>278810.38360200002</v>
          </cell>
        </row>
        <row r="12">
          <cell r="A12" t="str">
            <v xml:space="preserve"> Zeytin ve Zeytinyağı </v>
          </cell>
          <cell r="N12">
            <v>171369.45407199999</v>
          </cell>
        </row>
        <row r="13">
          <cell r="A13" t="str">
            <v xml:space="preserve"> Tütün </v>
          </cell>
          <cell r="N13">
            <v>114922.39919900001</v>
          </cell>
        </row>
        <row r="14">
          <cell r="A14" t="str">
            <v xml:space="preserve"> Süs Bitkileri ve Mamulleri</v>
          </cell>
          <cell r="N14">
            <v>67610.678</v>
          </cell>
        </row>
        <row r="15">
          <cell r="A15" t="str">
            <v>.     B. HAYVANSAL ÜRÜNLER</v>
          </cell>
          <cell r="N15">
            <v>1360275.5636789999</v>
          </cell>
        </row>
        <row r="16">
          <cell r="A16" t="str">
            <v xml:space="preserve"> Su Ürünleri ve Hayvansal Mamuller</v>
          </cell>
          <cell r="N16">
            <v>1360275.5636789999</v>
          </cell>
        </row>
        <row r="17">
          <cell r="A17" t="str">
            <v>.     C. AĞAÇ VE ORMAN ÜRÜNLERİ</v>
          </cell>
          <cell r="N17">
            <v>5577999.7395919999</v>
          </cell>
        </row>
        <row r="18">
          <cell r="A18" t="str">
            <v xml:space="preserve"> Mobilya, Kağıt ve Orman Ürünleri</v>
          </cell>
          <cell r="N18">
            <v>5577999.7395919999</v>
          </cell>
        </row>
        <row r="19">
          <cell r="A19" t="str">
            <v>.II. SANAYİ</v>
          </cell>
          <cell r="N19">
            <v>96142549.971349999</v>
          </cell>
        </row>
        <row r="20">
          <cell r="A20" t="str">
            <v>.     A. TARIMA DAYALI İŞLENMİŞ ÜRÜNLER</v>
          </cell>
          <cell r="N20">
            <v>3064892.120933</v>
          </cell>
        </row>
        <row r="21">
          <cell r="A21" t="str">
            <v xml:space="preserve"> Tekstil ve Hammaddeleri</v>
          </cell>
          <cell r="N21">
            <v>2112279.3451129999</v>
          </cell>
        </row>
        <row r="22">
          <cell r="A22" t="str">
            <v xml:space="preserve"> Deri ve Deri Mamulleri </v>
          </cell>
          <cell r="N22">
            <v>187333.74371499999</v>
          </cell>
        </row>
        <row r="23">
          <cell r="A23" t="str">
            <v xml:space="preserve"> Halı </v>
          </cell>
          <cell r="N23">
            <v>765279.03210499999</v>
          </cell>
        </row>
        <row r="24">
          <cell r="A24" t="str">
            <v>.     B. KİMYEVİ MADDELER VE MAMÜLLERİ</v>
          </cell>
          <cell r="N24">
            <v>26324581.822131999</v>
          </cell>
        </row>
        <row r="25">
          <cell r="A25" t="str">
            <v xml:space="preserve"> Kimyevi Maddeler ve Mamulleri  </v>
          </cell>
          <cell r="N25">
            <v>26324581.822131999</v>
          </cell>
        </row>
        <row r="26">
          <cell r="A26" t="str">
            <v>.     C. SANAYİ MAMULLERİ</v>
          </cell>
          <cell r="N26">
            <v>66753076.028284997</v>
          </cell>
        </row>
        <row r="27">
          <cell r="A27" t="str">
            <v xml:space="preserve"> Hazırgiyim ve Konfeksiyon </v>
          </cell>
          <cell r="N27">
            <v>1392112.663748</v>
          </cell>
        </row>
        <row r="28">
          <cell r="A28" t="str">
            <v xml:space="preserve"> Otomotiv Endüstrisi</v>
          </cell>
          <cell r="N28">
            <v>4009390.5401189998</v>
          </cell>
        </row>
        <row r="29">
          <cell r="A29" t="str">
            <v xml:space="preserve"> Gemi, Yat ve Hizmetleri</v>
          </cell>
          <cell r="N29">
            <v>150645.126819</v>
          </cell>
        </row>
        <row r="30">
          <cell r="A30" t="str">
            <v xml:space="preserve"> Elektrik ve Elektronik</v>
          </cell>
          <cell r="N30">
            <v>2884241.026445</v>
          </cell>
        </row>
        <row r="31">
          <cell r="A31" t="str">
            <v xml:space="preserve"> Makine ve Aksamları</v>
          </cell>
          <cell r="N31">
            <v>1575132.592985</v>
          </cell>
        </row>
        <row r="32">
          <cell r="A32" t="str">
            <v xml:space="preserve"> Demir ve Demir Dışı Metaller </v>
          </cell>
          <cell r="N32">
            <v>2854076.3810640001</v>
          </cell>
        </row>
        <row r="33">
          <cell r="A33" t="str">
            <v xml:space="preserve"> Çelik</v>
          </cell>
          <cell r="N33">
            <v>18397389.431322001</v>
          </cell>
        </row>
        <row r="34">
          <cell r="A34" t="str">
            <v xml:space="preserve"> Çimento Cam Seramik ve Toprak Ürünleri</v>
          </cell>
          <cell r="N34">
            <v>34237117.026331</v>
          </cell>
        </row>
        <row r="35">
          <cell r="A35" t="str">
            <v xml:space="preserve"> Mücevher</v>
          </cell>
          <cell r="N35">
            <v>8936.5237780000007</v>
          </cell>
        </row>
        <row r="36">
          <cell r="A36" t="str">
            <v xml:space="preserve"> Savunma ve Havacılık Sanayii</v>
          </cell>
          <cell r="N36">
            <v>67420.521628999995</v>
          </cell>
        </row>
        <row r="37">
          <cell r="A37" t="str">
            <v xml:space="preserve"> İklimlendirme Sanayii</v>
          </cell>
          <cell r="N37">
            <v>1154731.4774199999</v>
          </cell>
        </row>
        <row r="38">
          <cell r="A38" t="str">
            <v xml:space="preserve"> Diğer Sanayi Ürünleri</v>
          </cell>
          <cell r="N38">
            <v>21882.716625000001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34246491.991909996</v>
          </cell>
        </row>
        <row r="6">
          <cell r="A6" t="str">
            <v>.     A. BİTKİSEL ÜRÜNLER</v>
          </cell>
          <cell r="N6">
            <v>21739679.76204</v>
          </cell>
        </row>
        <row r="7">
          <cell r="A7" t="str">
            <v xml:space="preserve"> Hububat, Bakliyat, Yağlı Tohumlar ve Mamulleri </v>
          </cell>
          <cell r="N7">
            <v>11473747.92821</v>
          </cell>
        </row>
        <row r="8">
          <cell r="A8" t="str">
            <v xml:space="preserve"> Yaş Meyve ve Sebze  </v>
          </cell>
          <cell r="N8">
            <v>2953661.68603</v>
          </cell>
        </row>
        <row r="9">
          <cell r="A9" t="str">
            <v xml:space="preserve"> Meyve Sebze Mamulleri </v>
          </cell>
          <cell r="N9">
            <v>2525538.89977</v>
          </cell>
        </row>
        <row r="10">
          <cell r="A10" t="str">
            <v xml:space="preserve"> Kuru Meyve ve Mamulleri  </v>
          </cell>
          <cell r="N10">
            <v>1573463.6964199999</v>
          </cell>
        </row>
        <row r="11">
          <cell r="A11" t="str">
            <v xml:space="preserve"> Fındık ve Mamulleri </v>
          </cell>
          <cell r="N11">
            <v>1751055.1832000001</v>
          </cell>
        </row>
        <row r="12">
          <cell r="A12" t="str">
            <v xml:space="preserve"> Zeytin ve Zeytinyağı </v>
          </cell>
          <cell r="N12">
            <v>495838.06073000003</v>
          </cell>
        </row>
        <row r="13">
          <cell r="A13" t="str">
            <v xml:space="preserve"> Tütün </v>
          </cell>
          <cell r="N13">
            <v>829173.77164000005</v>
          </cell>
        </row>
        <row r="14">
          <cell r="A14" t="str">
            <v xml:space="preserve"> Süs Bitkileri ve Mamulleri</v>
          </cell>
          <cell r="N14">
            <v>137200.53604000001</v>
          </cell>
        </row>
        <row r="15">
          <cell r="A15" t="str">
            <v>.     B. HAYVANSAL ÜRÜNLER</v>
          </cell>
          <cell r="N15">
            <v>4066045.8549000002</v>
          </cell>
        </row>
        <row r="16">
          <cell r="A16" t="str">
            <v xml:space="preserve"> Su Ürünleri ve Hayvansal Mamuller</v>
          </cell>
          <cell r="N16">
            <v>4066045.8549000002</v>
          </cell>
        </row>
        <row r="17">
          <cell r="A17" t="str">
            <v>.     C. AĞAÇ VE ORMAN ÜRÜNLERİ</v>
          </cell>
          <cell r="N17">
            <v>8440766.3749700002</v>
          </cell>
        </row>
        <row r="18">
          <cell r="A18" t="str">
            <v xml:space="preserve"> Mobilya, Kağıt ve Orman Ürünleri</v>
          </cell>
          <cell r="N18">
            <v>8440766.3749700002</v>
          </cell>
        </row>
        <row r="19">
          <cell r="A19" t="str">
            <v>.II. SANAYİ</v>
          </cell>
          <cell r="N19">
            <v>185880772.03775001</v>
          </cell>
        </row>
        <row r="20">
          <cell r="A20" t="str">
            <v>.     A. TARIMA DAYALI İŞLENMİŞ ÜRÜNLER</v>
          </cell>
          <cell r="N20">
            <v>15171292.63084</v>
          </cell>
        </row>
        <row r="21">
          <cell r="A21" t="str">
            <v xml:space="preserve"> Tekstil ve Hammaddeleri</v>
          </cell>
          <cell r="N21">
            <v>10358778.493589999</v>
          </cell>
        </row>
        <row r="22">
          <cell r="A22" t="str">
            <v xml:space="preserve"> Deri ve Deri Mamulleri </v>
          </cell>
          <cell r="N22">
            <v>2057757.26562</v>
          </cell>
        </row>
        <row r="23">
          <cell r="A23" t="str">
            <v xml:space="preserve"> Halı </v>
          </cell>
          <cell r="N23">
            <v>2754756.87163</v>
          </cell>
        </row>
        <row r="24">
          <cell r="A24" t="str">
            <v>.     B. KİMYEVİ MADDELER VE MAMÜLLERİ</v>
          </cell>
          <cell r="N24">
            <v>33524626.38755</v>
          </cell>
        </row>
        <row r="25">
          <cell r="A25" t="str">
            <v xml:space="preserve"> Kimyevi Maddeler ve Mamulleri  </v>
          </cell>
          <cell r="N25">
            <v>33524626.38755</v>
          </cell>
        </row>
        <row r="26">
          <cell r="A26" t="str">
            <v>.     C. SANAYİ MAMULLERİ</v>
          </cell>
          <cell r="N26">
            <v>137184853.01936001</v>
          </cell>
        </row>
        <row r="27">
          <cell r="A27" t="str">
            <v xml:space="preserve"> Hazırgiyim ve Konfeksiyon </v>
          </cell>
          <cell r="N27">
            <v>21205484.299710002</v>
          </cell>
        </row>
        <row r="28">
          <cell r="A28" t="str">
            <v xml:space="preserve"> Otomotiv Endüstrisi</v>
          </cell>
          <cell r="N28">
            <v>30995808.343880001</v>
          </cell>
        </row>
        <row r="29">
          <cell r="A29" t="str">
            <v xml:space="preserve"> Gemi, Yat ve Hizmetleri</v>
          </cell>
          <cell r="N29">
            <v>1453284.1522900001</v>
          </cell>
        </row>
        <row r="30">
          <cell r="A30" t="str">
            <v xml:space="preserve"> Elektrik ve Elektronik</v>
          </cell>
          <cell r="N30">
            <v>15193324.297660001</v>
          </cell>
        </row>
        <row r="31">
          <cell r="A31" t="str">
            <v xml:space="preserve"> Makine ve Aksamları</v>
          </cell>
          <cell r="N31">
            <v>10371714.082900001</v>
          </cell>
        </row>
        <row r="32">
          <cell r="A32" t="str">
            <v xml:space="preserve"> Demir ve Demir Dışı Metaller </v>
          </cell>
          <cell r="N32">
            <v>14385432.834070001</v>
          </cell>
        </row>
        <row r="33">
          <cell r="A33" t="str">
            <v xml:space="preserve"> Çelik</v>
          </cell>
          <cell r="N33">
            <v>21062568.489020001</v>
          </cell>
        </row>
        <row r="34">
          <cell r="A34" t="str">
            <v xml:space="preserve"> Çimento Cam Seramik ve Toprak Ürünleri</v>
          </cell>
          <cell r="N34">
            <v>5449213.8770000003</v>
          </cell>
        </row>
        <row r="35">
          <cell r="A35" t="str">
            <v xml:space="preserve"> Mücevher</v>
          </cell>
          <cell r="N35">
            <v>5855832.0077200001</v>
          </cell>
        </row>
        <row r="36">
          <cell r="A36" t="str">
            <v xml:space="preserve"> Savunma ve Havacılık Sanayii</v>
          </cell>
          <cell r="N36">
            <v>4395997.0794399995</v>
          </cell>
        </row>
        <row r="37">
          <cell r="A37" t="str">
            <v xml:space="preserve"> İklimlendirme Sanayii</v>
          </cell>
          <cell r="N37">
            <v>6680529.8809399996</v>
          </cell>
        </row>
        <row r="38">
          <cell r="A38" t="str">
            <v xml:space="preserve"> Diğer Sanayi Ürünleri</v>
          </cell>
          <cell r="N38">
            <v>135663.67473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35164253.1329</v>
          </cell>
        </row>
        <row r="6">
          <cell r="A6" t="str">
            <v>.     A. BİTKİSEL ÜRÜNLER</v>
          </cell>
          <cell r="N6">
            <v>23693610.726199999</v>
          </cell>
        </row>
        <row r="7">
          <cell r="A7" t="str">
            <v xml:space="preserve"> Hububat, Bakliyat, Yağlı Tohumlar ve Mamulleri </v>
          </cell>
          <cell r="N7">
            <v>12378672.10885</v>
          </cell>
        </row>
        <row r="8">
          <cell r="A8" t="str">
            <v xml:space="preserve"> Yaş Meyve ve Sebze  </v>
          </cell>
          <cell r="N8">
            <v>3492313.608</v>
          </cell>
        </row>
        <row r="9">
          <cell r="A9" t="str">
            <v xml:space="preserve"> Meyve Sebze Mamulleri </v>
          </cell>
          <cell r="N9">
            <v>2416442.8947000001</v>
          </cell>
        </row>
        <row r="10">
          <cell r="A10" t="str">
            <v xml:space="preserve"> Kuru Meyve ve Mamulleri  </v>
          </cell>
          <cell r="N10">
            <v>1610304.07179</v>
          </cell>
        </row>
        <row r="11">
          <cell r="A11" t="str">
            <v xml:space="preserve"> Fındık ve Mamulleri </v>
          </cell>
          <cell r="N11">
            <v>1866735.41664</v>
          </cell>
        </row>
        <row r="12">
          <cell r="A12" t="str">
            <v xml:space="preserve"> Zeytin ve Zeytinyağı </v>
          </cell>
          <cell r="N12">
            <v>871666.31944999995</v>
          </cell>
        </row>
        <row r="13">
          <cell r="A13" t="str">
            <v xml:space="preserve"> Tütün </v>
          </cell>
          <cell r="N13">
            <v>922336.90168000001</v>
          </cell>
        </row>
        <row r="14">
          <cell r="A14" t="str">
            <v xml:space="preserve"> Süs Bitkileri ve Mamulleri</v>
          </cell>
          <cell r="N14">
            <v>135139.40508999999</v>
          </cell>
        </row>
        <row r="15">
          <cell r="A15" t="str">
            <v>.     B. HAYVANSAL ÜRÜNLER</v>
          </cell>
          <cell r="N15">
            <v>3486857.44674</v>
          </cell>
        </row>
        <row r="16">
          <cell r="A16" t="str">
            <v xml:space="preserve"> Su Ürünleri ve Hayvansal Mamuller</v>
          </cell>
          <cell r="N16">
            <v>3486857.44674</v>
          </cell>
        </row>
        <row r="17">
          <cell r="A17" t="str">
            <v>.     C. AĞAÇ VE ORMAN ÜRÜNLERİ</v>
          </cell>
          <cell r="N17">
            <v>7983784.9599599997</v>
          </cell>
        </row>
        <row r="18">
          <cell r="A18" t="str">
            <v xml:space="preserve"> Mobilya, Kağıt ve Orman Ürünleri</v>
          </cell>
          <cell r="N18">
            <v>7983784.9599599997</v>
          </cell>
        </row>
        <row r="19">
          <cell r="A19" t="str">
            <v>.II. SANAYİ</v>
          </cell>
          <cell r="N19">
            <v>180818622.89045998</v>
          </cell>
        </row>
        <row r="20">
          <cell r="A20" t="str">
            <v>.     A. TARIMA DAYALI İŞLENMİŞ ÜRÜNLER</v>
          </cell>
          <cell r="N20">
            <v>14172088.724380001</v>
          </cell>
        </row>
        <row r="21">
          <cell r="A21" t="str">
            <v xml:space="preserve"> Tekstil ve Hammaddeleri</v>
          </cell>
          <cell r="N21">
            <v>9558446.8164300006</v>
          </cell>
        </row>
        <row r="22">
          <cell r="A22" t="str">
            <v xml:space="preserve"> Deri ve Deri Mamulleri </v>
          </cell>
          <cell r="N22">
            <v>1860994.94255</v>
          </cell>
        </row>
        <row r="23">
          <cell r="A23" t="str">
            <v xml:space="preserve"> Halı </v>
          </cell>
          <cell r="N23">
            <v>2752646.9654000001</v>
          </cell>
        </row>
        <row r="24">
          <cell r="A24" t="str">
            <v>.     B. KİMYEVİ MADDELER VE MAMÜLLERİ</v>
          </cell>
          <cell r="N24">
            <v>30572011.915660001</v>
          </cell>
        </row>
        <row r="25">
          <cell r="A25" t="str">
            <v xml:space="preserve"> Kimyevi Maddeler ve Mamulleri  </v>
          </cell>
          <cell r="N25">
            <v>30572011.915660001</v>
          </cell>
        </row>
        <row r="26">
          <cell r="A26" t="str">
            <v>.     C. SANAYİ MAMULLERİ</v>
          </cell>
          <cell r="N26">
            <v>136074522.25041997</v>
          </cell>
        </row>
        <row r="27">
          <cell r="A27" t="str">
            <v xml:space="preserve"> Hazırgiyim ve Konfeksiyon </v>
          </cell>
          <cell r="N27">
            <v>19253722.26503</v>
          </cell>
        </row>
        <row r="28">
          <cell r="A28" t="str">
            <v xml:space="preserve"> Otomotiv Endüstrisi</v>
          </cell>
          <cell r="N28">
            <v>35004229.979149997</v>
          </cell>
        </row>
        <row r="29">
          <cell r="A29" t="str">
            <v xml:space="preserve"> Gemi, Yat ve Hizmetleri</v>
          </cell>
          <cell r="N29">
            <v>1940979.3459600001</v>
          </cell>
        </row>
        <row r="30">
          <cell r="A30" t="str">
            <v xml:space="preserve"> Elektrik ve Elektronik</v>
          </cell>
          <cell r="N30">
            <v>16227067.063510001</v>
          </cell>
        </row>
        <row r="31">
          <cell r="A31" t="str">
            <v xml:space="preserve"> Makine ve Aksamları</v>
          </cell>
          <cell r="N31">
            <v>11337756.475299999</v>
          </cell>
        </row>
        <row r="32">
          <cell r="A32" t="str">
            <v xml:space="preserve"> Demir ve Demir Dışı Metaller </v>
          </cell>
          <cell r="N32">
            <v>12475761.77785</v>
          </cell>
        </row>
        <row r="33">
          <cell r="A33" t="str">
            <v xml:space="preserve"> Çelik</v>
          </cell>
          <cell r="N33">
            <v>14877836.22962</v>
          </cell>
        </row>
        <row r="34">
          <cell r="A34" t="str">
            <v xml:space="preserve"> Çimento Cam Seramik ve Toprak Ürünleri</v>
          </cell>
          <cell r="N34">
            <v>4601376.5590199996</v>
          </cell>
        </row>
        <row r="35">
          <cell r="A35" t="str">
            <v xml:space="preserve"> Mücevher</v>
          </cell>
          <cell r="N35">
            <v>7640636.8739400003</v>
          </cell>
        </row>
        <row r="36">
          <cell r="A36" t="str">
            <v xml:space="preserve"> Savunma ve Havacılık Sanayii</v>
          </cell>
          <cell r="N36">
            <v>5545621.6031999998</v>
          </cell>
        </row>
        <row r="37">
          <cell r="A37" t="str">
            <v xml:space="preserve"> İklimlendirme Sanayii</v>
          </cell>
          <cell r="N37">
            <v>7169534.0778400004</v>
          </cell>
        </row>
        <row r="38">
          <cell r="A38" t="str">
            <v>.           Diğer Sanayi Ürünleri</v>
          </cell>
          <cell r="N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3123678.25936</v>
          </cell>
        </row>
        <row r="6">
          <cell r="A6" t="str">
            <v>.     A. BİTKİSEL ÜRÜNLER</v>
          </cell>
          <cell r="N6">
            <v>2163843.6756500001</v>
          </cell>
        </row>
        <row r="7">
          <cell r="A7" t="str">
            <v xml:space="preserve"> Hububat, Bakliyat, Yağlı Tohumlar ve Mamulleri </v>
          </cell>
          <cell r="N7">
            <v>1034455.02205</v>
          </cell>
        </row>
        <row r="8">
          <cell r="A8" t="str">
            <v xml:space="preserve"> Yaş Meyve ve Sebze  </v>
          </cell>
          <cell r="N8">
            <v>367112.91563</v>
          </cell>
        </row>
        <row r="9">
          <cell r="A9" t="str">
            <v xml:space="preserve"> Meyve Sebze Mamulleri </v>
          </cell>
          <cell r="N9">
            <v>232816.46895000001</v>
          </cell>
        </row>
        <row r="10">
          <cell r="A10" t="str">
            <v xml:space="preserve"> Kuru Meyve ve Mamulleri  </v>
          </cell>
          <cell r="N10">
            <v>160915.73181</v>
          </cell>
        </row>
        <row r="11">
          <cell r="A11" t="str">
            <v xml:space="preserve"> Fındık ve Mamulleri </v>
          </cell>
          <cell r="N11">
            <v>206553.32733</v>
          </cell>
        </row>
        <row r="12">
          <cell r="A12" t="str">
            <v xml:space="preserve"> Zeytin ve Zeytinyağı </v>
          </cell>
          <cell r="N12">
            <v>83462.100699999995</v>
          </cell>
        </row>
        <row r="13">
          <cell r="A13" t="str">
            <v xml:space="preserve"> Tütün </v>
          </cell>
          <cell r="N13">
            <v>64538.762150000002</v>
          </cell>
        </row>
        <row r="14">
          <cell r="A14" t="str">
            <v xml:space="preserve"> Süs Bitkileri ve Mamulleri</v>
          </cell>
          <cell r="N14">
            <v>13989.347030000001</v>
          </cell>
        </row>
        <row r="15">
          <cell r="A15" t="str">
            <v>.     B. HAYVANSAL ÜRÜNLER</v>
          </cell>
          <cell r="N15">
            <v>356889.09636000003</v>
          </cell>
        </row>
        <row r="16">
          <cell r="A16" t="str">
            <v xml:space="preserve"> Su Ürünleri ve Hayvansal Mamuller</v>
          </cell>
          <cell r="N16">
            <v>356889.09636000003</v>
          </cell>
        </row>
        <row r="17">
          <cell r="A17" t="str">
            <v>.     C. AĞAÇ VE ORMAN ÜRÜNLERİ</v>
          </cell>
          <cell r="N17">
            <v>602945.48734999995</v>
          </cell>
        </row>
        <row r="18">
          <cell r="A18" t="str">
            <v xml:space="preserve"> Mobilya, Kağıt ve Orman Ürünleri</v>
          </cell>
          <cell r="N18">
            <v>602945.48734999995</v>
          </cell>
        </row>
        <row r="19">
          <cell r="A19" t="str">
            <v>.II. SANAYİ</v>
          </cell>
          <cell r="N19">
            <v>13637306.660379998</v>
          </cell>
        </row>
        <row r="20">
          <cell r="A20" t="str">
            <v>.     A. TARIMA DAYALI İŞLENMİŞ ÜRÜNLER</v>
          </cell>
          <cell r="N20">
            <v>1146688.42344</v>
          </cell>
        </row>
        <row r="21">
          <cell r="A21" t="str">
            <v xml:space="preserve"> Tekstil ve Hammaddeleri</v>
          </cell>
          <cell r="N21">
            <v>786365.41130000004</v>
          </cell>
        </row>
        <row r="22">
          <cell r="A22" t="str">
            <v xml:space="preserve"> Deri ve Deri Mamulleri </v>
          </cell>
          <cell r="N22">
            <v>120774.98092</v>
          </cell>
        </row>
        <row r="23">
          <cell r="A23" t="str">
            <v xml:space="preserve"> Halı </v>
          </cell>
          <cell r="N23">
            <v>239548.03122</v>
          </cell>
        </row>
        <row r="24">
          <cell r="A24" t="str">
            <v>.     B. KİMYEVİ MADDELER VE MAMÜLLERİ</v>
          </cell>
          <cell r="N24">
            <v>2346327.1868400001</v>
          </cell>
        </row>
        <row r="25">
          <cell r="A25" t="str">
            <v xml:space="preserve"> Kimyevi Maddeler ve Mamulleri  </v>
          </cell>
          <cell r="N25">
            <v>2346327.1868400001</v>
          </cell>
        </row>
        <row r="26">
          <cell r="A26" t="str">
            <v>.     C. SANAYİ MAMULLERİ</v>
          </cell>
          <cell r="N26">
            <v>10144291.050099999</v>
          </cell>
        </row>
        <row r="27">
          <cell r="A27" t="str">
            <v xml:space="preserve"> Hazırgiyim ve Konfeksiyon </v>
          </cell>
          <cell r="N27">
            <v>1422027.1330899999</v>
          </cell>
        </row>
        <row r="28">
          <cell r="A28" t="str">
            <v xml:space="preserve"> Otomotiv Endüstrisi</v>
          </cell>
          <cell r="N28">
            <v>2779939.7159799999</v>
          </cell>
        </row>
        <row r="29">
          <cell r="A29" t="str">
            <v xml:space="preserve"> Gemi, Yat ve Hizmetleri</v>
          </cell>
          <cell r="N29">
            <v>174293.5287</v>
          </cell>
        </row>
        <row r="30">
          <cell r="A30" t="str">
            <v xml:space="preserve"> Elektrik ve Elektronik</v>
          </cell>
          <cell r="N30">
            <v>1210547.81705</v>
          </cell>
        </row>
        <row r="31">
          <cell r="A31" t="str">
            <v xml:space="preserve"> Makine ve Aksamları</v>
          </cell>
          <cell r="N31">
            <v>824451.20236</v>
          </cell>
        </row>
        <row r="32">
          <cell r="A32" t="str">
            <v xml:space="preserve"> Demir ve Demir Dışı Metaller </v>
          </cell>
          <cell r="N32">
            <v>940168.36626000004</v>
          </cell>
        </row>
        <row r="33">
          <cell r="A33" t="str">
            <v xml:space="preserve"> Çelik</v>
          </cell>
          <cell r="N33">
            <v>1129357.9312199999</v>
          </cell>
        </row>
        <row r="34">
          <cell r="A34" t="str">
            <v xml:space="preserve"> Çimento Cam Seramik ve Toprak Ürünleri</v>
          </cell>
          <cell r="N34">
            <v>325328.92681999999</v>
          </cell>
        </row>
        <row r="35">
          <cell r="A35" t="str">
            <v xml:space="preserve"> Mücevher</v>
          </cell>
          <cell r="N35">
            <v>458489.26176999998</v>
          </cell>
        </row>
        <row r="36">
          <cell r="A36" t="str">
            <v xml:space="preserve"> Savunma ve Havacılık Sanayii</v>
          </cell>
          <cell r="N36">
            <v>330248.44928</v>
          </cell>
        </row>
        <row r="37">
          <cell r="A37" t="str">
            <v xml:space="preserve"> İklimlendirme Sanayii</v>
          </cell>
          <cell r="N37">
            <v>549438.71756999998</v>
          </cell>
        </row>
        <row r="38">
          <cell r="A38" t="str">
            <v>.           Diğer Sanayi Ürünleri</v>
          </cell>
          <cell r="N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sqref="A1:XFD1048576"/>
    </sheetView>
  </sheetViews>
  <sheetFormatPr defaultRowHeight="12.5" x14ac:dyDescent="0.25"/>
  <cols>
    <col min="1" max="1" width="48.6328125" style="2" customWidth="1"/>
    <col min="2" max="2" width="11.36328125" style="2" bestFit="1" customWidth="1"/>
    <col min="3" max="3" width="11" style="2" customWidth="1"/>
    <col min="4" max="8" width="11" style="1" customWidth="1"/>
    <col min="9" max="9" width="12.36328125" style="1" customWidth="1"/>
    <col min="10" max="13" width="11" style="1" customWidth="1"/>
    <col min="14" max="14" width="12.6328125" style="1" customWidth="1"/>
    <col min="15" max="15" width="11.54296875" customWidth="1"/>
    <col min="16" max="16" width="14.36328125" customWidth="1"/>
  </cols>
  <sheetData>
    <row r="1" spans="1:16" ht="13" x14ac:dyDescent="0.3">
      <c r="A1" s="24" t="s">
        <v>75</v>
      </c>
      <c r="B1" s="28" t="s">
        <v>113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6" ht="15" customHeight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13.5" thickBot="1" x14ac:dyDescent="0.35">
      <c r="A3" s="23"/>
      <c r="B3" s="22" t="s">
        <v>75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10"/>
    </row>
    <row r="4" spans="1:16" s="20" customFormat="1" ht="15.9" customHeight="1" thickBot="1" x14ac:dyDescent="0.4">
      <c r="A4" s="29" t="s">
        <v>74</v>
      </c>
      <c r="B4" s="30" t="s">
        <v>73</v>
      </c>
      <c r="C4" s="30" t="s">
        <v>72</v>
      </c>
      <c r="D4" s="30" t="s">
        <v>71</v>
      </c>
      <c r="E4" s="30" t="s">
        <v>70</v>
      </c>
      <c r="F4" s="30" t="s">
        <v>69</v>
      </c>
      <c r="G4" s="30" t="s">
        <v>68</v>
      </c>
      <c r="H4" s="30" t="s">
        <v>67</v>
      </c>
      <c r="I4" s="30" t="s">
        <v>66</v>
      </c>
      <c r="J4" s="30" t="s">
        <v>65</v>
      </c>
      <c r="K4" s="30" t="s">
        <v>64</v>
      </c>
      <c r="L4" s="30" t="s">
        <v>63</v>
      </c>
      <c r="M4" s="30" t="s">
        <v>62</v>
      </c>
      <c r="N4" s="31" t="s">
        <v>61</v>
      </c>
      <c r="O4" s="21"/>
    </row>
    <row r="5" spans="1:16" ht="15.9" customHeight="1" thickTop="1" x14ac:dyDescent="0.3">
      <c r="A5" s="32" t="s">
        <v>26</v>
      </c>
      <c r="B5" s="33">
        <f t="shared" ref="B5:N5" si="0">B6+B15+B17</f>
        <v>3119064.0580599997</v>
      </c>
      <c r="C5" s="33">
        <f t="shared" si="0"/>
        <v>3124514.1448900001</v>
      </c>
      <c r="D5" s="33">
        <f t="shared" si="0"/>
        <v>0</v>
      </c>
      <c r="E5" s="33">
        <f t="shared" si="0"/>
        <v>0</v>
      </c>
      <c r="F5" s="33">
        <f t="shared" si="0"/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si="0"/>
        <v>0</v>
      </c>
      <c r="L5" s="33">
        <f t="shared" si="0"/>
        <v>0</v>
      </c>
      <c r="M5" s="33">
        <f t="shared" si="0"/>
        <v>0</v>
      </c>
      <c r="N5" s="34">
        <f t="shared" si="0"/>
        <v>6243578.2029499989</v>
      </c>
      <c r="O5" s="10"/>
    </row>
    <row r="6" spans="1:16" s="18" customFormat="1" ht="15.9" customHeight="1" x14ac:dyDescent="0.3">
      <c r="A6" s="35" t="s">
        <v>60</v>
      </c>
      <c r="B6" s="36">
        <f t="shared" ref="B6:N6" si="1">B7+B8+B9+B10+B11+B12+B13+B14</f>
        <v>2160234.0116999997</v>
      </c>
      <c r="C6" s="36">
        <f t="shared" si="1"/>
        <v>2158333.94888</v>
      </c>
      <c r="D6" s="36">
        <f t="shared" si="1"/>
        <v>0</v>
      </c>
      <c r="E6" s="36">
        <f t="shared" si="1"/>
        <v>0</v>
      </c>
      <c r="F6" s="36">
        <f t="shared" si="1"/>
        <v>0</v>
      </c>
      <c r="G6" s="36">
        <f t="shared" si="1"/>
        <v>0</v>
      </c>
      <c r="H6" s="36">
        <f t="shared" si="1"/>
        <v>0</v>
      </c>
      <c r="I6" s="36">
        <f t="shared" si="1"/>
        <v>0</v>
      </c>
      <c r="J6" s="36">
        <f t="shared" si="1"/>
        <v>0</v>
      </c>
      <c r="K6" s="36">
        <f t="shared" si="1"/>
        <v>0</v>
      </c>
      <c r="L6" s="36">
        <f t="shared" si="1"/>
        <v>0</v>
      </c>
      <c r="M6" s="36">
        <f t="shared" si="1"/>
        <v>0</v>
      </c>
      <c r="N6" s="37">
        <f t="shared" si="1"/>
        <v>4318567.9605799997</v>
      </c>
      <c r="O6" s="19"/>
    </row>
    <row r="7" spans="1:16" ht="15.9" customHeight="1" x14ac:dyDescent="0.25">
      <c r="A7" s="38" t="s">
        <v>59</v>
      </c>
      <c r="B7" s="39">
        <v>1031313.58652</v>
      </c>
      <c r="C7" s="39">
        <v>1051912.1669099999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40">
        <v>2083225.75343</v>
      </c>
      <c r="O7" s="10"/>
    </row>
    <row r="8" spans="1:16" ht="15.9" customHeight="1" x14ac:dyDescent="0.25">
      <c r="A8" s="38" t="s">
        <v>58</v>
      </c>
      <c r="B8" s="39">
        <v>366875.16149000003</v>
      </c>
      <c r="C8" s="39">
        <v>319573.09210000001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40">
        <v>686448.25358999998</v>
      </c>
      <c r="O8" s="10"/>
    </row>
    <row r="9" spans="1:16" ht="15.9" customHeight="1" x14ac:dyDescent="0.25">
      <c r="A9" s="38" t="s">
        <v>57</v>
      </c>
      <c r="B9" s="39">
        <v>232771.34297999999</v>
      </c>
      <c r="C9" s="39">
        <v>234779.66086999999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40">
        <v>467551.00384999998</v>
      </c>
      <c r="O9" s="10"/>
    </row>
    <row r="10" spans="1:16" ht="15.9" customHeight="1" x14ac:dyDescent="0.25">
      <c r="A10" s="38" t="s">
        <v>56</v>
      </c>
      <c r="B10" s="39">
        <v>160847.18831</v>
      </c>
      <c r="C10" s="39">
        <v>178070.65445999999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40">
        <v>338917.84276999999</v>
      </c>
      <c r="O10" s="10"/>
    </row>
    <row r="11" spans="1:16" ht="15.9" customHeight="1" x14ac:dyDescent="0.25">
      <c r="A11" s="38" t="s">
        <v>55</v>
      </c>
      <c r="B11" s="39">
        <v>206548.46452000001</v>
      </c>
      <c r="C11" s="39">
        <v>197244.80945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40">
        <v>403793.27396999998</v>
      </c>
      <c r="O11" s="10"/>
    </row>
    <row r="12" spans="1:16" ht="15.9" customHeight="1" x14ac:dyDescent="0.25">
      <c r="A12" s="38" t="s">
        <v>54</v>
      </c>
      <c r="B12" s="39">
        <v>83462.100699999995</v>
      </c>
      <c r="C12" s="39">
        <v>82904.788260000001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40">
        <v>166366.88896000001</v>
      </c>
      <c r="O12" s="10"/>
    </row>
    <row r="13" spans="1:16" ht="15.9" customHeight="1" x14ac:dyDescent="0.25">
      <c r="A13" s="38" t="s">
        <v>53</v>
      </c>
      <c r="B13" s="39">
        <v>64426.82015</v>
      </c>
      <c r="C13" s="39">
        <v>76359.962920000005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40">
        <v>140786.78307</v>
      </c>
      <c r="O13" s="10"/>
    </row>
    <row r="14" spans="1:16" ht="15.9" customHeight="1" x14ac:dyDescent="0.25">
      <c r="A14" s="38" t="s">
        <v>52</v>
      </c>
      <c r="B14" s="39">
        <v>13989.347030000001</v>
      </c>
      <c r="C14" s="39">
        <v>17488.813910000001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40">
        <v>31478.160940000002</v>
      </c>
      <c r="O14" s="10"/>
    </row>
    <row r="15" spans="1:16" s="18" customFormat="1" ht="15.9" customHeight="1" x14ac:dyDescent="0.3">
      <c r="A15" s="35" t="s">
        <v>51</v>
      </c>
      <c r="B15" s="36">
        <f t="shared" ref="B15:N15" si="2">B16</f>
        <v>356539.84023999999</v>
      </c>
      <c r="C15" s="36">
        <f t="shared" si="2"/>
        <v>312122.79545999999</v>
      </c>
      <c r="D15" s="36">
        <f t="shared" si="2"/>
        <v>0</v>
      </c>
      <c r="E15" s="36">
        <f t="shared" si="2"/>
        <v>0</v>
      </c>
      <c r="F15" s="36">
        <f t="shared" si="2"/>
        <v>0</v>
      </c>
      <c r="G15" s="36">
        <f t="shared" si="2"/>
        <v>0</v>
      </c>
      <c r="H15" s="36">
        <f t="shared" si="2"/>
        <v>0</v>
      </c>
      <c r="I15" s="36">
        <f t="shared" si="2"/>
        <v>0</v>
      </c>
      <c r="J15" s="36">
        <f t="shared" si="2"/>
        <v>0</v>
      </c>
      <c r="K15" s="36">
        <f t="shared" si="2"/>
        <v>0</v>
      </c>
      <c r="L15" s="36">
        <f t="shared" si="2"/>
        <v>0</v>
      </c>
      <c r="M15" s="36">
        <f t="shared" si="2"/>
        <v>0</v>
      </c>
      <c r="N15" s="37">
        <f t="shared" si="2"/>
        <v>668662.63569999998</v>
      </c>
      <c r="O15" s="19"/>
    </row>
    <row r="16" spans="1:16" s="18" customFormat="1" ht="15.9" customHeight="1" x14ac:dyDescent="0.3">
      <c r="A16" s="38" t="s">
        <v>50</v>
      </c>
      <c r="B16" s="41">
        <v>356539.84023999999</v>
      </c>
      <c r="C16" s="41">
        <v>312122.79545999999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0">
        <v>668662.63569999998</v>
      </c>
      <c r="O16" s="19"/>
    </row>
    <row r="17" spans="1:15" s="18" customFormat="1" ht="15.9" customHeight="1" x14ac:dyDescent="0.3">
      <c r="A17" s="35" t="s">
        <v>49</v>
      </c>
      <c r="B17" s="36">
        <f t="shared" ref="B17:N17" si="3">B18</f>
        <v>602290.20611999999</v>
      </c>
      <c r="C17" s="36">
        <f t="shared" si="3"/>
        <v>654057.40055000002</v>
      </c>
      <c r="D17" s="36">
        <f t="shared" si="3"/>
        <v>0</v>
      </c>
      <c r="E17" s="36">
        <f t="shared" si="3"/>
        <v>0</v>
      </c>
      <c r="F17" s="36">
        <f t="shared" si="3"/>
        <v>0</v>
      </c>
      <c r="G17" s="36">
        <f t="shared" si="3"/>
        <v>0</v>
      </c>
      <c r="H17" s="36">
        <f t="shared" si="3"/>
        <v>0</v>
      </c>
      <c r="I17" s="36">
        <f t="shared" si="3"/>
        <v>0</v>
      </c>
      <c r="J17" s="36">
        <f t="shared" si="3"/>
        <v>0</v>
      </c>
      <c r="K17" s="36">
        <f t="shared" si="3"/>
        <v>0</v>
      </c>
      <c r="L17" s="36">
        <f t="shared" si="3"/>
        <v>0</v>
      </c>
      <c r="M17" s="36">
        <f t="shared" si="3"/>
        <v>0</v>
      </c>
      <c r="N17" s="37">
        <f t="shared" si="3"/>
        <v>1256347.6066699999</v>
      </c>
      <c r="O17" s="19"/>
    </row>
    <row r="18" spans="1:15" s="18" customFormat="1" ht="15.9" customHeight="1" x14ac:dyDescent="0.3">
      <c r="A18" s="38" t="s">
        <v>48</v>
      </c>
      <c r="B18" s="41">
        <v>602290.20611999999</v>
      </c>
      <c r="C18" s="41">
        <v>654057.40055000002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0">
        <v>1256347.6066699999</v>
      </c>
      <c r="O18" s="19"/>
    </row>
    <row r="19" spans="1:15" s="14" customFormat="1" ht="15.9" customHeight="1" x14ac:dyDescent="0.35">
      <c r="A19" s="32" t="s">
        <v>15</v>
      </c>
      <c r="B19" s="36">
        <f t="shared" ref="B19:N19" si="4">B20+B24+B26</f>
        <v>13622283.776600001</v>
      </c>
      <c r="C19" s="36">
        <f t="shared" si="4"/>
        <v>14908698.666719999</v>
      </c>
      <c r="D19" s="36">
        <f t="shared" si="4"/>
        <v>0</v>
      </c>
      <c r="E19" s="36">
        <f t="shared" si="4"/>
        <v>0</v>
      </c>
      <c r="F19" s="36">
        <f t="shared" si="4"/>
        <v>0</v>
      </c>
      <c r="G19" s="36">
        <f t="shared" si="4"/>
        <v>0</v>
      </c>
      <c r="H19" s="36">
        <f t="shared" si="4"/>
        <v>0</v>
      </c>
      <c r="I19" s="36">
        <f t="shared" si="4"/>
        <v>0</v>
      </c>
      <c r="J19" s="36">
        <f t="shared" si="4"/>
        <v>0</v>
      </c>
      <c r="K19" s="36">
        <f t="shared" si="4"/>
        <v>0</v>
      </c>
      <c r="L19" s="36">
        <f t="shared" si="4"/>
        <v>0</v>
      </c>
      <c r="M19" s="36">
        <f t="shared" si="4"/>
        <v>0</v>
      </c>
      <c r="N19" s="37">
        <f t="shared" si="4"/>
        <v>28530982.443320006</v>
      </c>
      <c r="O19" s="15"/>
    </row>
    <row r="20" spans="1:15" s="16" customFormat="1" ht="15.9" customHeight="1" x14ac:dyDescent="0.35">
      <c r="A20" s="35" t="s">
        <v>47</v>
      </c>
      <c r="B20" s="36">
        <f t="shared" ref="B20:N20" si="5">B21+B22+B23</f>
        <v>1144776.8231700002</v>
      </c>
      <c r="C20" s="36">
        <f t="shared" si="5"/>
        <v>1216646.5304500002</v>
      </c>
      <c r="D20" s="36">
        <f t="shared" si="5"/>
        <v>0</v>
      </c>
      <c r="E20" s="36">
        <f t="shared" si="5"/>
        <v>0</v>
      </c>
      <c r="F20" s="36">
        <f t="shared" si="5"/>
        <v>0</v>
      </c>
      <c r="G20" s="36">
        <f t="shared" si="5"/>
        <v>0</v>
      </c>
      <c r="H20" s="36">
        <f t="shared" si="5"/>
        <v>0</v>
      </c>
      <c r="I20" s="36">
        <f t="shared" si="5"/>
        <v>0</v>
      </c>
      <c r="J20" s="36">
        <f t="shared" si="5"/>
        <v>0</v>
      </c>
      <c r="K20" s="36">
        <f t="shared" si="5"/>
        <v>0</v>
      </c>
      <c r="L20" s="36">
        <f t="shared" si="5"/>
        <v>0</v>
      </c>
      <c r="M20" s="36">
        <f t="shared" si="5"/>
        <v>0</v>
      </c>
      <c r="N20" s="37">
        <f t="shared" si="5"/>
        <v>2361423.3536200002</v>
      </c>
      <c r="O20" s="17"/>
    </row>
    <row r="21" spans="1:15" ht="15.9" customHeight="1" x14ac:dyDescent="0.25">
      <c r="A21" s="38" t="s">
        <v>46</v>
      </c>
      <c r="B21" s="39">
        <v>785133.50268000003</v>
      </c>
      <c r="C21" s="39">
        <v>813043.42708000005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40">
        <v>1598176.92976</v>
      </c>
      <c r="O21" s="10"/>
    </row>
    <row r="22" spans="1:15" ht="15.9" customHeight="1" x14ac:dyDescent="0.25">
      <c r="A22" s="38" t="s">
        <v>45</v>
      </c>
      <c r="B22" s="39">
        <v>120483.79858</v>
      </c>
      <c r="C22" s="39">
        <v>143194.77348999999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40">
        <v>263678.57206999999</v>
      </c>
      <c r="O22" s="10"/>
    </row>
    <row r="23" spans="1:15" ht="15.9" customHeight="1" x14ac:dyDescent="0.25">
      <c r="A23" s="38" t="s">
        <v>44</v>
      </c>
      <c r="B23" s="39">
        <v>239159.52191000001</v>
      </c>
      <c r="C23" s="39">
        <v>260408.32988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40">
        <v>499567.85178999999</v>
      </c>
      <c r="O23" s="10"/>
    </row>
    <row r="24" spans="1:15" s="16" customFormat="1" ht="15.9" customHeight="1" x14ac:dyDescent="0.35">
      <c r="A24" s="35" t="s">
        <v>43</v>
      </c>
      <c r="B24" s="36">
        <f t="shared" ref="B24:N24" si="6">B25</f>
        <v>2357032.2546999999</v>
      </c>
      <c r="C24" s="36">
        <f t="shared" si="6"/>
        <v>2607303.8848999999</v>
      </c>
      <c r="D24" s="36">
        <f t="shared" si="6"/>
        <v>0</v>
      </c>
      <c r="E24" s="36">
        <f t="shared" si="6"/>
        <v>0</v>
      </c>
      <c r="F24" s="36">
        <f t="shared" si="6"/>
        <v>0</v>
      </c>
      <c r="G24" s="36">
        <f t="shared" si="6"/>
        <v>0</v>
      </c>
      <c r="H24" s="36">
        <f t="shared" si="6"/>
        <v>0</v>
      </c>
      <c r="I24" s="36">
        <f t="shared" si="6"/>
        <v>0</v>
      </c>
      <c r="J24" s="36">
        <f t="shared" si="6"/>
        <v>0</v>
      </c>
      <c r="K24" s="36">
        <f t="shared" si="6"/>
        <v>0</v>
      </c>
      <c r="L24" s="36">
        <f t="shared" si="6"/>
        <v>0</v>
      </c>
      <c r="M24" s="36">
        <f t="shared" si="6"/>
        <v>0</v>
      </c>
      <c r="N24" s="37">
        <f t="shared" si="6"/>
        <v>4964336.1396000003</v>
      </c>
      <c r="O24" s="17"/>
    </row>
    <row r="25" spans="1:15" s="16" customFormat="1" ht="15.9" customHeight="1" x14ac:dyDescent="0.35">
      <c r="A25" s="38" t="s">
        <v>42</v>
      </c>
      <c r="B25" s="41">
        <v>2357032.2546999999</v>
      </c>
      <c r="C25" s="41">
        <v>2607303.8848999999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0">
        <v>4964336.1396000003</v>
      </c>
      <c r="O25" s="17"/>
    </row>
    <row r="26" spans="1:15" s="16" customFormat="1" ht="15.9" customHeight="1" x14ac:dyDescent="0.35">
      <c r="A26" s="35" t="s">
        <v>41</v>
      </c>
      <c r="B26" s="36">
        <f t="shared" ref="B26:N26" si="7">B27+B28+B29+B30+B31+B32+B33+B34+B35+B36+B37</f>
        <v>10120474.698730001</v>
      </c>
      <c r="C26" s="36">
        <f t="shared" si="7"/>
        <v>11084748.251369998</v>
      </c>
      <c r="D26" s="36">
        <f t="shared" si="7"/>
        <v>0</v>
      </c>
      <c r="E26" s="36">
        <f t="shared" si="7"/>
        <v>0</v>
      </c>
      <c r="F26" s="36">
        <f t="shared" si="7"/>
        <v>0</v>
      </c>
      <c r="G26" s="36">
        <f t="shared" si="7"/>
        <v>0</v>
      </c>
      <c r="H26" s="36">
        <f t="shared" si="7"/>
        <v>0</v>
      </c>
      <c r="I26" s="36">
        <f t="shared" si="7"/>
        <v>0</v>
      </c>
      <c r="J26" s="36">
        <f t="shared" si="7"/>
        <v>0</v>
      </c>
      <c r="K26" s="36">
        <f t="shared" si="7"/>
        <v>0</v>
      </c>
      <c r="L26" s="36">
        <f t="shared" si="7"/>
        <v>0</v>
      </c>
      <c r="M26" s="36">
        <f t="shared" si="7"/>
        <v>0</v>
      </c>
      <c r="N26" s="37">
        <f t="shared" si="7"/>
        <v>21205222.950100005</v>
      </c>
      <c r="O26" s="17"/>
    </row>
    <row r="27" spans="1:15" ht="15.9" customHeight="1" x14ac:dyDescent="0.25">
      <c r="A27" s="38" t="s">
        <v>40</v>
      </c>
      <c r="B27" s="39">
        <v>1420687.74389</v>
      </c>
      <c r="C27" s="39">
        <v>1503505.9864699999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40">
        <v>2924193.7303599999</v>
      </c>
      <c r="O27" s="10"/>
    </row>
    <row r="28" spans="1:15" ht="15.9" customHeight="1" x14ac:dyDescent="0.25">
      <c r="A28" s="38" t="s">
        <v>39</v>
      </c>
      <c r="B28" s="39">
        <v>2778215.8170099999</v>
      </c>
      <c r="C28" s="39">
        <v>3130418.1107100002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40">
        <v>5908633.92772</v>
      </c>
      <c r="O28" s="10"/>
    </row>
    <row r="29" spans="1:15" ht="15.9" customHeight="1" x14ac:dyDescent="0.25">
      <c r="A29" s="38" t="s">
        <v>38</v>
      </c>
      <c r="B29" s="39">
        <v>167294.1287</v>
      </c>
      <c r="C29" s="39">
        <v>141289.65002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40">
        <v>308583.77872</v>
      </c>
      <c r="O29" s="10"/>
    </row>
    <row r="30" spans="1:15" ht="15.9" customHeight="1" x14ac:dyDescent="0.25">
      <c r="A30" s="38" t="s">
        <v>37</v>
      </c>
      <c r="B30" s="39">
        <v>1209600.6298</v>
      </c>
      <c r="C30" s="39">
        <v>1290457.48994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40">
        <v>2500058.11974</v>
      </c>
      <c r="O30" s="10"/>
    </row>
    <row r="31" spans="1:15" ht="15.9" customHeight="1" x14ac:dyDescent="0.25">
      <c r="A31" s="38" t="s">
        <v>36</v>
      </c>
      <c r="B31" s="39">
        <v>824161.09658000001</v>
      </c>
      <c r="C31" s="39">
        <v>911767.64948000002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40">
        <v>1735928.74606</v>
      </c>
      <c r="O31" s="10"/>
    </row>
    <row r="32" spans="1:15" ht="15.9" customHeight="1" x14ac:dyDescent="0.25">
      <c r="A32" s="38" t="s">
        <v>35</v>
      </c>
      <c r="B32" s="39">
        <v>939770.82527000003</v>
      </c>
      <c r="C32" s="39">
        <v>985390.21690999996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40">
        <v>1925161.0421800001</v>
      </c>
      <c r="O32" s="10"/>
    </row>
    <row r="33" spans="1:16" ht="15.9" customHeight="1" x14ac:dyDescent="0.25">
      <c r="A33" s="38" t="s">
        <v>34</v>
      </c>
      <c r="B33" s="39">
        <v>1117103.8187899999</v>
      </c>
      <c r="C33" s="39">
        <v>1386037.6675199999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40">
        <v>2503141.4863100001</v>
      </c>
      <c r="O33" s="10"/>
    </row>
    <row r="34" spans="1:16" ht="15.9" customHeight="1" x14ac:dyDescent="0.25">
      <c r="A34" s="38" t="s">
        <v>33</v>
      </c>
      <c r="B34" s="39">
        <v>325233.39491999999</v>
      </c>
      <c r="C34" s="39">
        <v>353005.71473000001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40">
        <v>678239.10965</v>
      </c>
      <c r="O34" s="10"/>
    </row>
    <row r="35" spans="1:16" ht="15.9" customHeight="1" x14ac:dyDescent="0.25">
      <c r="A35" s="38" t="s">
        <v>32</v>
      </c>
      <c r="B35" s="39">
        <v>459069.63939999999</v>
      </c>
      <c r="C35" s="39">
        <v>481943.08363000001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40">
        <v>941012.72302999999</v>
      </c>
      <c r="O35" s="10"/>
    </row>
    <row r="36" spans="1:16" s="14" customFormat="1" ht="15.9" customHeight="1" x14ac:dyDescent="0.35">
      <c r="A36" s="38" t="s">
        <v>31</v>
      </c>
      <c r="B36" s="39">
        <v>330244.33535000001</v>
      </c>
      <c r="C36" s="39">
        <v>302538.53843999997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40">
        <v>632782.87378999998</v>
      </c>
      <c r="O36" s="15"/>
    </row>
    <row r="37" spans="1:16" s="14" customFormat="1" ht="15.9" customHeight="1" x14ac:dyDescent="0.35">
      <c r="A37" s="38" t="s">
        <v>30</v>
      </c>
      <c r="B37" s="39">
        <v>549093.26902000001</v>
      </c>
      <c r="C37" s="39">
        <v>598394.14352000004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40">
        <v>1147487.4125399999</v>
      </c>
      <c r="O37" s="15"/>
    </row>
    <row r="38" spans="1:16" s="14" customFormat="1" ht="15.9" customHeight="1" x14ac:dyDescent="0.35">
      <c r="A38" s="35" t="s">
        <v>0</v>
      </c>
      <c r="B38" s="42">
        <f t="shared" ref="B38:N38" si="8">B40</f>
        <v>445698.82627999998</v>
      </c>
      <c r="C38" s="42">
        <f t="shared" si="8"/>
        <v>453396.74225000001</v>
      </c>
      <c r="D38" s="42">
        <f t="shared" si="8"/>
        <v>0</v>
      </c>
      <c r="E38" s="42">
        <f t="shared" si="8"/>
        <v>0</v>
      </c>
      <c r="F38" s="42">
        <f t="shared" si="8"/>
        <v>0</v>
      </c>
      <c r="G38" s="42">
        <f t="shared" si="8"/>
        <v>0</v>
      </c>
      <c r="H38" s="42">
        <f t="shared" si="8"/>
        <v>0</v>
      </c>
      <c r="I38" s="42">
        <f t="shared" si="8"/>
        <v>0</v>
      </c>
      <c r="J38" s="42">
        <f t="shared" si="8"/>
        <v>0</v>
      </c>
      <c r="K38" s="42">
        <f t="shared" si="8"/>
        <v>0</v>
      </c>
      <c r="L38" s="42">
        <f t="shared" si="8"/>
        <v>0</v>
      </c>
      <c r="M38" s="42">
        <f t="shared" si="8"/>
        <v>0</v>
      </c>
      <c r="N38" s="37">
        <f t="shared" si="8"/>
        <v>899095.56853000005</v>
      </c>
      <c r="O38" s="15"/>
    </row>
    <row r="39" spans="1:16" s="14" customFormat="1" ht="15.9" customHeight="1" x14ac:dyDescent="0.35">
      <c r="A39" s="35" t="s">
        <v>29</v>
      </c>
      <c r="B39" s="36">
        <f t="shared" ref="B39:N39" si="9">B40</f>
        <v>445698.82627999998</v>
      </c>
      <c r="C39" s="36">
        <f t="shared" si="9"/>
        <v>453396.74225000001</v>
      </c>
      <c r="D39" s="36">
        <f t="shared" si="9"/>
        <v>0</v>
      </c>
      <c r="E39" s="36">
        <f t="shared" si="9"/>
        <v>0</v>
      </c>
      <c r="F39" s="36">
        <f t="shared" si="9"/>
        <v>0</v>
      </c>
      <c r="G39" s="36">
        <f t="shared" si="9"/>
        <v>0</v>
      </c>
      <c r="H39" s="36">
        <f t="shared" si="9"/>
        <v>0</v>
      </c>
      <c r="I39" s="36">
        <f t="shared" si="9"/>
        <v>0</v>
      </c>
      <c r="J39" s="36">
        <f t="shared" si="9"/>
        <v>0</v>
      </c>
      <c r="K39" s="36">
        <f t="shared" si="9"/>
        <v>0</v>
      </c>
      <c r="L39" s="36">
        <f t="shared" si="9"/>
        <v>0</v>
      </c>
      <c r="M39" s="36">
        <f t="shared" si="9"/>
        <v>0</v>
      </c>
      <c r="N39" s="37">
        <f t="shared" si="9"/>
        <v>899095.56853000005</v>
      </c>
      <c r="O39" s="15"/>
    </row>
    <row r="40" spans="1:16" s="14" customFormat="1" ht="15.9" customHeight="1" thickBot="1" x14ac:dyDescent="0.4">
      <c r="A40" s="38" t="s">
        <v>28</v>
      </c>
      <c r="B40" s="39">
        <v>445698.82627999998</v>
      </c>
      <c r="C40" s="39">
        <v>453396.74225000001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43">
        <v>899095.56853000005</v>
      </c>
      <c r="O40" s="15"/>
    </row>
    <row r="41" spans="1:16" s="14" customFormat="1" ht="15.9" customHeight="1" thickBot="1" x14ac:dyDescent="0.4">
      <c r="A41" s="44" t="s">
        <v>27</v>
      </c>
      <c r="B41" s="45">
        <f t="shared" ref="B41:N41" si="10">B5+B19+B38</f>
        <v>17187046.660940003</v>
      </c>
      <c r="C41" s="45">
        <f t="shared" si="10"/>
        <v>18486609.553859998</v>
      </c>
      <c r="D41" s="45">
        <f t="shared" si="10"/>
        <v>0</v>
      </c>
      <c r="E41" s="45">
        <f t="shared" si="10"/>
        <v>0</v>
      </c>
      <c r="F41" s="45">
        <f t="shared" si="10"/>
        <v>0</v>
      </c>
      <c r="G41" s="45">
        <f t="shared" si="10"/>
        <v>0</v>
      </c>
      <c r="H41" s="45">
        <f t="shared" si="10"/>
        <v>0</v>
      </c>
      <c r="I41" s="45">
        <f t="shared" si="10"/>
        <v>0</v>
      </c>
      <c r="J41" s="45">
        <f t="shared" si="10"/>
        <v>0</v>
      </c>
      <c r="K41" s="45">
        <f t="shared" si="10"/>
        <v>0</v>
      </c>
      <c r="L41" s="45">
        <f t="shared" si="10"/>
        <v>0</v>
      </c>
      <c r="M41" s="45">
        <f t="shared" si="10"/>
        <v>0</v>
      </c>
      <c r="N41" s="45">
        <f t="shared" si="10"/>
        <v>35673656.214800008</v>
      </c>
      <c r="O41" s="13"/>
      <c r="P41" s="12"/>
    </row>
    <row r="42" spans="1:16" s="12" customFormat="1" ht="15.9" customHeight="1" x14ac:dyDescent="0.35">
      <c r="A42" s="1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0"/>
      <c r="P42"/>
    </row>
    <row r="43" spans="1:16" ht="14.15" customHeight="1" x14ac:dyDescent="0.3">
      <c r="A43" s="9"/>
      <c r="C43" s="3"/>
      <c r="D43" s="3"/>
      <c r="E43" s="3"/>
      <c r="F43" s="3"/>
      <c r="G43" s="3"/>
      <c r="H43" s="3"/>
      <c r="I43"/>
      <c r="J43"/>
      <c r="K43"/>
      <c r="L43"/>
      <c r="M43"/>
      <c r="N43"/>
      <c r="O43" s="3"/>
    </row>
    <row r="44" spans="1:16" ht="14.15" customHeight="1" x14ac:dyDescent="0.3">
      <c r="A44" s="8"/>
      <c r="B44" s="7"/>
      <c r="C44" s="6"/>
      <c r="D44" s="6"/>
      <c r="E44" s="6"/>
      <c r="F44" s="6"/>
      <c r="G44" s="6"/>
      <c r="H44" s="6"/>
      <c r="I44" s="6"/>
      <c r="J44"/>
      <c r="K44"/>
      <c r="L44"/>
      <c r="M44"/>
      <c r="N44" s="5"/>
      <c r="O44" s="4"/>
    </row>
    <row r="45" spans="1:16" ht="32.25" customHeight="1" x14ac:dyDescent="0.25">
      <c r="C45" s="3"/>
      <c r="D45" s="3"/>
      <c r="E45" s="3"/>
      <c r="F45" s="3"/>
      <c r="G45" s="3"/>
      <c r="H45" s="3"/>
      <c r="I45"/>
      <c r="J45"/>
      <c r="K45"/>
      <c r="L45"/>
      <c r="M45"/>
      <c r="N45"/>
      <c r="O45" s="3"/>
    </row>
    <row r="46" spans="1:16" ht="14.15" customHeight="1" x14ac:dyDescent="0.25">
      <c r="C46" s="3"/>
      <c r="D46" s="3"/>
      <c r="E46" s="3"/>
      <c r="F46" s="3"/>
      <c r="G46" s="3"/>
      <c r="H46" s="3"/>
      <c r="I46"/>
      <c r="J46"/>
      <c r="K46"/>
      <c r="L46"/>
      <c r="M46"/>
      <c r="N46"/>
      <c r="O46" s="3"/>
    </row>
    <row r="47" spans="1:16" ht="14.15" customHeight="1" x14ac:dyDescent="0.25">
      <c r="C47" s="3"/>
      <c r="D47" s="3"/>
      <c r="E47" s="3"/>
      <c r="F47" s="3"/>
      <c r="G47" s="3"/>
      <c r="H47" s="3"/>
      <c r="I47"/>
      <c r="J47"/>
      <c r="K47"/>
      <c r="L47"/>
      <c r="M47"/>
      <c r="N47"/>
      <c r="O47" s="3"/>
    </row>
    <row r="48" spans="1:16" ht="14.15" customHeight="1" x14ac:dyDescent="0.25">
      <c r="A48" s="46" t="s">
        <v>114</v>
      </c>
      <c r="B48" s="46"/>
      <c r="C48" s="46"/>
      <c r="D48" s="46"/>
      <c r="E48" s="46"/>
      <c r="F48" s="46"/>
      <c r="G48" s="46"/>
      <c r="H48" s="46"/>
      <c r="I48"/>
      <c r="J48"/>
      <c r="K48"/>
      <c r="L48"/>
      <c r="M48"/>
      <c r="N48"/>
      <c r="O48" s="3"/>
    </row>
    <row r="49" spans="1:15" ht="14.15" customHeight="1" x14ac:dyDescent="0.25">
      <c r="A49" s="47"/>
      <c r="B49" s="47"/>
      <c r="C49" s="47"/>
      <c r="D49" s="47"/>
      <c r="E49" s="47"/>
      <c r="F49" s="47"/>
      <c r="G49" s="47"/>
      <c r="H49" s="47"/>
      <c r="I49"/>
      <c r="J49"/>
      <c r="K49"/>
      <c r="L49"/>
      <c r="M49"/>
      <c r="N49"/>
      <c r="O49" s="3"/>
    </row>
    <row r="50" spans="1:15" ht="14.15" customHeight="1" x14ac:dyDescent="0.25">
      <c r="A50" s="48" t="s">
        <v>26</v>
      </c>
      <c r="B50" s="48"/>
      <c r="C50" s="49"/>
      <c r="D50" s="47"/>
      <c r="E50" s="47"/>
      <c r="F50" s="47"/>
      <c r="G50" s="47"/>
      <c r="H50" s="47"/>
      <c r="I50"/>
      <c r="J50"/>
      <c r="K50"/>
      <c r="L50"/>
      <c r="M50"/>
      <c r="N50"/>
      <c r="O50" s="3"/>
    </row>
    <row r="51" spans="1:15" ht="17.149999999999999" customHeight="1" x14ac:dyDescent="0.25">
      <c r="A51" s="48" t="s">
        <v>76</v>
      </c>
      <c r="B51" s="48"/>
      <c r="C51" s="50"/>
      <c r="D51" s="47"/>
      <c r="E51" s="47"/>
      <c r="F51" s="47"/>
      <c r="G51" s="47"/>
      <c r="H51" s="47"/>
      <c r="I51"/>
      <c r="J51"/>
      <c r="K51"/>
      <c r="L51"/>
      <c r="M51"/>
      <c r="N51"/>
      <c r="O51" s="3"/>
    </row>
    <row r="52" spans="1:15" ht="17.149999999999999" customHeight="1" x14ac:dyDescent="0.25">
      <c r="A52" s="51" t="s">
        <v>77</v>
      </c>
      <c r="B52" s="51"/>
      <c r="C52" s="50" t="s">
        <v>25</v>
      </c>
      <c r="D52" s="47"/>
      <c r="E52" s="47"/>
      <c r="F52" s="47"/>
      <c r="G52" s="47"/>
      <c r="H52" s="47"/>
      <c r="I52"/>
      <c r="J52"/>
      <c r="K52"/>
      <c r="L52"/>
      <c r="M52"/>
      <c r="N52"/>
      <c r="O52" s="3"/>
    </row>
    <row r="53" spans="1:15" ht="17.149999999999999" customHeight="1" x14ac:dyDescent="0.25">
      <c r="A53" s="51" t="s">
        <v>78</v>
      </c>
      <c r="B53" s="51"/>
      <c r="C53" s="50" t="s">
        <v>24</v>
      </c>
      <c r="D53" s="47"/>
      <c r="E53" s="47"/>
      <c r="F53" s="47"/>
      <c r="G53" s="47"/>
      <c r="H53" s="47"/>
      <c r="I53"/>
      <c r="J53"/>
      <c r="K53"/>
      <c r="L53"/>
      <c r="M53"/>
      <c r="N53"/>
      <c r="O53" s="3"/>
    </row>
    <row r="54" spans="1:15" ht="17.149999999999999" customHeight="1" x14ac:dyDescent="0.25">
      <c r="A54" s="51" t="s">
        <v>79</v>
      </c>
      <c r="B54" s="51"/>
      <c r="C54" s="50" t="s">
        <v>23</v>
      </c>
      <c r="D54" s="47"/>
      <c r="E54" s="47"/>
      <c r="F54" s="47"/>
      <c r="G54" s="47"/>
      <c r="H54" s="47"/>
      <c r="I54"/>
      <c r="J54"/>
      <c r="K54"/>
      <c r="L54"/>
      <c r="M54"/>
      <c r="N54"/>
      <c r="O54" s="3"/>
    </row>
    <row r="55" spans="1:15" ht="17.149999999999999" customHeight="1" x14ac:dyDescent="0.25">
      <c r="A55" s="51" t="s">
        <v>80</v>
      </c>
      <c r="B55" s="51"/>
      <c r="C55" s="50" t="s">
        <v>22</v>
      </c>
      <c r="D55" s="25"/>
      <c r="E55" s="25"/>
      <c r="F55" s="25"/>
      <c r="G55" s="25"/>
      <c r="H55" s="25"/>
      <c r="I55"/>
      <c r="J55"/>
      <c r="K55"/>
      <c r="L55"/>
      <c r="M55"/>
      <c r="N55"/>
      <c r="O55" s="3"/>
    </row>
    <row r="56" spans="1:15" ht="17.149999999999999" customHeight="1" x14ac:dyDescent="0.25">
      <c r="A56" s="51" t="s">
        <v>81</v>
      </c>
      <c r="B56" s="51"/>
      <c r="C56" s="50" t="s">
        <v>21</v>
      </c>
      <c r="D56" s="25"/>
      <c r="E56" s="25"/>
      <c r="F56" s="25"/>
      <c r="G56" s="25"/>
      <c r="H56" s="25"/>
      <c r="I56"/>
      <c r="J56"/>
      <c r="K56"/>
      <c r="L56"/>
      <c r="M56"/>
      <c r="N56"/>
      <c r="O56" s="3"/>
    </row>
    <row r="57" spans="1:15" ht="17.149999999999999" customHeight="1" x14ac:dyDescent="0.25">
      <c r="A57" s="51" t="s">
        <v>82</v>
      </c>
      <c r="B57" s="51"/>
      <c r="C57" s="50" t="s">
        <v>20</v>
      </c>
      <c r="D57" s="25"/>
      <c r="E57" s="25"/>
      <c r="F57" s="25"/>
      <c r="G57" s="25"/>
      <c r="H57" s="25"/>
      <c r="I57"/>
      <c r="J57"/>
      <c r="K57"/>
      <c r="L57"/>
      <c r="M57"/>
      <c r="N57"/>
      <c r="O57" s="3"/>
    </row>
    <row r="58" spans="1:15" ht="17.149999999999999" customHeight="1" x14ac:dyDescent="0.25">
      <c r="A58" s="51" t="s">
        <v>83</v>
      </c>
      <c r="B58" s="51"/>
      <c r="C58" s="50" t="s">
        <v>19</v>
      </c>
      <c r="D58" s="25"/>
      <c r="E58" s="25"/>
      <c r="F58" s="25"/>
      <c r="G58" s="25"/>
      <c r="H58" s="25"/>
      <c r="I58"/>
      <c r="J58"/>
      <c r="K58"/>
      <c r="L58"/>
      <c r="M58"/>
      <c r="N58"/>
      <c r="O58" s="3"/>
    </row>
    <row r="59" spans="1:15" ht="17.149999999999999" customHeight="1" x14ac:dyDescent="0.25">
      <c r="A59" s="51" t="s">
        <v>84</v>
      </c>
      <c r="B59" s="51"/>
      <c r="C59" s="50" t="s">
        <v>18</v>
      </c>
      <c r="D59" s="25"/>
      <c r="E59" s="25"/>
      <c r="F59" s="25"/>
      <c r="G59" s="25"/>
      <c r="H59" s="25"/>
      <c r="I59"/>
      <c r="J59"/>
      <c r="K59"/>
      <c r="L59"/>
      <c r="M59"/>
      <c r="N59"/>
      <c r="O59" s="3"/>
    </row>
    <row r="60" spans="1:15" ht="17.149999999999999" customHeight="1" x14ac:dyDescent="0.25">
      <c r="A60" s="48" t="s">
        <v>85</v>
      </c>
      <c r="B60" s="48"/>
      <c r="C60" s="50"/>
      <c r="D60" s="25"/>
      <c r="E60" s="25"/>
      <c r="F60" s="25"/>
      <c r="G60" s="25"/>
      <c r="H60" s="25"/>
      <c r="I60"/>
      <c r="J60"/>
      <c r="K60"/>
      <c r="L60"/>
      <c r="M60"/>
      <c r="N60"/>
      <c r="O60" s="3"/>
    </row>
    <row r="61" spans="1:15" ht="17.149999999999999" customHeight="1" x14ac:dyDescent="0.25">
      <c r="A61" s="51" t="s">
        <v>86</v>
      </c>
      <c r="B61" s="51"/>
      <c r="C61" s="50" t="s">
        <v>17</v>
      </c>
      <c r="D61" s="25"/>
      <c r="E61" s="25"/>
      <c r="F61" s="25"/>
      <c r="G61" s="25"/>
      <c r="H61" s="25"/>
      <c r="I61"/>
      <c r="J61"/>
      <c r="K61"/>
      <c r="L61"/>
      <c r="M61"/>
      <c r="N61"/>
      <c r="O61" s="3"/>
    </row>
    <row r="62" spans="1:15" ht="17.149999999999999" customHeight="1" x14ac:dyDescent="0.25">
      <c r="A62" s="48" t="s">
        <v>87</v>
      </c>
      <c r="B62" s="48"/>
      <c r="C62" s="50"/>
      <c r="D62" s="25"/>
      <c r="E62" s="25"/>
      <c r="F62" s="25"/>
      <c r="G62" s="25"/>
      <c r="H62" s="25"/>
      <c r="I62"/>
      <c r="J62"/>
      <c r="K62"/>
      <c r="L62"/>
      <c r="M62"/>
      <c r="N62"/>
      <c r="O62" s="3"/>
    </row>
    <row r="63" spans="1:15" ht="17.149999999999999" customHeight="1" x14ac:dyDescent="0.25">
      <c r="A63" s="51" t="s">
        <v>88</v>
      </c>
      <c r="B63" s="51"/>
      <c r="C63" s="50" t="s">
        <v>16</v>
      </c>
      <c r="D63" s="25"/>
      <c r="E63" s="25"/>
      <c r="F63" s="25"/>
      <c r="G63" s="25"/>
      <c r="H63" s="25"/>
      <c r="I63"/>
      <c r="J63"/>
      <c r="K63"/>
      <c r="L63"/>
      <c r="M63"/>
      <c r="N63"/>
      <c r="O63" s="3"/>
    </row>
    <row r="64" spans="1:15" ht="17.149999999999999" customHeight="1" x14ac:dyDescent="0.25">
      <c r="A64" s="48" t="s">
        <v>15</v>
      </c>
      <c r="B64" s="48"/>
      <c r="C64" s="50"/>
      <c r="D64" s="25"/>
      <c r="E64" s="25"/>
      <c r="F64" s="25"/>
      <c r="G64" s="25"/>
      <c r="H64" s="25"/>
      <c r="I64"/>
      <c r="J64"/>
      <c r="K64"/>
      <c r="L64"/>
      <c r="M64"/>
      <c r="N64"/>
      <c r="O64" s="3"/>
    </row>
    <row r="65" spans="1:15" ht="17.149999999999999" customHeight="1" x14ac:dyDescent="0.25">
      <c r="A65" s="48" t="s">
        <v>89</v>
      </c>
      <c r="B65" s="48"/>
      <c r="C65" s="50"/>
      <c r="D65" s="25"/>
      <c r="E65" s="25"/>
      <c r="F65" s="25"/>
      <c r="G65" s="25"/>
      <c r="H65" s="25"/>
      <c r="I65"/>
      <c r="J65"/>
      <c r="K65"/>
      <c r="L65"/>
      <c r="M65"/>
      <c r="N65"/>
      <c r="O65" s="3"/>
    </row>
    <row r="66" spans="1:15" ht="17.149999999999999" customHeight="1" x14ac:dyDescent="0.25">
      <c r="A66" s="51" t="s">
        <v>90</v>
      </c>
      <c r="B66" s="51"/>
      <c r="C66" s="50" t="s">
        <v>14</v>
      </c>
      <c r="D66" s="25"/>
      <c r="E66" s="25"/>
      <c r="F66" s="25"/>
      <c r="G66" s="25"/>
      <c r="H66" s="25"/>
      <c r="I66"/>
      <c r="J66"/>
      <c r="K66"/>
      <c r="L66"/>
      <c r="M66"/>
      <c r="N66"/>
      <c r="O66" s="3"/>
    </row>
    <row r="67" spans="1:15" ht="17.149999999999999" customHeight="1" x14ac:dyDescent="0.25">
      <c r="A67" s="51" t="s">
        <v>91</v>
      </c>
      <c r="B67" s="51"/>
      <c r="C67" s="50" t="s">
        <v>13</v>
      </c>
      <c r="D67" s="25"/>
      <c r="E67" s="25"/>
      <c r="F67" s="25"/>
      <c r="G67" s="25"/>
      <c r="H67" s="25"/>
      <c r="I67"/>
      <c r="J67"/>
      <c r="K67"/>
      <c r="L67"/>
      <c r="M67"/>
      <c r="N67"/>
      <c r="O67" s="3"/>
    </row>
    <row r="68" spans="1:15" ht="17.149999999999999" customHeight="1" x14ac:dyDescent="0.25">
      <c r="A68" s="51" t="s">
        <v>92</v>
      </c>
      <c r="B68" s="51"/>
      <c r="C68" s="50" t="s">
        <v>12</v>
      </c>
      <c r="D68" s="25"/>
      <c r="E68" s="25"/>
      <c r="F68" s="25"/>
      <c r="G68" s="25"/>
      <c r="H68" s="25"/>
      <c r="I68"/>
      <c r="J68"/>
      <c r="K68"/>
      <c r="L68"/>
      <c r="M68"/>
      <c r="N68"/>
      <c r="O68" s="3"/>
    </row>
    <row r="69" spans="1:15" ht="17.149999999999999" customHeight="1" x14ac:dyDescent="0.25">
      <c r="A69" s="48" t="s">
        <v>93</v>
      </c>
      <c r="B69" s="48"/>
      <c r="C69" s="50"/>
      <c r="D69" s="25"/>
      <c r="E69" s="25"/>
      <c r="F69" s="25"/>
      <c r="G69" s="25"/>
      <c r="H69" s="25"/>
      <c r="I69"/>
      <c r="J69"/>
      <c r="K69"/>
      <c r="L69"/>
      <c r="M69"/>
      <c r="N69"/>
      <c r="O69" s="3"/>
    </row>
    <row r="70" spans="1:15" ht="17.149999999999999" customHeight="1" x14ac:dyDescent="0.25">
      <c r="A70" s="51" t="s">
        <v>94</v>
      </c>
      <c r="B70" s="51"/>
      <c r="C70" s="50" t="s">
        <v>11</v>
      </c>
      <c r="D70" s="25"/>
      <c r="E70" s="25"/>
      <c r="F70" s="25"/>
      <c r="G70" s="25"/>
      <c r="H70" s="25"/>
      <c r="I70"/>
      <c r="J70"/>
      <c r="K70"/>
      <c r="L70"/>
      <c r="M70"/>
      <c r="N70"/>
      <c r="O70" s="3"/>
    </row>
    <row r="71" spans="1:15" ht="17.149999999999999" customHeight="1" x14ac:dyDescent="0.25">
      <c r="A71" s="48" t="s">
        <v>95</v>
      </c>
      <c r="B71" s="48"/>
      <c r="C71" s="50"/>
      <c r="D71" s="25"/>
      <c r="E71" s="25"/>
      <c r="F71" s="25"/>
      <c r="G71" s="25"/>
      <c r="H71" s="25"/>
      <c r="I71"/>
      <c r="J71"/>
      <c r="K71"/>
      <c r="L71"/>
      <c r="M71"/>
      <c r="N71"/>
      <c r="O71" s="3"/>
    </row>
    <row r="72" spans="1:15" ht="17.149999999999999" customHeight="1" x14ac:dyDescent="0.25">
      <c r="A72" s="51" t="s">
        <v>96</v>
      </c>
      <c r="B72" s="51"/>
      <c r="C72" s="50" t="s">
        <v>10</v>
      </c>
      <c r="D72" s="25"/>
      <c r="E72" s="25"/>
      <c r="F72" s="25"/>
      <c r="G72" s="25"/>
      <c r="H72" s="25"/>
      <c r="I72"/>
      <c r="J72"/>
      <c r="K72"/>
      <c r="L72"/>
      <c r="M72"/>
      <c r="N72"/>
      <c r="O72" s="3"/>
    </row>
    <row r="73" spans="1:15" ht="17.149999999999999" customHeight="1" x14ac:dyDescent="0.25">
      <c r="A73" s="51" t="s">
        <v>97</v>
      </c>
      <c r="B73" s="51"/>
      <c r="C73" s="50" t="s">
        <v>9</v>
      </c>
      <c r="D73" s="25"/>
      <c r="E73" s="25"/>
      <c r="F73" s="25"/>
      <c r="G73" s="25"/>
      <c r="H73" s="25"/>
      <c r="I73"/>
      <c r="J73"/>
      <c r="K73"/>
      <c r="L73"/>
      <c r="M73"/>
      <c r="N73"/>
      <c r="O73" s="3"/>
    </row>
    <row r="74" spans="1:15" ht="17.149999999999999" customHeight="1" x14ac:dyDescent="0.25">
      <c r="A74" s="51" t="s">
        <v>98</v>
      </c>
      <c r="B74" s="51"/>
      <c r="C74" s="50" t="s">
        <v>8</v>
      </c>
      <c r="D74" s="25"/>
      <c r="E74" s="25"/>
      <c r="F74" s="25"/>
      <c r="G74" s="25"/>
      <c r="H74" s="25"/>
      <c r="I74"/>
      <c r="J74"/>
      <c r="K74"/>
      <c r="L74"/>
      <c r="M74"/>
      <c r="N74"/>
      <c r="O74" s="3"/>
    </row>
    <row r="75" spans="1:15" ht="17.149999999999999" customHeight="1" x14ac:dyDescent="0.35">
      <c r="A75" s="51" t="s">
        <v>99</v>
      </c>
      <c r="B75" s="51"/>
      <c r="C75" s="50" t="s">
        <v>7</v>
      </c>
      <c r="D75" s="52"/>
      <c r="E75" s="53"/>
      <c r="F75" s="54"/>
      <c r="G75" s="55"/>
      <c r="H75" s="55"/>
    </row>
    <row r="76" spans="1:15" ht="17.149999999999999" customHeight="1" x14ac:dyDescent="0.35">
      <c r="A76" s="51" t="s">
        <v>100</v>
      </c>
      <c r="B76" s="51"/>
      <c r="C76" s="50" t="s">
        <v>6</v>
      </c>
      <c r="D76" s="52"/>
      <c r="E76" s="53"/>
      <c r="F76" s="54"/>
      <c r="G76" s="55"/>
      <c r="H76" s="55"/>
    </row>
    <row r="77" spans="1:15" ht="17.149999999999999" customHeight="1" x14ac:dyDescent="0.35">
      <c r="A77" s="51" t="s">
        <v>101</v>
      </c>
      <c r="B77" s="51"/>
      <c r="C77" s="50" t="s">
        <v>5</v>
      </c>
      <c r="D77" s="52"/>
      <c r="E77" s="53"/>
      <c r="F77" s="54"/>
      <c r="G77" s="55"/>
      <c r="H77" s="55"/>
    </row>
    <row r="78" spans="1:15" ht="17.149999999999999" customHeight="1" x14ac:dyDescent="0.35">
      <c r="A78" s="51" t="s">
        <v>102</v>
      </c>
      <c r="B78" s="51"/>
      <c r="C78" s="50" t="s">
        <v>4</v>
      </c>
      <c r="D78" s="52"/>
      <c r="E78" s="53"/>
      <c r="F78" s="54"/>
      <c r="G78" s="55"/>
      <c r="H78" s="55"/>
    </row>
    <row r="79" spans="1:15" ht="17.149999999999999" customHeight="1" x14ac:dyDescent="0.35">
      <c r="A79" s="51" t="s">
        <v>103</v>
      </c>
      <c r="B79" s="51"/>
      <c r="C79" s="50" t="s">
        <v>3</v>
      </c>
      <c r="D79" s="56"/>
      <c r="E79" s="57"/>
      <c r="F79" s="57"/>
      <c r="G79" s="55"/>
      <c r="H79" s="55"/>
    </row>
    <row r="80" spans="1:15" ht="15" customHeight="1" x14ac:dyDescent="0.35">
      <c r="A80" s="51" t="s">
        <v>104</v>
      </c>
      <c r="B80" s="51"/>
      <c r="C80" s="50" t="s">
        <v>2</v>
      </c>
      <c r="D80" s="57"/>
      <c r="E80" s="57"/>
      <c r="F80" s="57"/>
      <c r="G80" s="55"/>
      <c r="H80" s="55"/>
    </row>
    <row r="81" spans="1:8" x14ac:dyDescent="0.25">
      <c r="A81" s="51" t="s">
        <v>105</v>
      </c>
      <c r="B81" s="51"/>
      <c r="C81" s="50" t="s">
        <v>1</v>
      </c>
      <c r="D81" s="55"/>
      <c r="E81" s="55"/>
      <c r="F81" s="55"/>
      <c r="G81" s="55"/>
      <c r="H81" s="55"/>
    </row>
    <row r="82" spans="1:8" x14ac:dyDescent="0.25">
      <c r="A82" s="51" t="s">
        <v>106</v>
      </c>
      <c r="B82" s="51"/>
      <c r="C82" s="50" t="s">
        <v>107</v>
      </c>
      <c r="D82" s="55"/>
      <c r="E82" s="55"/>
      <c r="F82" s="55"/>
      <c r="G82" s="55"/>
      <c r="H82" s="55"/>
    </row>
    <row r="83" spans="1:8" x14ac:dyDescent="0.25">
      <c r="A83" s="51" t="s">
        <v>108</v>
      </c>
      <c r="B83" s="51"/>
      <c r="C83" s="50" t="s">
        <v>109</v>
      </c>
      <c r="D83" s="55"/>
      <c r="E83" s="55"/>
      <c r="F83" s="55"/>
      <c r="G83" s="55"/>
      <c r="H83" s="55"/>
    </row>
    <row r="84" spans="1:8" x14ac:dyDescent="0.25">
      <c r="A84" s="48" t="s">
        <v>0</v>
      </c>
      <c r="B84" s="48"/>
      <c r="C84" s="50"/>
      <c r="D84" s="55"/>
      <c r="E84" s="55"/>
      <c r="F84" s="55"/>
      <c r="G84" s="55"/>
      <c r="H84" s="55"/>
    </row>
    <row r="85" spans="1:8" x14ac:dyDescent="0.25">
      <c r="A85" s="48" t="s">
        <v>110</v>
      </c>
      <c r="B85" s="48"/>
      <c r="C85" s="50"/>
      <c r="D85" s="55"/>
      <c r="E85" s="55"/>
      <c r="F85" s="55"/>
      <c r="G85" s="55"/>
      <c r="H85" s="55"/>
    </row>
    <row r="86" spans="1:8" x14ac:dyDescent="0.25">
      <c r="A86" s="51" t="s">
        <v>111</v>
      </c>
      <c r="B86" s="51"/>
      <c r="C86" s="50" t="s">
        <v>112</v>
      </c>
      <c r="D86" s="55"/>
      <c r="E86" s="55"/>
      <c r="F86" s="55"/>
      <c r="G86" s="55"/>
      <c r="H86" s="55"/>
    </row>
    <row r="87" spans="1:8" ht="15.5" x14ac:dyDescent="0.35">
      <c r="A87" s="58"/>
      <c r="B87" s="59"/>
    </row>
  </sheetData>
  <mergeCells count="40">
    <mergeCell ref="A2:P2"/>
    <mergeCell ref="B1:M1"/>
    <mergeCell ref="A51:B51"/>
    <mergeCell ref="A52:B52"/>
    <mergeCell ref="A53:B53"/>
    <mergeCell ref="A48:H48"/>
    <mergeCell ref="A50:B50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84:B84"/>
    <mergeCell ref="A85:B85"/>
    <mergeCell ref="A86:B86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2022-05-05T09:07:57Z</dcterms:created>
  <dcterms:modified xsi:type="dcterms:W3CDTF">2024-03-02T06:17:10Z</dcterms:modified>
</cp:coreProperties>
</file>