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3 Mayıs Rakam Açıklaması\rakamlar\"/>
    </mc:Choice>
  </mc:AlternateContent>
  <bookViews>
    <workbookView xWindow="0" yWindow="0" windowWidth="9870" windowHeight="515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1" l="1"/>
  <c r="M39" i="1"/>
  <c r="L39" i="1"/>
  <c r="K39" i="1"/>
  <c r="J39" i="1"/>
  <c r="I39" i="1"/>
  <c r="H39" i="1"/>
  <c r="G39" i="1"/>
  <c r="F39" i="1"/>
  <c r="E39" i="1"/>
  <c r="D39" i="1"/>
  <c r="C39" i="1"/>
  <c r="B39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4" i="1"/>
  <c r="N19" i="1" s="1"/>
  <c r="M24" i="1"/>
  <c r="M19" i="1" s="1"/>
  <c r="L24" i="1"/>
  <c r="K24" i="1"/>
  <c r="J24" i="1"/>
  <c r="I24" i="1"/>
  <c r="H24" i="1"/>
  <c r="G24" i="1"/>
  <c r="F24" i="1"/>
  <c r="F19" i="1" s="1"/>
  <c r="E24" i="1"/>
  <c r="E19" i="1" s="1"/>
  <c r="D24" i="1"/>
  <c r="C24" i="1"/>
  <c r="B24" i="1"/>
  <c r="N20" i="1"/>
  <c r="M20" i="1"/>
  <c r="L20" i="1"/>
  <c r="K20" i="1"/>
  <c r="K19" i="1" s="1"/>
  <c r="J20" i="1"/>
  <c r="J19" i="1" s="1"/>
  <c r="I20" i="1"/>
  <c r="H20" i="1"/>
  <c r="H19" i="1" s="1"/>
  <c r="G20" i="1"/>
  <c r="G19" i="1" s="1"/>
  <c r="F20" i="1"/>
  <c r="E20" i="1"/>
  <c r="D20" i="1"/>
  <c r="C20" i="1"/>
  <c r="C19" i="1" s="1"/>
  <c r="B20" i="1"/>
  <c r="B19" i="1" s="1"/>
  <c r="L19" i="1"/>
  <c r="I19" i="1"/>
  <c r="D19" i="1"/>
  <c r="N17" i="1"/>
  <c r="M17" i="1"/>
  <c r="L17" i="1"/>
  <c r="K17" i="1"/>
  <c r="J17" i="1"/>
  <c r="J5" i="1" s="1"/>
  <c r="J41" i="1" s="1"/>
  <c r="I17" i="1"/>
  <c r="H17" i="1"/>
  <c r="G17" i="1"/>
  <c r="F17" i="1"/>
  <c r="E17" i="1"/>
  <c r="D17" i="1"/>
  <c r="C17" i="1"/>
  <c r="B17" i="1"/>
  <c r="B5" i="1" s="1"/>
  <c r="B41" i="1" s="1"/>
  <c r="N15" i="1"/>
  <c r="M15" i="1"/>
  <c r="L15" i="1"/>
  <c r="K15" i="1"/>
  <c r="J15" i="1"/>
  <c r="I15" i="1"/>
  <c r="I5" i="1" s="1"/>
  <c r="I41" i="1" s="1"/>
  <c r="H15" i="1"/>
  <c r="G15" i="1"/>
  <c r="G5" i="1" s="1"/>
  <c r="G41" i="1" s="1"/>
  <c r="F15" i="1"/>
  <c r="E15" i="1"/>
  <c r="D15" i="1"/>
  <c r="C15" i="1"/>
  <c r="B15" i="1"/>
  <c r="N6" i="1"/>
  <c r="N5" i="1" s="1"/>
  <c r="M6" i="1"/>
  <c r="L6" i="1"/>
  <c r="L5" i="1" s="1"/>
  <c r="L41" i="1" s="1"/>
  <c r="K6" i="1"/>
  <c r="K5" i="1" s="1"/>
  <c r="J6" i="1"/>
  <c r="I6" i="1"/>
  <c r="H6" i="1"/>
  <c r="G6" i="1"/>
  <c r="F6" i="1"/>
  <c r="F5" i="1" s="1"/>
  <c r="E6" i="1"/>
  <c r="D6" i="1"/>
  <c r="D5" i="1" s="1"/>
  <c r="D41" i="1" s="1"/>
  <c r="C6" i="1"/>
  <c r="C5" i="1" s="1"/>
  <c r="B6" i="1"/>
  <c r="M5" i="1"/>
  <c r="M41" i="1" s="1"/>
  <c r="H5" i="1"/>
  <c r="H41" i="1" s="1"/>
  <c r="E5" i="1"/>
  <c r="E41" i="1" s="1"/>
  <c r="N41" i="1" l="1"/>
  <c r="F41" i="1"/>
  <c r="C41" i="1"/>
  <c r="K41" i="1"/>
</calcChain>
</file>

<file path=xl/sharedStrings.xml><?xml version="1.0" encoding="utf-8"?>
<sst xmlns="http://schemas.openxmlformats.org/spreadsheetml/2006/main" count="54" uniqueCount="53">
  <si>
    <t>.III. MADENCİLİK</t>
  </si>
  <si>
    <t>.II. SANAYİ</t>
  </si>
  <si>
    <t>.I. TARIM</t>
  </si>
  <si>
    <t>.                         TOPLAM</t>
  </si>
  <si>
    <t xml:space="preserve"> Madencilik Ürünleri</t>
  </si>
  <si>
    <t>.     A. MADENCİLİK ÜRÜNLERİ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</si>
  <si>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</si>
  <si>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</si>
  <si>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</si>
  <si>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</si>
  <si>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</si>
  <si>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</si>
  <si>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</si>
  <si>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</si>
  <si>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</si>
  <si>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</si>
  <si>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</si>
  <si>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</si>
  <si>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</si>
  <si>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</si>
  <si>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</si>
  <si>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</si>
  <si>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</si>
  <si>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</si>
  <si>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</si>
  <si>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</si>
  <si>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</si>
  <si>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</si>
  <si>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</si>
  <si>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</si>
  <si>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</si>
  <si>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</si>
  <si>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</si>
  <si>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</si>
  <si>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</si>
  <si>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</si>
  <si>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</si>
  <si>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</si>
  <si>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</si>
  <si>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</si>
  <si>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</si>
  <si>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</si>
  <si>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</si>
  <si>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</si>
  <si>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</si>
  <si>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</si>
  <si>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</si>
  <si>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</si>
  <si>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</si>
  <si>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</si>
  <si>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</si>
  <si>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</si>
  <si>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30.04.2024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</si>
</sst>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sz val="12"/>
      <name val="Arial"/>
      <family val="2"/>
      <charset val="162"/>
    </font>
    <font>
      <sz val="12"/>
      <name val="Arial Tur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b/>
      <i/>
      <sz val="10"/>
      <color theme="1"/>
      <name val="Arial"/>
      <family val="2"/>
      <charset val="162"/>
    </font>
    <font>
      <b/>
      <sz val="9"/>
      <color theme="1"/>
      <name val="Arial Tur"/>
      <family val="2"/>
      <charset val="162"/>
    </font>
    <font>
      <b/>
      <sz val="9.5"/>
      <color theme="1"/>
      <name val="Arial Tur"/>
      <family val="2"/>
      <charset val="162"/>
    </font>
    <font>
      <sz val="9"/>
      <color theme="1"/>
      <name val="Arial Tur"/>
      <family val="2"/>
      <charset val="162"/>
    </font>
    <font>
      <sz val="9.5"/>
      <color theme="1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5" fillId="0" borderId="0" xfId="0" applyFont="1" applyAlignment="1"/>
    <xf numFmtId="49" fontId="14" fillId="0" borderId="0" xfId="0" applyNumberFormat="1" applyFont="1" applyAlignment="1">
      <alignment horizontal="left"/>
    </xf>
    <xf numFmtId="0" fontId="0" fillId="0" borderId="0" xfId="0" applyAlignment="1"/>
    <xf numFmtId="0" fontId="16" fillId="0" borderId="0" xfId="0" applyFont="1" applyAlignment="1">
      <alignment horizontal="center"/>
    </xf>
    <xf numFmtId="49" fontId="7" fillId="2" borderId="10" xfId="0" applyNumberFormat="1" applyFont="1" applyFill="1" applyBorder="1" applyAlignment="1">
      <alignment horizontal="center"/>
    </xf>
    <xf numFmtId="49" fontId="7" fillId="2" borderId="9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7" fillId="2" borderId="4" xfId="0" applyFont="1" applyFill="1" applyBorder="1"/>
    <xf numFmtId="3" fontId="18" fillId="2" borderId="7" xfId="0" applyNumberFormat="1" applyFont="1" applyFill="1" applyBorder="1"/>
    <xf numFmtId="3" fontId="18" fillId="2" borderId="6" xfId="0" applyNumberFormat="1" applyFont="1" applyFill="1" applyBorder="1"/>
    <xf numFmtId="3" fontId="18" fillId="2" borderId="0" xfId="0" applyNumberFormat="1" applyFont="1" applyFill="1" applyBorder="1"/>
    <xf numFmtId="3" fontId="18" fillId="2" borderId="5" xfId="0" applyNumberFormat="1" applyFont="1" applyFill="1" applyBorder="1"/>
    <xf numFmtId="0" fontId="19" fillId="2" borderId="4" xfId="0" applyFont="1" applyFill="1" applyBorder="1"/>
    <xf numFmtId="3" fontId="20" fillId="2" borderId="0" xfId="0" applyNumberFormat="1" applyFont="1" applyFill="1" applyBorder="1"/>
    <xf numFmtId="3" fontId="20" fillId="2" borderId="5" xfId="0" applyNumberFormat="1" applyFont="1" applyFill="1" applyBorder="1"/>
    <xf numFmtId="3" fontId="18" fillId="2" borderId="3" xfId="0" applyNumberFormat="1" applyFont="1" applyFill="1" applyBorder="1"/>
    <xf numFmtId="0" fontId="17" fillId="2" borderId="2" xfId="0" applyFont="1" applyFill="1" applyBorder="1" applyAlignment="1">
      <alignment horizontal="center"/>
    </xf>
    <xf numFmtId="3" fontId="18" fillId="2" borderId="1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D3-41E2-958C-E11E019F97C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D3-41E2-958C-E11E019F97C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D3-41E2-958C-E11E019F97C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11923429.104119999</c:v>
                </c:pt>
                <c:pt idx="1">
                  <c:v>58001532.459479995</c:v>
                </c:pt>
                <c:pt idx="2">
                  <c:v>2291817.6131600002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3-41E2-958C-E11E019F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3052160"/>
        <c:axId val="1603053248"/>
        <c:axId val="0"/>
      </c:bar3DChart>
      <c:catAx>
        <c:axId val="160305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03053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03053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0305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79-41CA-984C-052187DEFD6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C79-41CA-984C-052187DEFD6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C79-41CA-984C-052187DEFD61}"/>
              </c:ext>
            </c:extLst>
          </c:dPt>
          <c:cat>
            <c:strRef>
              <c:f>([3]SEKTOR_KG!$A$5,[3]SEKTOR_KG!$A$19,[3]SEKTOR_KG!$A$37)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([3]SEKTOR_KG!$N$5,[3]SEKTOR_KG!$N$19,[3]SEKTOR_KG!$N$37)</c:f>
              <c:numCache>
                <c:formatCode>General</c:formatCode>
                <c:ptCount val="3"/>
                <c:pt idx="0">
                  <c:v>24289807.022025999</c:v>
                </c:pt>
                <c:pt idx="1">
                  <c:v>96142549.971349999</c:v>
                </c:pt>
                <c:pt idx="2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79-41CA-984C-052187DE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5808"/>
        <c:axId val="-1455711248"/>
        <c:axId val="0"/>
      </c:bar3DChart>
      <c:catAx>
        <c:axId val="-145570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11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11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58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CA-4969-A5D9-9195662C7A5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CA-4969-A5D9-9195662C7A5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CA-4969-A5D9-9195662C7A5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CA-4969-A5D9-9195662C7A5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CA-4969-A5D9-9195662C7A5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CA-4969-A5D9-9195662C7A57}"/>
              </c:ext>
            </c:extLst>
          </c:dPt>
          <c:cat>
            <c:strRef>
              <c:f>([3]SEKTOR_KG!$A$6,[3]SEKTOR_KG!$A$15,[3]SEKTOR_KG!$A$17,[3]SEKTOR_KG!$A$20,[3]SEKTOR_KG!$A$24,[3]SEKTOR_KG!$A$26,[3]SEKTOR_KG!$A$37)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([3]SEKTOR_KG!$N$6,[3]SEKTOR_KG!$N$15,[3]SEKTOR_KG!$N$17,[3]SEKTOR_KG!$N$20,[3]SEKTOR_KG!$N$24,[3]SEKTOR_KG!$N$26,[3]SEKTOR_KG!$N$37)</c:f>
              <c:numCache>
                <c:formatCode>General</c:formatCode>
                <c:ptCount val="7"/>
                <c:pt idx="0">
                  <c:v>17351531.718754999</c:v>
                </c:pt>
                <c:pt idx="1">
                  <c:v>1360275.5636789999</c:v>
                </c:pt>
                <c:pt idx="2">
                  <c:v>5577999.7395919999</c:v>
                </c:pt>
                <c:pt idx="3">
                  <c:v>3064892.120933</c:v>
                </c:pt>
                <c:pt idx="4">
                  <c:v>26324581.822131999</c:v>
                </c:pt>
                <c:pt idx="5">
                  <c:v>66753076.028284997</c:v>
                </c:pt>
                <c:pt idx="6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CA-4969-A5D9-9195662C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1792"/>
        <c:axId val="-1455709616"/>
        <c:axId val="0"/>
      </c:bar3DChart>
      <c:catAx>
        <c:axId val="-145571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9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9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17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B4-4E5B-9485-C1ECDA120234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B4-4E5B-9485-C1ECDA120234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B4-4E5B-9485-C1ECDA120234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8B4-4E5B-9485-C1ECDA120234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8B4-4E5B-9485-C1ECDA120234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8B4-4E5B-9485-C1ECDA12023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8B4-4E5B-9485-C1ECDA120234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8B4-4E5B-9485-C1ECDA120234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8B4-4E5B-9485-C1ECDA120234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8B4-4E5B-9485-C1ECDA120234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8B4-4E5B-9485-C1ECDA120234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8B4-4E5B-9485-C1ECDA120234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8B4-4E5B-9485-C1ECDA120234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8B4-4E5B-9485-C1ECDA120234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8B4-4E5B-9485-C1ECDA120234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8B4-4E5B-9485-C1ECDA120234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8B4-4E5B-9485-C1ECDA120234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8B4-4E5B-9485-C1ECDA120234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8B4-4E5B-9485-C1ECDA120234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8B4-4E5B-9485-C1ECDA120234}"/>
              </c:ext>
            </c:extLst>
          </c:dPt>
          <c:cat>
            <c:strRef>
              <c:f>([3]SEKTOR_KG!$A$7:$A$14,[3]SEKTOR_KG!$A$16,[3]SEKTOR_KG!$A$18,[3]SEKTOR_KG!$A$21:$A$23,[3]SEKTOR_KG!$A$25,[3]SEKTOR_KG!$A$27:$A$36,[3]SEKTOR_KG!$A$38)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([3]SEKTOR_KG!$N$7:$N$14,[3]SEKTOR_KG!$N$16,[3]SEKTOR_KG!$N$18,[3]SEKTOR_KG!$N$21:$N$23,[3]SEKTOR_KG!$N$25,[3]SEKTOR_KG!$N$27:$N$36,[3]SEKTOR_KG!$N$38)</c:f>
              <c:numCache>
                <c:formatCode>General</c:formatCode>
                <c:ptCount val="25"/>
                <c:pt idx="0">
                  <c:v>9821575.14377</c:v>
                </c:pt>
                <c:pt idx="1">
                  <c:v>4334293.432457</c:v>
                </c:pt>
                <c:pt idx="2">
                  <c:v>2108599.2333689998</c:v>
                </c:pt>
                <c:pt idx="3">
                  <c:v>454350.99428599997</c:v>
                </c:pt>
                <c:pt idx="4">
                  <c:v>278810.38360200002</c:v>
                </c:pt>
                <c:pt idx="5">
                  <c:v>171369.45407199999</c:v>
                </c:pt>
                <c:pt idx="6">
                  <c:v>114922.39919900001</c:v>
                </c:pt>
                <c:pt idx="7">
                  <c:v>67610.678</c:v>
                </c:pt>
                <c:pt idx="8">
                  <c:v>1360275.5636789999</c:v>
                </c:pt>
                <c:pt idx="9">
                  <c:v>5577999.7395919999</c:v>
                </c:pt>
                <c:pt idx="10">
                  <c:v>2112279.3451129999</c:v>
                </c:pt>
                <c:pt idx="11">
                  <c:v>187333.74371499999</c:v>
                </c:pt>
                <c:pt idx="12">
                  <c:v>765279.03210499999</c:v>
                </c:pt>
                <c:pt idx="13">
                  <c:v>26324581.822131999</c:v>
                </c:pt>
                <c:pt idx="14">
                  <c:v>1392112.663748</c:v>
                </c:pt>
                <c:pt idx="15">
                  <c:v>4009390.5401189998</c:v>
                </c:pt>
                <c:pt idx="16">
                  <c:v>150645.126819</c:v>
                </c:pt>
                <c:pt idx="17">
                  <c:v>2884241.026445</c:v>
                </c:pt>
                <c:pt idx="18">
                  <c:v>1575132.592985</c:v>
                </c:pt>
                <c:pt idx="19">
                  <c:v>2854076.3810640001</c:v>
                </c:pt>
                <c:pt idx="20">
                  <c:v>18397389.431322001</c:v>
                </c:pt>
                <c:pt idx="21">
                  <c:v>34237117.026331</c:v>
                </c:pt>
                <c:pt idx="22">
                  <c:v>8936.5237780000007</c:v>
                </c:pt>
                <c:pt idx="23">
                  <c:v>67420.521628999995</c:v>
                </c:pt>
                <c:pt idx="24">
                  <c:v>21882.716625000001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8B4-4E5B-9485-C1ECDA120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0704"/>
        <c:axId val="-1455708528"/>
        <c:axId val="0"/>
      </c:bar3DChart>
      <c:catAx>
        <c:axId val="-145571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8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85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07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29-47C0-A39E-95620E90B9D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529-47C0-A39E-95620E90B9D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529-47C0-A39E-95620E90B9D1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34246491.991909996</c:v>
                </c:pt>
                <c:pt idx="1">
                  <c:v>185880772.03775001</c:v>
                </c:pt>
                <c:pt idx="2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9-47C0-A39E-95620E90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616"/>
        <c:axId val="150356544"/>
        <c:axId val="0"/>
      </c:bar3DChart>
      <c:catAx>
        <c:axId val="150363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6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5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0F6-4EC5-BCDA-247842AE733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0F6-4EC5-BCDA-247842AE733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0F6-4EC5-BCDA-247842AE733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0F6-4EC5-BCDA-247842AE733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0F6-4EC5-BCDA-247842AE733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0F6-4EC5-BCDA-247842AE733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21739679.76204</c:v>
                </c:pt>
                <c:pt idx="1">
                  <c:v>4066045.8549000002</c:v>
                </c:pt>
                <c:pt idx="2">
                  <c:v>8440766.3749700002</c:v>
                </c:pt>
                <c:pt idx="3">
                  <c:v>15171292.63084</c:v>
                </c:pt>
                <c:pt idx="4">
                  <c:v>33524626.38755</c:v>
                </c:pt>
                <c:pt idx="5">
                  <c:v>137184853.01936001</c:v>
                </c:pt>
                <c:pt idx="6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F6-4EC5-BCDA-247842AE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58176"/>
        <c:axId val="150364160"/>
        <c:axId val="0"/>
      </c:bar3DChart>
      <c:catAx>
        <c:axId val="15035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4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4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58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0E-40E8-95C9-BB0710278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0E-40E8-95C9-BB0710278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0E-40E8-95C9-BB0710278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0E-40E8-95C9-BB0710278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0E-40E8-95C9-BB0710278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0E-40E8-95C9-BB0710278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C0E-40E8-95C9-BB0710278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C0E-40E8-95C9-BB0710278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C0E-40E8-95C9-BB0710278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C0E-40E8-95C9-BB0710278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C0E-40E8-95C9-BB0710278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C0E-40E8-95C9-BB0710278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C0E-40E8-95C9-BB0710278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C0E-40E8-95C9-BB0710278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C0E-40E8-95C9-BB0710278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C0E-40E8-95C9-BB0710278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C0E-40E8-95C9-BB0710278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C0E-40E8-95C9-BB0710278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C0E-40E8-95C9-BB0710278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C0E-40E8-95C9-BB07102781BC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11473747.92821</c:v>
                </c:pt>
                <c:pt idx="1">
                  <c:v>2953661.68603</c:v>
                </c:pt>
                <c:pt idx="2">
                  <c:v>2525538.89977</c:v>
                </c:pt>
                <c:pt idx="3">
                  <c:v>1573463.6964199999</c:v>
                </c:pt>
                <c:pt idx="4">
                  <c:v>1751055.1832000001</c:v>
                </c:pt>
                <c:pt idx="5">
                  <c:v>495838.06073000003</c:v>
                </c:pt>
                <c:pt idx="6">
                  <c:v>829173.77164000005</c:v>
                </c:pt>
                <c:pt idx="7">
                  <c:v>137200.53604000001</c:v>
                </c:pt>
                <c:pt idx="8">
                  <c:v>4066045.8549000002</c:v>
                </c:pt>
                <c:pt idx="9">
                  <c:v>8440766.3749700002</c:v>
                </c:pt>
                <c:pt idx="10">
                  <c:v>10358778.493589999</c:v>
                </c:pt>
                <c:pt idx="11">
                  <c:v>2057757.26562</c:v>
                </c:pt>
                <c:pt idx="12">
                  <c:v>2754756.87163</c:v>
                </c:pt>
                <c:pt idx="13">
                  <c:v>33524626.38755</c:v>
                </c:pt>
                <c:pt idx="14">
                  <c:v>21205484.299710002</c:v>
                </c:pt>
                <c:pt idx="15">
                  <c:v>30995808.343880001</c:v>
                </c:pt>
                <c:pt idx="16">
                  <c:v>1453284.1522900001</c:v>
                </c:pt>
                <c:pt idx="17">
                  <c:v>15193324.297660001</c:v>
                </c:pt>
                <c:pt idx="18">
                  <c:v>10371714.082900001</c:v>
                </c:pt>
                <c:pt idx="19">
                  <c:v>14385432.834070001</c:v>
                </c:pt>
                <c:pt idx="20">
                  <c:v>21062568.489020001</c:v>
                </c:pt>
                <c:pt idx="21">
                  <c:v>5449213.8770000003</c:v>
                </c:pt>
                <c:pt idx="22">
                  <c:v>5855832.0077200001</c:v>
                </c:pt>
                <c:pt idx="23">
                  <c:v>4395997.0794399995</c:v>
                </c:pt>
                <c:pt idx="24">
                  <c:v>135663.67473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C0E-40E8-95C9-BB071027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70688"/>
        <c:axId val="150361440"/>
        <c:axId val="0"/>
      </c:bar3DChart>
      <c:catAx>
        <c:axId val="15037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14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70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5E-4C0A-9858-05186435E4F2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F5E-4C0A-9858-05186435E4F2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F5E-4C0A-9858-05186435E4F2}"/>
              </c:ext>
            </c:extLst>
          </c:dPt>
          <c:cat>
            <c:strRef>
              <c:f>([5]SEKTOR!$A$5,[5]SEKTOR!$A$19,[5]SEKTOR!$A$37)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([5]SEKTOR!$N$5,[5]SEKTOR!$N$19,[5]SEKTOR!$N$37)</c:f>
              <c:numCache>
                <c:formatCode>General</c:formatCode>
                <c:ptCount val="3"/>
                <c:pt idx="0">
                  <c:v>35164253.1329</c:v>
                </c:pt>
                <c:pt idx="1">
                  <c:v>180818622.89045998</c:v>
                </c:pt>
                <c:pt idx="2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5E-4C0A-9858-05186435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B61-4BE3-AEA1-ECEDE2CDEC0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B61-4BE3-AEA1-ECEDE2CDEC0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B61-4BE3-AEA1-ECEDE2CDEC0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B61-4BE3-AEA1-ECEDE2CDEC0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B61-4BE3-AEA1-ECEDE2CDEC0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B61-4BE3-AEA1-ECEDE2CDEC06}"/>
              </c:ext>
            </c:extLst>
          </c:dPt>
          <c:cat>
            <c:strRef>
              <c:f>([5]SEKTOR!$A$6,[5]SEKTOR!$A$15,[5]SEKTOR!$A$17,[5]SEKTOR!$A$20,[5]SEKTOR!$A$24,[5]SEKTOR!$A$26,[5]SEKTOR!$A$37)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([5]SEKTOR!$N$6,[5]SEKTOR!$N$15,[5]SEKTOR!$N$17,[5]SEKTOR!$N$20,[5]SEKTOR!$N$24,[5]SEKTOR!$N$26,[5]SEKTOR!$N$37)</c:f>
              <c:numCache>
                <c:formatCode>General</c:formatCode>
                <c:ptCount val="7"/>
                <c:pt idx="0">
                  <c:v>23693610.726199999</c:v>
                </c:pt>
                <c:pt idx="1">
                  <c:v>3486857.44674</c:v>
                </c:pt>
                <c:pt idx="2">
                  <c:v>7983784.9599599997</c:v>
                </c:pt>
                <c:pt idx="3">
                  <c:v>14172088.724380001</c:v>
                </c:pt>
                <c:pt idx="4">
                  <c:v>30572011.915660001</c:v>
                </c:pt>
                <c:pt idx="5">
                  <c:v>136074522.25041997</c:v>
                </c:pt>
                <c:pt idx="6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61-4BE3-AEA1-ECEDE2CDE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0C-4AE8-A92F-29D5F2849BE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0C-4AE8-A92F-29D5F2849BE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0C-4AE8-A92F-29D5F2849BE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0C-4AE8-A92F-29D5F2849BE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0C-4AE8-A92F-29D5F2849BE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0C-4AE8-A92F-29D5F2849BE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0C-4AE8-A92F-29D5F2849BE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0C-4AE8-A92F-29D5F2849BE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10C-4AE8-A92F-29D5F2849BE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10C-4AE8-A92F-29D5F2849BE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10C-4AE8-A92F-29D5F2849BE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10C-4AE8-A92F-29D5F2849BE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10C-4AE8-A92F-29D5F2849BE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10C-4AE8-A92F-29D5F2849BE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10C-4AE8-A92F-29D5F2849BE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10C-4AE8-A92F-29D5F2849BE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10C-4AE8-A92F-29D5F2849BE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10C-4AE8-A92F-29D5F2849BE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10C-4AE8-A92F-29D5F2849BE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10C-4AE8-A92F-29D5F2849BE7}"/>
              </c:ext>
            </c:extLst>
          </c:dPt>
          <c:cat>
            <c:strRef>
              <c:f>([5]SEKTOR!$A$7:$A$14,[5]SEKTOR!$A$16,[5]SEKTOR!$A$18,[5]SEKTOR!$A$21:$A$23,[5]SEKTOR!$A$25,[5]SEKTOR!$A$27:$A$36,[5]SEKTOR!$A$38)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([5]SEKTOR!$N$7:$N$14,[5]SEKTOR!$N$16,[5]SEKTOR!$N$18,[5]SEKTOR!$N$21:$N$23,[5]SEKTOR!$N$25,[5]SEKTOR!$N$27:$N$36,[5]SEKTOR!$N$38)</c:f>
              <c:numCache>
                <c:formatCode>General</c:formatCode>
                <c:ptCount val="25"/>
                <c:pt idx="0">
                  <c:v>12378672.10885</c:v>
                </c:pt>
                <c:pt idx="1">
                  <c:v>3492313.608</c:v>
                </c:pt>
                <c:pt idx="2">
                  <c:v>2416442.8947000001</c:v>
                </c:pt>
                <c:pt idx="3">
                  <c:v>1610304.07179</c:v>
                </c:pt>
                <c:pt idx="4">
                  <c:v>1866735.41664</c:v>
                </c:pt>
                <c:pt idx="5">
                  <c:v>871666.31944999995</c:v>
                </c:pt>
                <c:pt idx="6">
                  <c:v>922336.90168000001</c:v>
                </c:pt>
                <c:pt idx="7">
                  <c:v>135139.40508999999</c:v>
                </c:pt>
                <c:pt idx="8">
                  <c:v>3486857.44674</c:v>
                </c:pt>
                <c:pt idx="9">
                  <c:v>7983784.9599599997</c:v>
                </c:pt>
                <c:pt idx="10">
                  <c:v>9558446.8164300006</c:v>
                </c:pt>
                <c:pt idx="11">
                  <c:v>1860994.94255</c:v>
                </c:pt>
                <c:pt idx="12">
                  <c:v>2752646.9654000001</c:v>
                </c:pt>
                <c:pt idx="13">
                  <c:v>30572011.915660001</c:v>
                </c:pt>
                <c:pt idx="14">
                  <c:v>19253722.26503</c:v>
                </c:pt>
                <c:pt idx="15">
                  <c:v>35004229.979149997</c:v>
                </c:pt>
                <c:pt idx="16">
                  <c:v>1940979.3459600001</c:v>
                </c:pt>
                <c:pt idx="17">
                  <c:v>16227067.063510001</c:v>
                </c:pt>
                <c:pt idx="18">
                  <c:v>11337756.475299999</c:v>
                </c:pt>
                <c:pt idx="19">
                  <c:v>12475761.77785</c:v>
                </c:pt>
                <c:pt idx="20">
                  <c:v>14877836.22962</c:v>
                </c:pt>
                <c:pt idx="21">
                  <c:v>4601376.5590199996</c:v>
                </c:pt>
                <c:pt idx="22">
                  <c:v>7640636.8739400003</c:v>
                </c:pt>
                <c:pt idx="23">
                  <c:v>5545621.6031999998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10C-4AE8-A92F-29D5F284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462-49B4-87B3-657794F625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462-49B4-87B3-657794F625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462-49B4-87B3-657794F62546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3123678.25936</c:v>
                </c:pt>
                <c:pt idx="1">
                  <c:v>13637306.660379998</c:v>
                </c:pt>
                <c:pt idx="2">
                  <c:v>549438.71756999998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62-49B4-87B3-657794F62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5C-49FD-905D-159FD63E28E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5C-49FD-905D-159FD63E28E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5C-49FD-905D-159FD63E28E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5C-49FD-905D-159FD63E28E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5C-49FD-905D-159FD63E28E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5C-49FD-905D-159FD63E28E0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8131144.8850600002</c:v>
                </c:pt>
                <c:pt idx="1">
                  <c:v>1273643.4327199999</c:v>
                </c:pt>
                <c:pt idx="2">
                  <c:v>2518640.7863400001</c:v>
                </c:pt>
                <c:pt idx="3">
                  <c:v>4564848.4847999997</c:v>
                </c:pt>
                <c:pt idx="4">
                  <c:v>10541276.79077</c:v>
                </c:pt>
                <c:pt idx="5">
                  <c:v>42895407.183909997</c:v>
                </c:pt>
                <c:pt idx="6">
                  <c:v>2291817.6131600002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5C-49FD-905D-159FD63E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5024"/>
        <c:axId val="1864792304"/>
        <c:axId val="0"/>
      </c:bar3DChart>
      <c:catAx>
        <c:axId val="186479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23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92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5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F2-4B86-A084-CB60F1B9CA7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F2-4B86-A084-CB60F1B9CA7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F2-4B86-A084-CB60F1B9CA7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F2-4B86-A084-CB60F1B9CA7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F2-4B86-A084-CB60F1B9CA7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F2-4B86-A084-CB60F1B9CA7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2163843.6756500001</c:v>
                </c:pt>
                <c:pt idx="1">
                  <c:v>356889.09636000003</c:v>
                </c:pt>
                <c:pt idx="2">
                  <c:v>602945.48734999995</c:v>
                </c:pt>
                <c:pt idx="3">
                  <c:v>1146688.42344</c:v>
                </c:pt>
                <c:pt idx="4">
                  <c:v>2346327.1868400001</c:v>
                </c:pt>
                <c:pt idx="5">
                  <c:v>10144291.050099999</c:v>
                </c:pt>
                <c:pt idx="6">
                  <c:v>549438.71756999998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2-4B86-A084-CB60F1B9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1A9-403A-9AB3-1AE1FD70216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1A9-403A-9AB3-1AE1FD70216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1A9-403A-9AB3-1AE1FD70216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1A9-403A-9AB3-1AE1FD70216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1A9-403A-9AB3-1AE1FD70216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1A9-403A-9AB3-1AE1FD70216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1A9-403A-9AB3-1AE1FD70216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1A9-403A-9AB3-1AE1FD70216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1A9-403A-9AB3-1AE1FD70216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1A9-403A-9AB3-1AE1FD70216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1A9-403A-9AB3-1AE1FD70216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1A9-403A-9AB3-1AE1FD70216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1A9-403A-9AB3-1AE1FD70216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1A9-403A-9AB3-1AE1FD70216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1A9-403A-9AB3-1AE1FD70216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1A9-403A-9AB3-1AE1FD70216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1A9-403A-9AB3-1AE1FD70216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1A9-403A-9AB3-1AE1FD70216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1A9-403A-9AB3-1AE1FD70216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1A9-403A-9AB3-1AE1FD702167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1034455.02205</c:v>
                </c:pt>
                <c:pt idx="1">
                  <c:v>367112.91563</c:v>
                </c:pt>
                <c:pt idx="2">
                  <c:v>232816.46895000001</c:v>
                </c:pt>
                <c:pt idx="3">
                  <c:v>160915.73181</c:v>
                </c:pt>
                <c:pt idx="4">
                  <c:v>206553.32733</c:v>
                </c:pt>
                <c:pt idx="5">
                  <c:v>83462.100699999995</c:v>
                </c:pt>
                <c:pt idx="6">
                  <c:v>64538.762150000002</c:v>
                </c:pt>
                <c:pt idx="7">
                  <c:v>13989.347030000001</c:v>
                </c:pt>
                <c:pt idx="8">
                  <c:v>356889.09636000003</c:v>
                </c:pt>
                <c:pt idx="9">
                  <c:v>602945.48734999995</c:v>
                </c:pt>
                <c:pt idx="10">
                  <c:v>786365.41130000004</c:v>
                </c:pt>
                <c:pt idx="11">
                  <c:v>120774.98092</c:v>
                </c:pt>
                <c:pt idx="12">
                  <c:v>239548.03122</c:v>
                </c:pt>
                <c:pt idx="13">
                  <c:v>2346327.1868400001</c:v>
                </c:pt>
                <c:pt idx="14">
                  <c:v>1422027.1330899999</c:v>
                </c:pt>
                <c:pt idx="15">
                  <c:v>2779939.7159799999</c:v>
                </c:pt>
                <c:pt idx="16">
                  <c:v>174293.5287</c:v>
                </c:pt>
                <c:pt idx="17">
                  <c:v>1210547.81705</c:v>
                </c:pt>
                <c:pt idx="18">
                  <c:v>824451.20236</c:v>
                </c:pt>
                <c:pt idx="19">
                  <c:v>940168.36626000004</c:v>
                </c:pt>
                <c:pt idx="20">
                  <c:v>1129357.9312199999</c:v>
                </c:pt>
                <c:pt idx="21">
                  <c:v>325328.92681999999</c:v>
                </c:pt>
                <c:pt idx="22">
                  <c:v>458489.26176999998</c:v>
                </c:pt>
                <c:pt idx="23">
                  <c:v>330248.44928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1A9-403A-9AB3-1AE1FD70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E6-479C-A661-B5D84AAE9BD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E6-479C-A661-B5D84AAE9BD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2E6-479C-A661-B5D84AAE9BD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2E6-479C-A661-B5D84AAE9BD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2E6-479C-A661-B5D84AAE9BD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2E6-479C-A661-B5D84AAE9BD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2E6-479C-A661-B5D84AAE9BD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2E6-479C-A661-B5D84AAE9BD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2E6-479C-A661-B5D84AAE9BD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2E6-479C-A661-B5D84AAE9BD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2E6-479C-A661-B5D84AAE9BD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2E6-479C-A661-B5D84AAE9BD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2E6-479C-A661-B5D84AAE9BD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2E6-479C-A661-B5D84AAE9BD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2E6-479C-A661-B5D84AAE9BD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2E6-479C-A661-B5D84AAE9BD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2E6-479C-A661-B5D84AAE9BD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2E6-479C-A661-B5D84AAE9BD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2E6-479C-A661-B5D84AAE9BD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2E6-479C-A661-B5D84AAE9BDB}"/>
              </c:ext>
            </c:extLst>
          </c:dPt>
          <c:val>
            <c:numRef>
              <c:f>(SEKTOR!$N$7:$N$14,SEKTOR!$N$16,SEKTOR!$N$18,SEKTOR!$N$21:$N$23,SEKTOR!$N$25,SEKTOR!$N$27:$N$36,SEKTOR!#REF!)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(SEKTOR!$A$7:$A$14,SEKTOR!$A$16,SEKTOR!$A$18,SEKTOR!$A$21:$A$23,SEKTOR!$A$25,SEKTOR!$A$27:$A$36,SEKTOR!#REF!)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8-D2E6-479C-A661-B5D84AAE9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0738784"/>
        <c:axId val="240739176"/>
        <c:axId val="0"/>
      </c:bar3DChart>
      <c:catAx>
        <c:axId val="240738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07391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407391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407387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C1-476B-B981-076260F944B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C1-476B-B981-076260F944B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DC1-476B-B981-076260F944B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DC1-476B-B981-076260F944B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DC1-476B-B981-076260F944B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DC1-476B-B981-076260F944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DC1-476B-B981-076260F944B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DC1-476B-B981-076260F944B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DC1-476B-B981-076260F944B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DC1-476B-B981-076260F944B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DC1-476B-B981-076260F944B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DC1-476B-B981-076260F944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DC1-476B-B981-076260F944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DC1-476B-B981-076260F944B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DC1-476B-B981-076260F944B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DC1-476B-B981-076260F944B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DC1-476B-B981-076260F944B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DC1-476B-B981-076260F944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DC1-476B-B981-076260F944B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DC1-476B-B981-076260F944BB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.III. MADENCİLİK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4002383.5434699999</c:v>
                </c:pt>
                <c:pt idx="1">
                  <c:v>1173997.16668</c:v>
                </c:pt>
                <c:pt idx="2">
                  <c:v>908836.06313000002</c:v>
                </c:pt>
                <c:pt idx="3">
                  <c:v>612304.97721000004</c:v>
                </c:pt>
                <c:pt idx="4">
                  <c:v>784332.32218000002</c:v>
                </c:pt>
                <c:pt idx="5">
                  <c:v>294284.27997999999</c:v>
                </c:pt>
                <c:pt idx="6">
                  <c:v>291653.21175999998</c:v>
                </c:pt>
                <c:pt idx="7">
                  <c:v>63353.320650000001</c:v>
                </c:pt>
                <c:pt idx="8">
                  <c:v>1273643.4327199999</c:v>
                </c:pt>
                <c:pt idx="9">
                  <c:v>2518640.7863400001</c:v>
                </c:pt>
                <c:pt idx="10">
                  <c:v>3112633.8709900002</c:v>
                </c:pt>
                <c:pt idx="11">
                  <c:v>515116.97784000001</c:v>
                </c:pt>
                <c:pt idx="12">
                  <c:v>937097.63596999994</c:v>
                </c:pt>
                <c:pt idx="13">
                  <c:v>10541276.79077</c:v>
                </c:pt>
                <c:pt idx="14">
                  <c:v>5766269.5673200004</c:v>
                </c:pt>
                <c:pt idx="15">
                  <c:v>11875576.393850001</c:v>
                </c:pt>
                <c:pt idx="16">
                  <c:v>532762.61916</c:v>
                </c:pt>
                <c:pt idx="17">
                  <c:v>5160696.4945499999</c:v>
                </c:pt>
                <c:pt idx="18">
                  <c:v>3611119.9273600001</c:v>
                </c:pt>
                <c:pt idx="19">
                  <c:v>3923010.62549</c:v>
                </c:pt>
                <c:pt idx="20">
                  <c:v>5169203.2919199998</c:v>
                </c:pt>
                <c:pt idx="21">
                  <c:v>1405967.8537000001</c:v>
                </c:pt>
                <c:pt idx="22">
                  <c:v>1818206.08445</c:v>
                </c:pt>
                <c:pt idx="23">
                  <c:v>1340776.7129500001</c:v>
                </c:pt>
                <c:pt idx="24">
                  <c:v>1865074.9227400001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C1-476B-B981-076260F9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1216"/>
        <c:axId val="1864783600"/>
        <c:axId val="0"/>
      </c:bar3DChart>
      <c:catAx>
        <c:axId val="186479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83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836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1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CA-4ED4-865F-F4ED2040DDAC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CA-4ED4-865F-F4ED2040DDAC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CA-4ED4-865F-F4ED2040DDAC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21516622.711060002</c:v>
                </c:pt>
                <c:pt idx="1">
                  <c:v>123054229.03937998</c:v>
                </c:pt>
                <c:pt idx="2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CA-4ED4-865F-F4ED2040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6352"/>
        <c:axId val="1472462544"/>
        <c:axId val="0"/>
      </c:bar3DChart>
      <c:catAx>
        <c:axId val="147246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2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6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63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E5-45AA-A660-F7E14AF268BC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E5-45AA-A660-F7E14AF268BC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E5-45AA-A660-F7E14AF268B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E5-45AA-A660-F7E14AF268BC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E5-45AA-A660-F7E14AF268BC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E5-45AA-A660-F7E14AF268BC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13360999.059040001</c:v>
                </c:pt>
                <c:pt idx="1">
                  <c:v>2695502.3280099998</c:v>
                </c:pt>
                <c:pt idx="2">
                  <c:v>5460121.3240099996</c:v>
                </c:pt>
                <c:pt idx="3">
                  <c:v>10013734.205189999</c:v>
                </c:pt>
                <c:pt idx="4">
                  <c:v>22630092.232859999</c:v>
                </c:pt>
                <c:pt idx="5">
                  <c:v>90410402.601329982</c:v>
                </c:pt>
                <c:pt idx="6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5-45AA-A660-F7E14AF2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54928"/>
        <c:axId val="1472459280"/>
        <c:axId val="0"/>
      </c:bar3DChart>
      <c:catAx>
        <c:axId val="147245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9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9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54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B8-4A1D-9476-129E309ED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B8-4A1D-9476-129E309ED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4B8-4A1D-9476-129E309ED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4B8-4A1D-9476-129E309ED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4B8-4A1D-9476-129E309ED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4B8-4A1D-9476-129E309ED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4B8-4A1D-9476-129E309ED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4B8-4A1D-9476-129E309ED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4B8-4A1D-9476-129E309ED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4B8-4A1D-9476-129E309ED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4B8-4A1D-9476-129E309ED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4B8-4A1D-9476-129E309ED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4B8-4A1D-9476-129E309ED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4B8-4A1D-9476-129E309ED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4B8-4A1D-9476-129E309ED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4B8-4A1D-9476-129E309ED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4B8-4A1D-9476-129E309ED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4B8-4A1D-9476-129E309ED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4B8-4A1D-9476-129E309ED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4B8-4A1D-9476-129E309ED1BC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7247608.95206</c:v>
                </c:pt>
                <c:pt idx="1">
                  <c:v>1767990.4892</c:v>
                </c:pt>
                <c:pt idx="2">
                  <c:v>1549689.71606</c:v>
                </c:pt>
                <c:pt idx="3">
                  <c:v>935862.36705999996</c:v>
                </c:pt>
                <c:pt idx="4">
                  <c:v>1011259.6772499999</c:v>
                </c:pt>
                <c:pt idx="5">
                  <c:v>245860.99849</c:v>
                </c:pt>
                <c:pt idx="6">
                  <c:v>504364.23121</c:v>
                </c:pt>
                <c:pt idx="7">
                  <c:v>98362.627710000001</c:v>
                </c:pt>
                <c:pt idx="8">
                  <c:v>2695502.3280099998</c:v>
                </c:pt>
                <c:pt idx="9">
                  <c:v>5460121.3240099996</c:v>
                </c:pt>
                <c:pt idx="10">
                  <c:v>6953620.7439000001</c:v>
                </c:pt>
                <c:pt idx="11">
                  <c:v>1324110.5261899999</c:v>
                </c:pt>
                <c:pt idx="12">
                  <c:v>1736002.9350999999</c:v>
                </c:pt>
                <c:pt idx="13">
                  <c:v>22630092.232859999</c:v>
                </c:pt>
                <c:pt idx="14">
                  <c:v>14248017.6601</c:v>
                </c:pt>
                <c:pt idx="15">
                  <c:v>19576415.65016</c:v>
                </c:pt>
                <c:pt idx="16">
                  <c:v>799842.60334999999</c:v>
                </c:pt>
                <c:pt idx="17">
                  <c:v>9620600.3733200002</c:v>
                </c:pt>
                <c:pt idx="18">
                  <c:v>6533708.5075399997</c:v>
                </c:pt>
                <c:pt idx="19">
                  <c:v>9927851.1819800008</c:v>
                </c:pt>
                <c:pt idx="20">
                  <c:v>15317664.841390001</c:v>
                </c:pt>
                <c:pt idx="21">
                  <c:v>3720766.33084</c:v>
                </c:pt>
                <c:pt idx="22">
                  <c:v>3572481.90674</c:v>
                </c:pt>
                <c:pt idx="23">
                  <c:v>2636816.3229299998</c:v>
                </c:pt>
                <c:pt idx="24">
                  <c:v>88537.106759999995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B8-4A1D-9476-129E309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720"/>
        <c:axId val="1472458736"/>
        <c:axId val="0"/>
      </c:bar3DChart>
      <c:catAx>
        <c:axId val="147246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87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87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3C-47C4-96EF-8450A691067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3C-47C4-96EF-8450A691067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E3C-47C4-96EF-8450A6910674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24496728.308260001</c:v>
                </c:pt>
                <c:pt idx="1">
                  <c:v>139282696.25820997</c:v>
                </c:pt>
                <c:pt idx="2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3C-47C4-96EF-8450A691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78016"/>
        <c:axId val="-829884544"/>
        <c:axId val="0"/>
      </c:bar3DChart>
      <c:catAx>
        <c:axId val="-82987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84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84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78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F0-44D7-B6AD-58B69CB025B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F0-44D7-B6AD-58B69CB025B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4F0-44D7-B6AD-58B69CB025B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4F0-44D7-B6AD-58B69CB025B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4F0-44D7-B6AD-58B69CB025B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4F0-44D7-B6AD-58B69CB025B7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15224762.05748</c:v>
                </c:pt>
                <c:pt idx="1">
                  <c:v>3051897.4131900002</c:v>
                </c:pt>
                <c:pt idx="2">
                  <c:v>6220068.8375899997</c:v>
                </c:pt>
                <c:pt idx="3">
                  <c:v>11403600.167879999</c:v>
                </c:pt>
                <c:pt idx="4">
                  <c:v>25540664.88634</c:v>
                </c:pt>
                <c:pt idx="5">
                  <c:v>102338431.20398998</c:v>
                </c:pt>
                <c:pt idx="6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F0-44D7-B6AD-58B69CB0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6176"/>
        <c:axId val="-829872032"/>
        <c:axId val="0"/>
      </c:bar3DChart>
      <c:catAx>
        <c:axId val="-82988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6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AF-4430-BA56-22DA3C38E37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6AF-4430-BA56-22DA3C38E37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6AF-4430-BA56-22DA3C38E37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6AF-4430-BA56-22DA3C38E37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6AF-4430-BA56-22DA3C38E37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6AF-4430-BA56-22DA3C38E37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6AF-4430-BA56-22DA3C38E37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6AF-4430-BA56-22DA3C38E37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6AF-4430-BA56-22DA3C38E37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6AF-4430-BA56-22DA3C38E37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6AF-4430-BA56-22DA3C38E37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6AF-4430-BA56-22DA3C38E37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6AF-4430-BA56-22DA3C38E37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6AF-4430-BA56-22DA3C38E37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6AF-4430-BA56-22DA3C38E37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6AF-4430-BA56-22DA3C38E37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6AF-4430-BA56-22DA3C38E37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6AF-4430-BA56-22DA3C38E37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6AF-4430-BA56-22DA3C38E37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6AF-4430-BA56-22DA3C38E37E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8254243.9544099998</c:v>
                </c:pt>
                <c:pt idx="1">
                  <c:v>1944830.3052999999</c:v>
                </c:pt>
                <c:pt idx="2">
                  <c:v>1811293.5056700001</c:v>
                </c:pt>
                <c:pt idx="3">
                  <c:v>1082383.7962799999</c:v>
                </c:pt>
                <c:pt idx="4">
                  <c:v>1147171.3343</c:v>
                </c:pt>
                <c:pt idx="5">
                  <c:v>290304.51977999997</c:v>
                </c:pt>
                <c:pt idx="6">
                  <c:v>588476.28399999999</c:v>
                </c:pt>
                <c:pt idx="7">
                  <c:v>106058.35774000001</c:v>
                </c:pt>
                <c:pt idx="8">
                  <c:v>3051897.4131900002</c:v>
                </c:pt>
                <c:pt idx="9">
                  <c:v>6220068.8375899997</c:v>
                </c:pt>
                <c:pt idx="10">
                  <c:v>7888036.5892399997</c:v>
                </c:pt>
                <c:pt idx="11">
                  <c:v>1534175.74202</c:v>
                </c:pt>
                <c:pt idx="12">
                  <c:v>1981387.83662</c:v>
                </c:pt>
                <c:pt idx="13">
                  <c:v>25540664.88634</c:v>
                </c:pt>
                <c:pt idx="14">
                  <c:v>16171563.167169999</c:v>
                </c:pt>
                <c:pt idx="15">
                  <c:v>22325154.226780001</c:v>
                </c:pt>
                <c:pt idx="16">
                  <c:v>999150.65327000001</c:v>
                </c:pt>
                <c:pt idx="17">
                  <c:v>10959556.83062</c:v>
                </c:pt>
                <c:pt idx="18">
                  <c:v>7484964.8525400003</c:v>
                </c:pt>
                <c:pt idx="19">
                  <c:v>11114639.88572</c:v>
                </c:pt>
                <c:pt idx="20">
                  <c:v>17082000.584630001</c:v>
                </c:pt>
                <c:pt idx="21">
                  <c:v>4180454.0458</c:v>
                </c:pt>
                <c:pt idx="22">
                  <c:v>4171524.2758900002</c:v>
                </c:pt>
                <c:pt idx="23">
                  <c:v>2803318.6323799998</c:v>
                </c:pt>
                <c:pt idx="24">
                  <c:v>100021.67018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AF-4430-BA56-22DA3C38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1280"/>
        <c:axId val="-829872576"/>
        <c:axId val="0"/>
      </c:bar3DChart>
      <c:catAx>
        <c:axId val="-82988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5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5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1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3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Yeni%20klas&#246;r/TIM_31.12.2023%20G&#252;nl&#252;k%20&#304;hracat%20(TIM_VERSI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Ocak%202023%20Rakam%20A&#231;&#305;klamas&#305;%20-%2002%20&#350;ubat%20-%20Malatya/Rakamlar/TIM_31.01.2024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21516622.711060002</v>
          </cell>
        </row>
        <row r="6">
          <cell r="A6" t="str">
            <v>.     A. BİTKİSEL ÜRÜNLER</v>
          </cell>
          <cell r="N6">
            <v>13360999.059040001</v>
          </cell>
        </row>
        <row r="7">
          <cell r="A7" t="str">
            <v xml:space="preserve"> Hububat, Bakliyat, Yağlı Tohumlar ve Mamulleri </v>
          </cell>
          <cell r="N7">
            <v>7247608.95206</v>
          </cell>
        </row>
        <row r="8">
          <cell r="A8" t="str">
            <v xml:space="preserve"> Yaş Meyve ve Sebze  </v>
          </cell>
          <cell r="N8">
            <v>1767990.4892</v>
          </cell>
        </row>
        <row r="9">
          <cell r="A9" t="str">
            <v xml:space="preserve"> Meyve Sebze Mamulleri </v>
          </cell>
          <cell r="N9">
            <v>1549689.71606</v>
          </cell>
        </row>
        <row r="10">
          <cell r="A10" t="str">
            <v xml:space="preserve"> Kuru Meyve ve Mamulleri  </v>
          </cell>
          <cell r="N10">
            <v>935862.36705999996</v>
          </cell>
        </row>
        <row r="11">
          <cell r="A11" t="str">
            <v xml:space="preserve"> Fındık ve Mamulleri </v>
          </cell>
          <cell r="N11">
            <v>1011259.6772499999</v>
          </cell>
        </row>
        <row r="12">
          <cell r="A12" t="str">
            <v xml:space="preserve"> Zeytin ve Zeytinyağı </v>
          </cell>
          <cell r="N12">
            <v>245860.99849</v>
          </cell>
        </row>
        <row r="13">
          <cell r="A13" t="str">
            <v xml:space="preserve"> Tütün </v>
          </cell>
          <cell r="N13">
            <v>504364.23121</v>
          </cell>
        </row>
        <row r="14">
          <cell r="A14" t="str">
            <v xml:space="preserve"> Süs Bitkileri ve Mamulleri</v>
          </cell>
          <cell r="N14">
            <v>98362.627710000001</v>
          </cell>
        </row>
        <row r="15">
          <cell r="A15" t="str">
            <v>.     B. HAYVANSAL ÜRÜNLER</v>
          </cell>
          <cell r="N15">
            <v>2695502.3280099998</v>
          </cell>
        </row>
        <row r="16">
          <cell r="A16" t="str">
            <v xml:space="preserve"> Su Ürünleri ve Hayvansal Mamuller</v>
          </cell>
          <cell r="N16">
            <v>2695502.3280099998</v>
          </cell>
        </row>
        <row r="17">
          <cell r="A17" t="str">
            <v>.     C. AĞAÇ VE ORMAN ÜRÜNLERİ</v>
          </cell>
          <cell r="N17">
            <v>5460121.3240099996</v>
          </cell>
        </row>
        <row r="18">
          <cell r="A18" t="str">
            <v xml:space="preserve"> Mobilya, Kağıt ve Orman Ürünleri</v>
          </cell>
          <cell r="N18">
            <v>5460121.3240099996</v>
          </cell>
        </row>
        <row r="19">
          <cell r="A19" t="str">
            <v>.II. SANAYİ</v>
          </cell>
          <cell r="N19">
            <v>123054229.03937998</v>
          </cell>
        </row>
        <row r="20">
          <cell r="A20" t="str">
            <v>.     A. TARIMA DAYALI İŞLENMİŞ ÜRÜNLER</v>
          </cell>
          <cell r="N20">
            <v>10013734.205189999</v>
          </cell>
        </row>
        <row r="21">
          <cell r="A21" t="str">
            <v xml:space="preserve"> Tekstil ve Hammaddeleri</v>
          </cell>
          <cell r="N21">
            <v>6953620.7439000001</v>
          </cell>
        </row>
        <row r="22">
          <cell r="A22" t="str">
            <v xml:space="preserve"> Deri ve Deri Mamulleri </v>
          </cell>
          <cell r="N22">
            <v>1324110.5261899999</v>
          </cell>
        </row>
        <row r="23">
          <cell r="A23" t="str">
            <v xml:space="preserve"> Halı </v>
          </cell>
          <cell r="N23">
            <v>1736002.9350999999</v>
          </cell>
        </row>
        <row r="24">
          <cell r="A24" t="str">
            <v>.     B. KİMYEVİ MADDELER VE MAMÜLLERİ</v>
          </cell>
          <cell r="N24">
            <v>22630092.232859999</v>
          </cell>
        </row>
        <row r="25">
          <cell r="A25" t="str">
            <v xml:space="preserve"> Kimyevi Maddeler ve Mamulleri  </v>
          </cell>
          <cell r="N25">
            <v>22630092.232859999</v>
          </cell>
        </row>
        <row r="26">
          <cell r="A26" t="str">
            <v>.     C. SANAYİ MAMULLERİ</v>
          </cell>
          <cell r="N26">
            <v>90410402.601329982</v>
          </cell>
        </row>
        <row r="27">
          <cell r="A27" t="str">
            <v xml:space="preserve"> Hazırgiyim ve Konfeksiyon </v>
          </cell>
          <cell r="N27">
            <v>14248017.6601</v>
          </cell>
        </row>
        <row r="28">
          <cell r="A28" t="str">
            <v xml:space="preserve"> Otomotiv Endüstrisi</v>
          </cell>
          <cell r="N28">
            <v>19576415.65016</v>
          </cell>
        </row>
        <row r="29">
          <cell r="A29" t="str">
            <v xml:space="preserve"> Gemi, Yat ve Hizmetleri</v>
          </cell>
          <cell r="N29">
            <v>799842.60334999999</v>
          </cell>
        </row>
        <row r="30">
          <cell r="A30" t="str">
            <v xml:space="preserve"> Elektrik ve Elektronik</v>
          </cell>
          <cell r="N30">
            <v>9620600.3733200002</v>
          </cell>
        </row>
        <row r="31">
          <cell r="A31" t="str">
            <v xml:space="preserve"> Makine ve Aksamları</v>
          </cell>
          <cell r="N31">
            <v>6533708.5075399997</v>
          </cell>
        </row>
        <row r="32">
          <cell r="A32" t="str">
            <v xml:space="preserve"> Demir ve Demir Dışı Metaller </v>
          </cell>
          <cell r="N32">
            <v>9927851.1819800008</v>
          </cell>
        </row>
        <row r="33">
          <cell r="A33" t="str">
            <v xml:space="preserve"> Çelik</v>
          </cell>
          <cell r="N33">
            <v>15317664.841390001</v>
          </cell>
        </row>
        <row r="34">
          <cell r="A34" t="str">
            <v xml:space="preserve"> Çimento Cam Seramik ve Toprak Ürünleri</v>
          </cell>
          <cell r="N34">
            <v>3720766.33084</v>
          </cell>
        </row>
        <row r="35">
          <cell r="A35" t="str">
            <v xml:space="preserve"> Mücevher</v>
          </cell>
          <cell r="N35">
            <v>3572481.90674</v>
          </cell>
        </row>
        <row r="36">
          <cell r="A36" t="str">
            <v xml:space="preserve"> Savunma ve Havacılık Sanayii</v>
          </cell>
          <cell r="N36">
            <v>2636816.3229299998</v>
          </cell>
        </row>
        <row r="37">
          <cell r="A37" t="str">
            <v xml:space="preserve"> İklimlendirme Sanayii</v>
          </cell>
          <cell r="N37">
            <v>4367700.1162200002</v>
          </cell>
        </row>
        <row r="38">
          <cell r="A38" t="str">
            <v xml:space="preserve"> Diğer Sanayi Ürünleri</v>
          </cell>
          <cell r="N38">
            <v>88537.106759999995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24496728.308260001</v>
          </cell>
        </row>
        <row r="6">
          <cell r="A6" t="str">
            <v>.     A. BİTKİSEL ÜRÜNLER</v>
          </cell>
          <cell r="N6">
            <v>15224762.05748</v>
          </cell>
        </row>
        <row r="7">
          <cell r="A7" t="str">
            <v xml:space="preserve"> Hububat, Bakliyat, Yağlı Tohumlar ve Mamulleri </v>
          </cell>
          <cell r="N7">
            <v>8254243.9544099998</v>
          </cell>
        </row>
        <row r="8">
          <cell r="A8" t="str">
            <v xml:space="preserve"> Yaş Meyve ve Sebze  </v>
          </cell>
          <cell r="N8">
            <v>1944830.3052999999</v>
          </cell>
        </row>
        <row r="9">
          <cell r="A9" t="str">
            <v xml:space="preserve"> Meyve Sebze Mamulleri </v>
          </cell>
          <cell r="N9">
            <v>1811293.5056700001</v>
          </cell>
        </row>
        <row r="10">
          <cell r="A10" t="str">
            <v xml:space="preserve"> Kuru Meyve ve Mamulleri  </v>
          </cell>
          <cell r="N10">
            <v>1082383.7962799999</v>
          </cell>
        </row>
        <row r="11">
          <cell r="A11" t="str">
            <v xml:space="preserve"> Fındık ve Mamulleri </v>
          </cell>
          <cell r="N11">
            <v>1147171.3343</v>
          </cell>
        </row>
        <row r="12">
          <cell r="A12" t="str">
            <v xml:space="preserve"> Zeytin ve Zeytinyağı </v>
          </cell>
          <cell r="N12">
            <v>290304.51977999997</v>
          </cell>
        </row>
        <row r="13">
          <cell r="A13" t="str">
            <v xml:space="preserve"> Tütün </v>
          </cell>
          <cell r="N13">
            <v>588476.28399999999</v>
          </cell>
        </row>
        <row r="14">
          <cell r="A14" t="str">
            <v xml:space="preserve"> Süs Bitkileri ve Mamulleri</v>
          </cell>
          <cell r="N14">
            <v>106058.35774000001</v>
          </cell>
        </row>
        <row r="15">
          <cell r="A15" t="str">
            <v>.     B. HAYVANSAL ÜRÜNLER</v>
          </cell>
          <cell r="N15">
            <v>3051897.4131900002</v>
          </cell>
        </row>
        <row r="16">
          <cell r="A16" t="str">
            <v xml:space="preserve"> Su Ürünleri ve Hayvansal Mamuller</v>
          </cell>
          <cell r="N16">
            <v>3051897.4131900002</v>
          </cell>
        </row>
        <row r="17">
          <cell r="A17" t="str">
            <v>.     C. AĞAÇ VE ORMAN ÜRÜNLERİ</v>
          </cell>
          <cell r="N17">
            <v>6220068.8375899997</v>
          </cell>
        </row>
        <row r="18">
          <cell r="A18" t="str">
            <v xml:space="preserve"> Mobilya, Kağıt ve Orman Ürünleri</v>
          </cell>
          <cell r="N18">
            <v>6220068.8375899997</v>
          </cell>
        </row>
        <row r="19">
          <cell r="A19" t="str">
            <v>.II. SANAYİ</v>
          </cell>
          <cell r="N19">
            <v>139282696.25820997</v>
          </cell>
        </row>
        <row r="20">
          <cell r="A20" t="str">
            <v>.     A. TARIMA DAYALI İŞLENMİŞ ÜRÜNLER</v>
          </cell>
          <cell r="N20">
            <v>11403600.167879999</v>
          </cell>
        </row>
        <row r="21">
          <cell r="A21" t="str">
            <v xml:space="preserve"> Tekstil ve Hammaddeleri</v>
          </cell>
          <cell r="N21">
            <v>7888036.5892399997</v>
          </cell>
        </row>
        <row r="22">
          <cell r="A22" t="str">
            <v xml:space="preserve"> Deri ve Deri Mamulleri </v>
          </cell>
          <cell r="N22">
            <v>1534175.74202</v>
          </cell>
        </row>
        <row r="23">
          <cell r="A23" t="str">
            <v xml:space="preserve"> Halı </v>
          </cell>
          <cell r="N23">
            <v>1981387.83662</v>
          </cell>
        </row>
        <row r="24">
          <cell r="A24" t="str">
            <v>.     B. KİMYEVİ MADDELER VE MAMÜLLERİ</v>
          </cell>
          <cell r="N24">
            <v>25540664.88634</v>
          </cell>
        </row>
        <row r="25">
          <cell r="A25" t="str">
            <v xml:space="preserve"> Kimyevi Maddeler ve Mamulleri  </v>
          </cell>
          <cell r="N25">
            <v>25540664.88634</v>
          </cell>
        </row>
        <row r="26">
          <cell r="A26" t="str">
            <v>.     C. SANAYİ MAMULLERİ</v>
          </cell>
          <cell r="N26">
            <v>102338431.20398998</v>
          </cell>
        </row>
        <row r="27">
          <cell r="A27" t="str">
            <v xml:space="preserve"> Hazırgiyim ve Konfeksiyon </v>
          </cell>
          <cell r="N27">
            <v>16171563.167169999</v>
          </cell>
        </row>
        <row r="28">
          <cell r="A28" t="str">
            <v xml:space="preserve"> Otomotiv Endüstrisi</v>
          </cell>
          <cell r="N28">
            <v>22325154.226780001</v>
          </cell>
        </row>
        <row r="29">
          <cell r="A29" t="str">
            <v xml:space="preserve"> Gemi, Yat ve Hizmetleri</v>
          </cell>
          <cell r="N29">
            <v>999150.65327000001</v>
          </cell>
        </row>
        <row r="30">
          <cell r="A30" t="str">
            <v xml:space="preserve"> Elektrik ve Elektronik</v>
          </cell>
          <cell r="N30">
            <v>10959556.83062</v>
          </cell>
        </row>
        <row r="31">
          <cell r="A31" t="str">
            <v xml:space="preserve"> Makine ve Aksamları</v>
          </cell>
          <cell r="N31">
            <v>7484964.8525400003</v>
          </cell>
        </row>
        <row r="32">
          <cell r="A32" t="str">
            <v xml:space="preserve"> Demir ve Demir Dışı Metaller </v>
          </cell>
          <cell r="N32">
            <v>11114639.88572</v>
          </cell>
        </row>
        <row r="33">
          <cell r="A33" t="str">
            <v xml:space="preserve"> Çelik</v>
          </cell>
          <cell r="N33">
            <v>17082000.584630001</v>
          </cell>
        </row>
        <row r="34">
          <cell r="A34" t="str">
            <v xml:space="preserve"> Çimento Cam Seramik ve Toprak Ürünleri</v>
          </cell>
          <cell r="N34">
            <v>4180454.0458</v>
          </cell>
        </row>
        <row r="35">
          <cell r="A35" t="str">
            <v xml:space="preserve"> Mücevher</v>
          </cell>
          <cell r="N35">
            <v>4171524.2758900002</v>
          </cell>
        </row>
        <row r="36">
          <cell r="A36" t="str">
            <v xml:space="preserve"> Savunma ve Havacılık Sanayii</v>
          </cell>
          <cell r="N36">
            <v>2803318.6323799998</v>
          </cell>
        </row>
        <row r="37">
          <cell r="A37" t="str">
            <v xml:space="preserve"> İklimlendirme Sanayii</v>
          </cell>
          <cell r="N37">
            <v>4946082.3790100003</v>
          </cell>
        </row>
        <row r="38">
          <cell r="A38" t="str">
            <v xml:space="preserve"> Diğer Sanayi Ürünleri</v>
          </cell>
          <cell r="N38">
            <v>100021.67018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24289807.022025999</v>
          </cell>
        </row>
        <row r="6">
          <cell r="A6" t="str">
            <v>.     A. BİTKİSEL ÜRÜNLER</v>
          </cell>
          <cell r="N6">
            <v>17351531.718754999</v>
          </cell>
        </row>
        <row r="7">
          <cell r="A7" t="str">
            <v xml:space="preserve"> Hububat, Bakliyat, Yağlı Tohumlar ve Mamulleri </v>
          </cell>
          <cell r="N7">
            <v>9821575.14377</v>
          </cell>
        </row>
        <row r="8">
          <cell r="A8" t="str">
            <v xml:space="preserve"> Yaş Meyve ve Sebze  </v>
          </cell>
          <cell r="N8">
            <v>4334293.432457</v>
          </cell>
        </row>
        <row r="9">
          <cell r="A9" t="str">
            <v xml:space="preserve"> Meyve Sebze Mamulleri </v>
          </cell>
          <cell r="N9">
            <v>2108599.2333689998</v>
          </cell>
        </row>
        <row r="10">
          <cell r="A10" t="str">
            <v xml:space="preserve"> Kuru Meyve ve Mamulleri  </v>
          </cell>
          <cell r="N10">
            <v>454350.99428599997</v>
          </cell>
        </row>
        <row r="11">
          <cell r="A11" t="str">
            <v xml:space="preserve"> Fındık ve Mamulleri </v>
          </cell>
          <cell r="N11">
            <v>278810.38360200002</v>
          </cell>
        </row>
        <row r="12">
          <cell r="A12" t="str">
            <v xml:space="preserve"> Zeytin ve Zeytinyağı </v>
          </cell>
          <cell r="N12">
            <v>171369.45407199999</v>
          </cell>
        </row>
        <row r="13">
          <cell r="A13" t="str">
            <v xml:space="preserve"> Tütün </v>
          </cell>
          <cell r="N13">
            <v>114922.39919900001</v>
          </cell>
        </row>
        <row r="14">
          <cell r="A14" t="str">
            <v xml:space="preserve"> Süs Bitkileri ve Mamulleri</v>
          </cell>
          <cell r="N14">
            <v>67610.678</v>
          </cell>
        </row>
        <row r="15">
          <cell r="A15" t="str">
            <v>.     B. HAYVANSAL ÜRÜNLER</v>
          </cell>
          <cell r="N15">
            <v>1360275.5636789999</v>
          </cell>
        </row>
        <row r="16">
          <cell r="A16" t="str">
            <v xml:space="preserve"> Su Ürünleri ve Hayvansal Mamuller</v>
          </cell>
          <cell r="N16">
            <v>1360275.5636789999</v>
          </cell>
        </row>
        <row r="17">
          <cell r="A17" t="str">
            <v>.     C. AĞAÇ VE ORMAN ÜRÜNLERİ</v>
          </cell>
          <cell r="N17">
            <v>5577999.7395919999</v>
          </cell>
        </row>
        <row r="18">
          <cell r="A18" t="str">
            <v xml:space="preserve"> Mobilya, Kağıt ve Orman Ürünleri</v>
          </cell>
          <cell r="N18">
            <v>5577999.7395919999</v>
          </cell>
        </row>
        <row r="19">
          <cell r="A19" t="str">
            <v>.II. SANAYİ</v>
          </cell>
          <cell r="N19">
            <v>96142549.971349999</v>
          </cell>
        </row>
        <row r="20">
          <cell r="A20" t="str">
            <v>.     A. TARIMA DAYALI İŞLENMİŞ ÜRÜNLER</v>
          </cell>
          <cell r="N20">
            <v>3064892.120933</v>
          </cell>
        </row>
        <row r="21">
          <cell r="A21" t="str">
            <v xml:space="preserve"> Tekstil ve Hammaddeleri</v>
          </cell>
          <cell r="N21">
            <v>2112279.3451129999</v>
          </cell>
        </row>
        <row r="22">
          <cell r="A22" t="str">
            <v xml:space="preserve"> Deri ve Deri Mamulleri </v>
          </cell>
          <cell r="N22">
            <v>187333.74371499999</v>
          </cell>
        </row>
        <row r="23">
          <cell r="A23" t="str">
            <v xml:space="preserve"> Halı </v>
          </cell>
          <cell r="N23">
            <v>765279.03210499999</v>
          </cell>
        </row>
        <row r="24">
          <cell r="A24" t="str">
            <v>.     B. KİMYEVİ MADDELER VE MAMÜLLERİ</v>
          </cell>
          <cell r="N24">
            <v>26324581.822131999</v>
          </cell>
        </row>
        <row r="25">
          <cell r="A25" t="str">
            <v xml:space="preserve"> Kimyevi Maddeler ve Mamulleri  </v>
          </cell>
          <cell r="N25">
            <v>26324581.822131999</v>
          </cell>
        </row>
        <row r="26">
          <cell r="A26" t="str">
            <v>.     C. SANAYİ MAMULLERİ</v>
          </cell>
          <cell r="N26">
            <v>66753076.028284997</v>
          </cell>
        </row>
        <row r="27">
          <cell r="A27" t="str">
            <v xml:space="preserve"> Hazırgiyim ve Konfeksiyon </v>
          </cell>
          <cell r="N27">
            <v>1392112.663748</v>
          </cell>
        </row>
        <row r="28">
          <cell r="A28" t="str">
            <v xml:space="preserve"> Otomotiv Endüstrisi</v>
          </cell>
          <cell r="N28">
            <v>4009390.5401189998</v>
          </cell>
        </row>
        <row r="29">
          <cell r="A29" t="str">
            <v xml:space="preserve"> Gemi, Yat ve Hizmetleri</v>
          </cell>
          <cell r="N29">
            <v>150645.126819</v>
          </cell>
        </row>
        <row r="30">
          <cell r="A30" t="str">
            <v xml:space="preserve"> Elektrik ve Elektronik</v>
          </cell>
          <cell r="N30">
            <v>2884241.026445</v>
          </cell>
        </row>
        <row r="31">
          <cell r="A31" t="str">
            <v xml:space="preserve"> Makine ve Aksamları</v>
          </cell>
          <cell r="N31">
            <v>1575132.592985</v>
          </cell>
        </row>
        <row r="32">
          <cell r="A32" t="str">
            <v xml:space="preserve"> Demir ve Demir Dışı Metaller </v>
          </cell>
          <cell r="N32">
            <v>2854076.3810640001</v>
          </cell>
        </row>
        <row r="33">
          <cell r="A33" t="str">
            <v xml:space="preserve"> Çelik</v>
          </cell>
          <cell r="N33">
            <v>18397389.431322001</v>
          </cell>
        </row>
        <row r="34">
          <cell r="A34" t="str">
            <v xml:space="preserve"> Çimento Cam Seramik ve Toprak Ürünleri</v>
          </cell>
          <cell r="N34">
            <v>34237117.026331</v>
          </cell>
        </row>
        <row r="35">
          <cell r="A35" t="str">
            <v xml:space="preserve"> Mücevher</v>
          </cell>
          <cell r="N35">
            <v>8936.5237780000007</v>
          </cell>
        </row>
        <row r="36">
          <cell r="A36" t="str">
            <v xml:space="preserve"> Savunma ve Havacılık Sanayii</v>
          </cell>
          <cell r="N36">
            <v>67420.521628999995</v>
          </cell>
        </row>
        <row r="37">
          <cell r="A37" t="str">
            <v xml:space="preserve"> İklimlendirme Sanayii</v>
          </cell>
          <cell r="N37">
            <v>1154731.4774199999</v>
          </cell>
        </row>
        <row r="38">
          <cell r="A38" t="str">
            <v xml:space="preserve"> Diğer Sanayi Ürünleri</v>
          </cell>
          <cell r="N38">
            <v>21882.716625000001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34246491.991909996</v>
          </cell>
        </row>
        <row r="6">
          <cell r="A6" t="str">
            <v>.     A. BİTKİSEL ÜRÜNLER</v>
          </cell>
          <cell r="N6">
            <v>21739679.76204</v>
          </cell>
        </row>
        <row r="7">
          <cell r="A7" t="str">
            <v xml:space="preserve"> Hububat, Bakliyat, Yağlı Tohumlar ve Mamulleri </v>
          </cell>
          <cell r="N7">
            <v>11473747.92821</v>
          </cell>
        </row>
        <row r="8">
          <cell r="A8" t="str">
            <v xml:space="preserve"> Yaş Meyve ve Sebze  </v>
          </cell>
          <cell r="N8">
            <v>2953661.68603</v>
          </cell>
        </row>
        <row r="9">
          <cell r="A9" t="str">
            <v xml:space="preserve"> Meyve Sebze Mamulleri </v>
          </cell>
          <cell r="N9">
            <v>2525538.89977</v>
          </cell>
        </row>
        <row r="10">
          <cell r="A10" t="str">
            <v xml:space="preserve"> Kuru Meyve ve Mamulleri  </v>
          </cell>
          <cell r="N10">
            <v>1573463.6964199999</v>
          </cell>
        </row>
        <row r="11">
          <cell r="A11" t="str">
            <v xml:space="preserve"> Fındık ve Mamulleri </v>
          </cell>
          <cell r="N11">
            <v>1751055.1832000001</v>
          </cell>
        </row>
        <row r="12">
          <cell r="A12" t="str">
            <v xml:space="preserve"> Zeytin ve Zeytinyağı </v>
          </cell>
          <cell r="N12">
            <v>495838.06073000003</v>
          </cell>
        </row>
        <row r="13">
          <cell r="A13" t="str">
            <v xml:space="preserve"> Tütün </v>
          </cell>
          <cell r="N13">
            <v>829173.77164000005</v>
          </cell>
        </row>
        <row r="14">
          <cell r="A14" t="str">
            <v xml:space="preserve"> Süs Bitkileri ve Mamulleri</v>
          </cell>
          <cell r="N14">
            <v>137200.53604000001</v>
          </cell>
        </row>
        <row r="15">
          <cell r="A15" t="str">
            <v>.     B. HAYVANSAL ÜRÜNLER</v>
          </cell>
          <cell r="N15">
            <v>4066045.8549000002</v>
          </cell>
        </row>
        <row r="16">
          <cell r="A16" t="str">
            <v xml:space="preserve"> Su Ürünleri ve Hayvansal Mamuller</v>
          </cell>
          <cell r="N16">
            <v>4066045.8549000002</v>
          </cell>
        </row>
        <row r="17">
          <cell r="A17" t="str">
            <v>.     C. AĞAÇ VE ORMAN ÜRÜNLERİ</v>
          </cell>
          <cell r="N17">
            <v>8440766.3749700002</v>
          </cell>
        </row>
        <row r="18">
          <cell r="A18" t="str">
            <v xml:space="preserve"> Mobilya, Kağıt ve Orman Ürünleri</v>
          </cell>
          <cell r="N18">
            <v>8440766.3749700002</v>
          </cell>
        </row>
        <row r="19">
          <cell r="A19" t="str">
            <v>.II. SANAYİ</v>
          </cell>
          <cell r="N19">
            <v>185880772.03775001</v>
          </cell>
        </row>
        <row r="20">
          <cell r="A20" t="str">
            <v>.     A. TARIMA DAYALI İŞLENMİŞ ÜRÜNLER</v>
          </cell>
          <cell r="N20">
            <v>15171292.63084</v>
          </cell>
        </row>
        <row r="21">
          <cell r="A21" t="str">
            <v xml:space="preserve"> Tekstil ve Hammaddeleri</v>
          </cell>
          <cell r="N21">
            <v>10358778.493589999</v>
          </cell>
        </row>
        <row r="22">
          <cell r="A22" t="str">
            <v xml:space="preserve"> Deri ve Deri Mamulleri </v>
          </cell>
          <cell r="N22">
            <v>2057757.26562</v>
          </cell>
        </row>
        <row r="23">
          <cell r="A23" t="str">
            <v xml:space="preserve"> Halı </v>
          </cell>
          <cell r="N23">
            <v>2754756.87163</v>
          </cell>
        </row>
        <row r="24">
          <cell r="A24" t="str">
            <v>.     B. KİMYEVİ MADDELER VE MAMÜLLERİ</v>
          </cell>
          <cell r="N24">
            <v>33524626.38755</v>
          </cell>
        </row>
        <row r="25">
          <cell r="A25" t="str">
            <v xml:space="preserve"> Kimyevi Maddeler ve Mamulleri  </v>
          </cell>
          <cell r="N25">
            <v>33524626.38755</v>
          </cell>
        </row>
        <row r="26">
          <cell r="A26" t="str">
            <v>.     C. SANAYİ MAMULLERİ</v>
          </cell>
          <cell r="N26">
            <v>137184853.01936001</v>
          </cell>
        </row>
        <row r="27">
          <cell r="A27" t="str">
            <v xml:space="preserve"> Hazırgiyim ve Konfeksiyon </v>
          </cell>
          <cell r="N27">
            <v>21205484.299710002</v>
          </cell>
        </row>
        <row r="28">
          <cell r="A28" t="str">
            <v xml:space="preserve"> Otomotiv Endüstrisi</v>
          </cell>
          <cell r="N28">
            <v>30995808.343880001</v>
          </cell>
        </row>
        <row r="29">
          <cell r="A29" t="str">
            <v xml:space="preserve"> Gemi, Yat ve Hizmetleri</v>
          </cell>
          <cell r="N29">
            <v>1453284.1522900001</v>
          </cell>
        </row>
        <row r="30">
          <cell r="A30" t="str">
            <v xml:space="preserve"> Elektrik ve Elektronik</v>
          </cell>
          <cell r="N30">
            <v>15193324.297660001</v>
          </cell>
        </row>
        <row r="31">
          <cell r="A31" t="str">
            <v xml:space="preserve"> Makine ve Aksamları</v>
          </cell>
          <cell r="N31">
            <v>10371714.082900001</v>
          </cell>
        </row>
        <row r="32">
          <cell r="A32" t="str">
            <v xml:space="preserve"> Demir ve Demir Dışı Metaller </v>
          </cell>
          <cell r="N32">
            <v>14385432.834070001</v>
          </cell>
        </row>
        <row r="33">
          <cell r="A33" t="str">
            <v xml:space="preserve"> Çelik</v>
          </cell>
          <cell r="N33">
            <v>21062568.489020001</v>
          </cell>
        </row>
        <row r="34">
          <cell r="A34" t="str">
            <v xml:space="preserve"> Çimento Cam Seramik ve Toprak Ürünleri</v>
          </cell>
          <cell r="N34">
            <v>5449213.8770000003</v>
          </cell>
        </row>
        <row r="35">
          <cell r="A35" t="str">
            <v xml:space="preserve"> Mücevher</v>
          </cell>
          <cell r="N35">
            <v>5855832.0077200001</v>
          </cell>
        </row>
        <row r="36">
          <cell r="A36" t="str">
            <v xml:space="preserve"> Savunma ve Havacılık Sanayii</v>
          </cell>
          <cell r="N36">
            <v>4395997.0794399995</v>
          </cell>
        </row>
        <row r="37">
          <cell r="A37" t="str">
            <v xml:space="preserve"> İklimlendirme Sanayii</v>
          </cell>
          <cell r="N37">
            <v>6680529.8809399996</v>
          </cell>
        </row>
        <row r="38">
          <cell r="A38" t="str">
            <v xml:space="preserve"> Diğer Sanayi Ürünleri</v>
          </cell>
          <cell r="N38">
            <v>135663.67473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35164253.1329</v>
          </cell>
        </row>
        <row r="6">
          <cell r="A6" t="str">
            <v>.     A. BİTKİSEL ÜRÜNLER</v>
          </cell>
          <cell r="N6">
            <v>23693610.726199999</v>
          </cell>
        </row>
        <row r="7">
          <cell r="A7" t="str">
            <v xml:space="preserve"> Hububat, Bakliyat, Yağlı Tohumlar ve Mamulleri </v>
          </cell>
          <cell r="N7">
            <v>12378672.10885</v>
          </cell>
        </row>
        <row r="8">
          <cell r="A8" t="str">
            <v xml:space="preserve"> Yaş Meyve ve Sebze  </v>
          </cell>
          <cell r="N8">
            <v>3492313.608</v>
          </cell>
        </row>
        <row r="9">
          <cell r="A9" t="str">
            <v xml:space="preserve"> Meyve Sebze Mamulleri </v>
          </cell>
          <cell r="N9">
            <v>2416442.8947000001</v>
          </cell>
        </row>
        <row r="10">
          <cell r="A10" t="str">
            <v xml:space="preserve"> Kuru Meyve ve Mamulleri  </v>
          </cell>
          <cell r="N10">
            <v>1610304.07179</v>
          </cell>
        </row>
        <row r="11">
          <cell r="A11" t="str">
            <v xml:space="preserve"> Fındık ve Mamulleri </v>
          </cell>
          <cell r="N11">
            <v>1866735.41664</v>
          </cell>
        </row>
        <row r="12">
          <cell r="A12" t="str">
            <v xml:space="preserve"> Zeytin ve Zeytinyağı </v>
          </cell>
          <cell r="N12">
            <v>871666.31944999995</v>
          </cell>
        </row>
        <row r="13">
          <cell r="A13" t="str">
            <v xml:space="preserve"> Tütün </v>
          </cell>
          <cell r="N13">
            <v>922336.90168000001</v>
          </cell>
        </row>
        <row r="14">
          <cell r="A14" t="str">
            <v xml:space="preserve"> Süs Bitkileri ve Mamulleri</v>
          </cell>
          <cell r="N14">
            <v>135139.40508999999</v>
          </cell>
        </row>
        <row r="15">
          <cell r="A15" t="str">
            <v>.     B. HAYVANSAL ÜRÜNLER</v>
          </cell>
          <cell r="N15">
            <v>3486857.44674</v>
          </cell>
        </row>
        <row r="16">
          <cell r="A16" t="str">
            <v xml:space="preserve"> Su Ürünleri ve Hayvansal Mamuller</v>
          </cell>
          <cell r="N16">
            <v>3486857.44674</v>
          </cell>
        </row>
        <row r="17">
          <cell r="A17" t="str">
            <v>.     C. AĞAÇ VE ORMAN ÜRÜNLERİ</v>
          </cell>
          <cell r="N17">
            <v>7983784.9599599997</v>
          </cell>
        </row>
        <row r="18">
          <cell r="A18" t="str">
            <v xml:space="preserve"> Mobilya, Kağıt ve Orman Ürünleri</v>
          </cell>
          <cell r="N18">
            <v>7983784.9599599997</v>
          </cell>
        </row>
        <row r="19">
          <cell r="A19" t="str">
            <v>.II. SANAYİ</v>
          </cell>
          <cell r="N19">
            <v>180818622.89045998</v>
          </cell>
        </row>
        <row r="20">
          <cell r="A20" t="str">
            <v>.     A. TARIMA DAYALI İŞLENMİŞ ÜRÜNLER</v>
          </cell>
          <cell r="N20">
            <v>14172088.724380001</v>
          </cell>
        </row>
        <row r="21">
          <cell r="A21" t="str">
            <v xml:space="preserve"> Tekstil ve Hammaddeleri</v>
          </cell>
          <cell r="N21">
            <v>9558446.8164300006</v>
          </cell>
        </row>
        <row r="22">
          <cell r="A22" t="str">
            <v xml:space="preserve"> Deri ve Deri Mamulleri </v>
          </cell>
          <cell r="N22">
            <v>1860994.94255</v>
          </cell>
        </row>
        <row r="23">
          <cell r="A23" t="str">
            <v xml:space="preserve"> Halı </v>
          </cell>
          <cell r="N23">
            <v>2752646.9654000001</v>
          </cell>
        </row>
        <row r="24">
          <cell r="A24" t="str">
            <v>.     B. KİMYEVİ MADDELER VE MAMÜLLERİ</v>
          </cell>
          <cell r="N24">
            <v>30572011.915660001</v>
          </cell>
        </row>
        <row r="25">
          <cell r="A25" t="str">
            <v xml:space="preserve"> Kimyevi Maddeler ve Mamulleri  </v>
          </cell>
          <cell r="N25">
            <v>30572011.915660001</v>
          </cell>
        </row>
        <row r="26">
          <cell r="A26" t="str">
            <v>.     C. SANAYİ MAMULLERİ</v>
          </cell>
          <cell r="N26">
            <v>136074522.25041997</v>
          </cell>
        </row>
        <row r="27">
          <cell r="A27" t="str">
            <v xml:space="preserve"> Hazırgiyim ve Konfeksiyon </v>
          </cell>
          <cell r="N27">
            <v>19253722.26503</v>
          </cell>
        </row>
        <row r="28">
          <cell r="A28" t="str">
            <v xml:space="preserve"> Otomotiv Endüstrisi</v>
          </cell>
          <cell r="N28">
            <v>35004229.979149997</v>
          </cell>
        </row>
        <row r="29">
          <cell r="A29" t="str">
            <v xml:space="preserve"> Gemi, Yat ve Hizmetleri</v>
          </cell>
          <cell r="N29">
            <v>1940979.3459600001</v>
          </cell>
        </row>
        <row r="30">
          <cell r="A30" t="str">
            <v xml:space="preserve"> Elektrik ve Elektronik</v>
          </cell>
          <cell r="N30">
            <v>16227067.063510001</v>
          </cell>
        </row>
        <row r="31">
          <cell r="A31" t="str">
            <v xml:space="preserve"> Makine ve Aksamları</v>
          </cell>
          <cell r="N31">
            <v>11337756.475299999</v>
          </cell>
        </row>
        <row r="32">
          <cell r="A32" t="str">
            <v xml:space="preserve"> Demir ve Demir Dışı Metaller </v>
          </cell>
          <cell r="N32">
            <v>12475761.77785</v>
          </cell>
        </row>
        <row r="33">
          <cell r="A33" t="str">
            <v xml:space="preserve"> Çelik</v>
          </cell>
          <cell r="N33">
            <v>14877836.22962</v>
          </cell>
        </row>
        <row r="34">
          <cell r="A34" t="str">
            <v xml:space="preserve"> Çimento Cam Seramik ve Toprak Ürünleri</v>
          </cell>
          <cell r="N34">
            <v>4601376.5590199996</v>
          </cell>
        </row>
        <row r="35">
          <cell r="A35" t="str">
            <v xml:space="preserve"> Mücevher</v>
          </cell>
          <cell r="N35">
            <v>7640636.8739400003</v>
          </cell>
        </row>
        <row r="36">
          <cell r="A36" t="str">
            <v xml:space="preserve"> Savunma ve Havacılık Sanayii</v>
          </cell>
          <cell r="N36">
            <v>5545621.6031999998</v>
          </cell>
        </row>
        <row r="37">
          <cell r="A37" t="str">
            <v xml:space="preserve"> İklimlendirme Sanayii</v>
          </cell>
          <cell r="N37">
            <v>7169534.0778400004</v>
          </cell>
        </row>
        <row r="38">
          <cell r="A38" t="str">
            <v>.           Diğer Sanayi Ürünleri</v>
          </cell>
          <cell r="N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3123678.25936</v>
          </cell>
        </row>
        <row r="6">
          <cell r="A6" t="str">
            <v>.     A. BİTKİSEL ÜRÜNLER</v>
          </cell>
          <cell r="N6">
            <v>2163843.6756500001</v>
          </cell>
        </row>
        <row r="7">
          <cell r="A7" t="str">
            <v xml:space="preserve"> Hububat, Bakliyat, Yağlı Tohumlar ve Mamulleri </v>
          </cell>
          <cell r="N7">
            <v>1034455.02205</v>
          </cell>
        </row>
        <row r="8">
          <cell r="A8" t="str">
            <v xml:space="preserve"> Yaş Meyve ve Sebze  </v>
          </cell>
          <cell r="N8">
            <v>367112.91563</v>
          </cell>
        </row>
        <row r="9">
          <cell r="A9" t="str">
            <v xml:space="preserve"> Meyve Sebze Mamulleri </v>
          </cell>
          <cell r="N9">
            <v>232816.46895000001</v>
          </cell>
        </row>
        <row r="10">
          <cell r="A10" t="str">
            <v xml:space="preserve"> Kuru Meyve ve Mamulleri  </v>
          </cell>
          <cell r="N10">
            <v>160915.73181</v>
          </cell>
        </row>
        <row r="11">
          <cell r="A11" t="str">
            <v xml:space="preserve"> Fındık ve Mamulleri </v>
          </cell>
          <cell r="N11">
            <v>206553.32733</v>
          </cell>
        </row>
        <row r="12">
          <cell r="A12" t="str">
            <v xml:space="preserve"> Zeytin ve Zeytinyağı </v>
          </cell>
          <cell r="N12">
            <v>83462.100699999995</v>
          </cell>
        </row>
        <row r="13">
          <cell r="A13" t="str">
            <v xml:space="preserve"> Tütün </v>
          </cell>
          <cell r="N13">
            <v>64538.762150000002</v>
          </cell>
        </row>
        <row r="14">
          <cell r="A14" t="str">
            <v xml:space="preserve"> Süs Bitkileri ve Mamulleri</v>
          </cell>
          <cell r="N14">
            <v>13989.347030000001</v>
          </cell>
        </row>
        <row r="15">
          <cell r="A15" t="str">
            <v>.     B. HAYVANSAL ÜRÜNLER</v>
          </cell>
          <cell r="N15">
            <v>356889.09636000003</v>
          </cell>
        </row>
        <row r="16">
          <cell r="A16" t="str">
            <v xml:space="preserve"> Su Ürünleri ve Hayvansal Mamuller</v>
          </cell>
          <cell r="N16">
            <v>356889.09636000003</v>
          </cell>
        </row>
        <row r="17">
          <cell r="A17" t="str">
            <v>.     C. AĞAÇ VE ORMAN ÜRÜNLERİ</v>
          </cell>
          <cell r="N17">
            <v>602945.48734999995</v>
          </cell>
        </row>
        <row r="18">
          <cell r="A18" t="str">
            <v xml:space="preserve"> Mobilya, Kağıt ve Orman Ürünleri</v>
          </cell>
          <cell r="N18">
            <v>602945.48734999995</v>
          </cell>
        </row>
        <row r="19">
          <cell r="A19" t="str">
            <v>.II. SANAYİ</v>
          </cell>
          <cell r="N19">
            <v>13637306.660379998</v>
          </cell>
        </row>
        <row r="20">
          <cell r="A20" t="str">
            <v>.     A. TARIMA DAYALI İŞLENMİŞ ÜRÜNLER</v>
          </cell>
          <cell r="N20">
            <v>1146688.42344</v>
          </cell>
        </row>
        <row r="21">
          <cell r="A21" t="str">
            <v xml:space="preserve"> Tekstil ve Hammaddeleri</v>
          </cell>
          <cell r="N21">
            <v>786365.41130000004</v>
          </cell>
        </row>
        <row r="22">
          <cell r="A22" t="str">
            <v xml:space="preserve"> Deri ve Deri Mamulleri </v>
          </cell>
          <cell r="N22">
            <v>120774.98092</v>
          </cell>
        </row>
        <row r="23">
          <cell r="A23" t="str">
            <v xml:space="preserve"> Halı </v>
          </cell>
          <cell r="N23">
            <v>239548.03122</v>
          </cell>
        </row>
        <row r="24">
          <cell r="A24" t="str">
            <v>.     B. KİMYEVİ MADDELER VE MAMÜLLERİ</v>
          </cell>
          <cell r="N24">
            <v>2346327.1868400001</v>
          </cell>
        </row>
        <row r="25">
          <cell r="A25" t="str">
            <v xml:space="preserve"> Kimyevi Maddeler ve Mamulleri  </v>
          </cell>
          <cell r="N25">
            <v>2346327.1868400001</v>
          </cell>
        </row>
        <row r="26">
          <cell r="A26" t="str">
            <v>.     C. SANAYİ MAMULLERİ</v>
          </cell>
          <cell r="N26">
            <v>10144291.050099999</v>
          </cell>
        </row>
        <row r="27">
          <cell r="A27" t="str">
            <v xml:space="preserve"> Hazırgiyim ve Konfeksiyon </v>
          </cell>
          <cell r="N27">
            <v>1422027.1330899999</v>
          </cell>
        </row>
        <row r="28">
          <cell r="A28" t="str">
            <v xml:space="preserve"> Otomotiv Endüstrisi</v>
          </cell>
          <cell r="N28">
            <v>2779939.7159799999</v>
          </cell>
        </row>
        <row r="29">
          <cell r="A29" t="str">
            <v xml:space="preserve"> Gemi, Yat ve Hizmetleri</v>
          </cell>
          <cell r="N29">
            <v>174293.5287</v>
          </cell>
        </row>
        <row r="30">
          <cell r="A30" t="str">
            <v xml:space="preserve"> Elektrik ve Elektronik</v>
          </cell>
          <cell r="N30">
            <v>1210547.81705</v>
          </cell>
        </row>
        <row r="31">
          <cell r="A31" t="str">
            <v xml:space="preserve"> Makine ve Aksamları</v>
          </cell>
          <cell r="N31">
            <v>824451.20236</v>
          </cell>
        </row>
        <row r="32">
          <cell r="A32" t="str">
            <v xml:space="preserve"> Demir ve Demir Dışı Metaller </v>
          </cell>
          <cell r="N32">
            <v>940168.36626000004</v>
          </cell>
        </row>
        <row r="33">
          <cell r="A33" t="str">
            <v xml:space="preserve"> Çelik</v>
          </cell>
          <cell r="N33">
            <v>1129357.9312199999</v>
          </cell>
        </row>
        <row r="34">
          <cell r="A34" t="str">
            <v xml:space="preserve"> Çimento Cam Seramik ve Toprak Ürünleri</v>
          </cell>
          <cell r="N34">
            <v>325328.92681999999</v>
          </cell>
        </row>
        <row r="35">
          <cell r="A35" t="str">
            <v xml:space="preserve"> Mücevher</v>
          </cell>
          <cell r="N35">
            <v>458489.26176999998</v>
          </cell>
        </row>
        <row r="36">
          <cell r="A36" t="str">
            <v xml:space="preserve"> Savunma ve Havacılık Sanayii</v>
          </cell>
          <cell r="N36">
            <v>330248.44928</v>
          </cell>
        </row>
        <row r="37">
          <cell r="A37" t="str">
            <v xml:space="preserve"> İklimlendirme Sanayii</v>
          </cell>
          <cell r="N37">
            <v>549438.71756999998</v>
          </cell>
        </row>
        <row r="38">
          <cell r="A38" t="str">
            <v>.           Diğer Sanayi Ürünleri</v>
          </cell>
          <cell r="N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tabSelected="1" topLeftCell="A28" zoomScale="90" zoomScaleNormal="90" workbookViewId="0">
      <selection sqref="A1:XFD1048576"/>
    </sheetView>
  </sheetViews>
  <sheetFormatPr defaultRowHeight="12.5" x14ac:dyDescent="0.25"/>
  <cols>
    <col min="1" max="1" width="50.36328125" customWidth="1"/>
    <col min="2" max="5" width="11.36328125" bestFit="1" customWidth="1"/>
    <col min="6" max="6" width="8.36328125" bestFit="1" customWidth="1"/>
    <col min="7" max="7" width="11.453125" bestFit="1" customWidth="1"/>
    <col min="8" max="8" width="11" bestFit="1" customWidth="1"/>
    <col min="9" max="9" width="12.54296875" bestFit="1" customWidth="1"/>
    <col min="10" max="10" width="8.90625" bestFit="1" customWidth="1"/>
    <col min="11" max="11" width="7" bestFit="1" customWidth="1"/>
    <col min="12" max="12" width="8.54296875" bestFit="1" customWidth="1"/>
    <col min="13" max="13" width="9.90625" bestFit="1" customWidth="1"/>
    <col min="14" max="14" width="11.36328125" bestFit="1" customWidth="1"/>
  </cols>
  <sheetData>
    <row r="1" spans="1:16" ht="13" x14ac:dyDescent="0.3">
      <c r="A1" s="15" t="s">
        <v>51</v>
      </c>
      <c r="B1" s="18" t="s">
        <v>52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"/>
    </row>
    <row r="2" spans="1:16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ht="13.5" thickBot="1" x14ac:dyDescent="0.35">
      <c r="A3" s="14"/>
      <c r="B3" s="13" t="s">
        <v>51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2"/>
    </row>
    <row r="4" spans="1:16" ht="16" thickBot="1" x14ac:dyDescent="0.4">
      <c r="A4" s="19" t="s">
        <v>50</v>
      </c>
      <c r="B4" s="20" t="s">
        <v>49</v>
      </c>
      <c r="C4" s="20" t="s">
        <v>48</v>
      </c>
      <c r="D4" s="20" t="s">
        <v>47</v>
      </c>
      <c r="E4" s="20" t="s">
        <v>46</v>
      </c>
      <c r="F4" s="20" t="s">
        <v>45</v>
      </c>
      <c r="G4" s="20" t="s">
        <v>44</v>
      </c>
      <c r="H4" s="20" t="s">
        <v>43</v>
      </c>
      <c r="I4" s="20" t="s">
        <v>42</v>
      </c>
      <c r="J4" s="20" t="s">
        <v>41</v>
      </c>
      <c r="K4" s="20" t="s">
        <v>40</v>
      </c>
      <c r="L4" s="20" t="s">
        <v>39</v>
      </c>
      <c r="M4" s="20" t="s">
        <v>38</v>
      </c>
      <c r="N4" s="21" t="s">
        <v>37</v>
      </c>
      <c r="O4" s="12"/>
      <c r="P4" s="11"/>
    </row>
    <row r="5" spans="1:16" ht="13" thickTop="1" x14ac:dyDescent="0.25">
      <c r="A5" s="22" t="s">
        <v>2</v>
      </c>
      <c r="B5" s="23">
        <f t="shared" ref="B5:N5" si="0">B6+B15+B17</f>
        <v>3109524.37322</v>
      </c>
      <c r="C5" s="23">
        <f t="shared" si="0"/>
        <v>3117904.6543700006</v>
      </c>
      <c r="D5" s="23">
        <f t="shared" si="0"/>
        <v>3083023.7557799998</v>
      </c>
      <c r="E5" s="23">
        <f t="shared" si="0"/>
        <v>2612976.32075</v>
      </c>
      <c r="F5" s="23">
        <f t="shared" si="0"/>
        <v>0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23">
        <f t="shared" si="0"/>
        <v>0</v>
      </c>
      <c r="K5" s="23">
        <f t="shared" si="0"/>
        <v>0</v>
      </c>
      <c r="L5" s="23">
        <f t="shared" si="0"/>
        <v>0</v>
      </c>
      <c r="M5" s="23">
        <f t="shared" si="0"/>
        <v>0</v>
      </c>
      <c r="N5" s="24">
        <f t="shared" si="0"/>
        <v>11923429.104119999</v>
      </c>
      <c r="O5" s="2"/>
    </row>
    <row r="6" spans="1:16" ht="14" x14ac:dyDescent="0.3">
      <c r="A6" s="22" t="s">
        <v>36</v>
      </c>
      <c r="B6" s="25">
        <f t="shared" ref="B6:N6" si="1">B7+B8+B9+B10+B11+B12+B13+B14</f>
        <v>2151365.5123300003</v>
      </c>
      <c r="C6" s="25">
        <f t="shared" si="1"/>
        <v>2153593.4793700003</v>
      </c>
      <c r="D6" s="25">
        <f t="shared" si="1"/>
        <v>2102858.2903299998</v>
      </c>
      <c r="E6" s="25">
        <f t="shared" si="1"/>
        <v>1723327.6030299999</v>
      </c>
      <c r="F6" s="25">
        <f t="shared" si="1"/>
        <v>0</v>
      </c>
      <c r="G6" s="25">
        <f t="shared" si="1"/>
        <v>0</v>
      </c>
      <c r="H6" s="25">
        <f t="shared" si="1"/>
        <v>0</v>
      </c>
      <c r="I6" s="25">
        <f t="shared" si="1"/>
        <v>0</v>
      </c>
      <c r="J6" s="25">
        <f t="shared" si="1"/>
        <v>0</v>
      </c>
      <c r="K6" s="25">
        <f t="shared" si="1"/>
        <v>0</v>
      </c>
      <c r="L6" s="25">
        <f t="shared" si="1"/>
        <v>0</v>
      </c>
      <c r="M6" s="25">
        <f t="shared" si="1"/>
        <v>0</v>
      </c>
      <c r="N6" s="26">
        <f t="shared" si="1"/>
        <v>8131144.8850600002</v>
      </c>
      <c r="O6" s="10"/>
      <c r="P6" s="9"/>
    </row>
    <row r="7" spans="1:16" x14ac:dyDescent="0.25">
      <c r="A7" s="27" t="s">
        <v>35</v>
      </c>
      <c r="B7" s="28">
        <v>1023904.0308900001</v>
      </c>
      <c r="C7" s="28">
        <v>1048500.27777</v>
      </c>
      <c r="D7" s="28">
        <v>1044348.0427399999</v>
      </c>
      <c r="E7" s="28">
        <v>885631.19206999999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9">
        <v>4002383.5434699999</v>
      </c>
      <c r="O7" s="2"/>
    </row>
    <row r="8" spans="1:16" x14ac:dyDescent="0.25">
      <c r="A8" s="27" t="s">
        <v>34</v>
      </c>
      <c r="B8" s="28">
        <v>366220.74051999999</v>
      </c>
      <c r="C8" s="28">
        <v>319235.39356</v>
      </c>
      <c r="D8" s="28">
        <v>276988.75270999997</v>
      </c>
      <c r="E8" s="28">
        <v>211552.27989000001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9">
        <v>1173997.16668</v>
      </c>
      <c r="O8" s="2"/>
    </row>
    <row r="9" spans="1:16" x14ac:dyDescent="0.25">
      <c r="A9" s="27" t="s">
        <v>33</v>
      </c>
      <c r="B9" s="28">
        <v>232277.1691</v>
      </c>
      <c r="C9" s="28">
        <v>234507.80799999999</v>
      </c>
      <c r="D9" s="28">
        <v>240846.37484</v>
      </c>
      <c r="E9" s="28">
        <v>201204.71119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9">
        <v>908836.06313000002</v>
      </c>
      <c r="O9" s="2"/>
    </row>
    <row r="10" spans="1:16" x14ac:dyDescent="0.25">
      <c r="A10" s="27" t="s">
        <v>32</v>
      </c>
      <c r="B10" s="28">
        <v>160690.84813</v>
      </c>
      <c r="C10" s="28">
        <v>177921.98069999999</v>
      </c>
      <c r="D10" s="28">
        <v>158532.20967000001</v>
      </c>
      <c r="E10" s="28">
        <v>115159.93871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9">
        <v>612304.97721000004</v>
      </c>
      <c r="O10" s="2"/>
    </row>
    <row r="11" spans="1:16" x14ac:dyDescent="0.25">
      <c r="A11" s="27" t="s">
        <v>31</v>
      </c>
      <c r="B11" s="28">
        <v>206415.27580999999</v>
      </c>
      <c r="C11" s="28">
        <v>196908.05376000001</v>
      </c>
      <c r="D11" s="28">
        <v>202251.50698999999</v>
      </c>
      <c r="E11" s="28">
        <v>178757.48561999999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9">
        <v>784332.32218000002</v>
      </c>
      <c r="O11" s="2"/>
    </row>
    <row r="12" spans="1:16" x14ac:dyDescent="0.25">
      <c r="A12" s="27" t="s">
        <v>30</v>
      </c>
      <c r="B12" s="28">
        <v>83462.100699999995</v>
      </c>
      <c r="C12" s="28">
        <v>82778.055030000003</v>
      </c>
      <c r="D12" s="28">
        <v>78751.353940000001</v>
      </c>
      <c r="E12" s="28">
        <v>49292.77031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9">
        <v>294284.27997999999</v>
      </c>
      <c r="O12" s="2"/>
    </row>
    <row r="13" spans="1:16" x14ac:dyDescent="0.25">
      <c r="A13" s="27" t="s">
        <v>29</v>
      </c>
      <c r="B13" s="28">
        <v>64406.00015</v>
      </c>
      <c r="C13" s="28">
        <v>76260.280750000005</v>
      </c>
      <c r="D13" s="28">
        <v>83673.392269999997</v>
      </c>
      <c r="E13" s="28">
        <v>67313.538589999996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9">
        <v>291653.21175999998</v>
      </c>
      <c r="O13" s="2"/>
    </row>
    <row r="14" spans="1:16" x14ac:dyDescent="0.25">
      <c r="A14" s="27" t="s">
        <v>28</v>
      </c>
      <c r="B14" s="28">
        <v>13989.347030000001</v>
      </c>
      <c r="C14" s="28">
        <v>17481.629799999999</v>
      </c>
      <c r="D14" s="28">
        <v>17466.657169999999</v>
      </c>
      <c r="E14" s="28">
        <v>14415.68665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9">
        <v>63353.320650000001</v>
      </c>
      <c r="O14" s="2"/>
    </row>
    <row r="15" spans="1:16" ht="14" x14ac:dyDescent="0.3">
      <c r="A15" s="22" t="s">
        <v>27</v>
      </c>
      <c r="B15" s="25">
        <f t="shared" ref="B15:N15" si="2">B16</f>
        <v>356318.34281</v>
      </c>
      <c r="C15" s="25">
        <f t="shared" si="2"/>
        <v>311584.42430000001</v>
      </c>
      <c r="D15" s="25">
        <f t="shared" si="2"/>
        <v>302095.99433000002</v>
      </c>
      <c r="E15" s="25">
        <f t="shared" si="2"/>
        <v>303644.67128000001</v>
      </c>
      <c r="F15" s="25">
        <f t="shared" si="2"/>
        <v>0</v>
      </c>
      <c r="G15" s="25">
        <f t="shared" si="2"/>
        <v>0</v>
      </c>
      <c r="H15" s="25">
        <f t="shared" si="2"/>
        <v>0</v>
      </c>
      <c r="I15" s="25">
        <f t="shared" si="2"/>
        <v>0</v>
      </c>
      <c r="J15" s="25">
        <f t="shared" si="2"/>
        <v>0</v>
      </c>
      <c r="K15" s="25">
        <f t="shared" si="2"/>
        <v>0</v>
      </c>
      <c r="L15" s="25">
        <f t="shared" si="2"/>
        <v>0</v>
      </c>
      <c r="M15" s="25">
        <f t="shared" si="2"/>
        <v>0</v>
      </c>
      <c r="N15" s="26">
        <f t="shared" si="2"/>
        <v>1273643.4327199999</v>
      </c>
      <c r="O15" s="10"/>
      <c r="P15" s="9"/>
    </row>
    <row r="16" spans="1:16" ht="14" x14ac:dyDescent="0.3">
      <c r="A16" s="27" t="s">
        <v>26</v>
      </c>
      <c r="B16" s="28">
        <v>356318.34281</v>
      </c>
      <c r="C16" s="28">
        <v>311584.42430000001</v>
      </c>
      <c r="D16" s="28">
        <v>302095.99433000002</v>
      </c>
      <c r="E16" s="28">
        <v>303644.67128000001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9">
        <v>1273643.4327199999</v>
      </c>
      <c r="O16" s="10"/>
      <c r="P16" s="9"/>
    </row>
    <row r="17" spans="1:16" ht="14" x14ac:dyDescent="0.3">
      <c r="A17" s="22" t="s">
        <v>25</v>
      </c>
      <c r="B17" s="25">
        <f t="shared" ref="B17:N17" si="3">B18</f>
        <v>601840.51807999995</v>
      </c>
      <c r="C17" s="25">
        <f t="shared" si="3"/>
        <v>652726.75069999998</v>
      </c>
      <c r="D17" s="25">
        <f t="shared" si="3"/>
        <v>678069.47112</v>
      </c>
      <c r="E17" s="25">
        <f t="shared" si="3"/>
        <v>586004.04643999995</v>
      </c>
      <c r="F17" s="25">
        <f t="shared" si="3"/>
        <v>0</v>
      </c>
      <c r="G17" s="25">
        <f t="shared" si="3"/>
        <v>0</v>
      </c>
      <c r="H17" s="25">
        <f t="shared" si="3"/>
        <v>0</v>
      </c>
      <c r="I17" s="25">
        <f t="shared" si="3"/>
        <v>0</v>
      </c>
      <c r="J17" s="25">
        <f t="shared" si="3"/>
        <v>0</v>
      </c>
      <c r="K17" s="25">
        <f t="shared" si="3"/>
        <v>0</v>
      </c>
      <c r="L17" s="25">
        <f t="shared" si="3"/>
        <v>0</v>
      </c>
      <c r="M17" s="25">
        <f t="shared" si="3"/>
        <v>0</v>
      </c>
      <c r="N17" s="26">
        <f t="shared" si="3"/>
        <v>2518640.7863400001</v>
      </c>
      <c r="O17" s="10"/>
      <c r="P17" s="9"/>
    </row>
    <row r="18" spans="1:16" ht="14" x14ac:dyDescent="0.3">
      <c r="A18" s="27" t="s">
        <v>24</v>
      </c>
      <c r="B18" s="28">
        <v>601840.51807999995</v>
      </c>
      <c r="C18" s="28">
        <v>652726.75069999998</v>
      </c>
      <c r="D18" s="28">
        <v>678069.47112</v>
      </c>
      <c r="E18" s="28">
        <v>586004.04643999995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9">
        <v>2518640.7863400001</v>
      </c>
      <c r="O18" s="10"/>
      <c r="P18" s="9"/>
    </row>
    <row r="19" spans="1:16" ht="15.5" x14ac:dyDescent="0.35">
      <c r="A19" s="22" t="s">
        <v>1</v>
      </c>
      <c r="B19" s="25">
        <f t="shared" ref="B19:N19" si="4">B20+B24+B26</f>
        <v>13618391.479669999</v>
      </c>
      <c r="C19" s="25">
        <f t="shared" si="4"/>
        <v>14895202.429949999</v>
      </c>
      <c r="D19" s="25">
        <f t="shared" si="4"/>
        <v>16210053.451069999</v>
      </c>
      <c r="E19" s="25">
        <f t="shared" si="4"/>
        <v>13277885.098789999</v>
      </c>
      <c r="F19" s="25">
        <f t="shared" si="4"/>
        <v>0</v>
      </c>
      <c r="G19" s="25">
        <f t="shared" si="4"/>
        <v>0</v>
      </c>
      <c r="H19" s="25">
        <f t="shared" si="4"/>
        <v>0</v>
      </c>
      <c r="I19" s="25">
        <f t="shared" si="4"/>
        <v>0</v>
      </c>
      <c r="J19" s="25">
        <f t="shared" si="4"/>
        <v>0</v>
      </c>
      <c r="K19" s="25">
        <f t="shared" si="4"/>
        <v>0</v>
      </c>
      <c r="L19" s="25">
        <f t="shared" si="4"/>
        <v>0</v>
      </c>
      <c r="M19" s="25">
        <f t="shared" si="4"/>
        <v>0</v>
      </c>
      <c r="N19" s="26">
        <f t="shared" si="4"/>
        <v>58001532.459479995</v>
      </c>
      <c r="O19" s="6"/>
      <c r="P19" s="5"/>
    </row>
    <row r="20" spans="1:16" ht="14.5" x14ac:dyDescent="0.35">
      <c r="A20" s="22" t="s">
        <v>23</v>
      </c>
      <c r="B20" s="25">
        <f t="shared" ref="B20:N20" si="5">B21+B22+B23</f>
        <v>1144093.8750199999</v>
      </c>
      <c r="C20" s="25">
        <f t="shared" si="5"/>
        <v>1214229.9223000002</v>
      </c>
      <c r="D20" s="25">
        <f t="shared" si="5"/>
        <v>1209963.31125</v>
      </c>
      <c r="E20" s="25">
        <f t="shared" si="5"/>
        <v>996561.37623000005</v>
      </c>
      <c r="F20" s="25">
        <f t="shared" si="5"/>
        <v>0</v>
      </c>
      <c r="G20" s="25">
        <f t="shared" si="5"/>
        <v>0</v>
      </c>
      <c r="H20" s="25">
        <f t="shared" si="5"/>
        <v>0</v>
      </c>
      <c r="I20" s="25">
        <f t="shared" si="5"/>
        <v>0</v>
      </c>
      <c r="J20" s="25">
        <f t="shared" si="5"/>
        <v>0</v>
      </c>
      <c r="K20" s="25">
        <f t="shared" si="5"/>
        <v>0</v>
      </c>
      <c r="L20" s="25">
        <f t="shared" si="5"/>
        <v>0</v>
      </c>
      <c r="M20" s="25">
        <f t="shared" si="5"/>
        <v>0</v>
      </c>
      <c r="N20" s="26">
        <f t="shared" si="5"/>
        <v>4564848.4847999997</v>
      </c>
      <c r="O20" s="8"/>
      <c r="P20" s="7"/>
    </row>
    <row r="21" spans="1:16" x14ac:dyDescent="0.25">
      <c r="A21" s="27" t="s">
        <v>22</v>
      </c>
      <c r="B21" s="28">
        <v>784741.40474000003</v>
      </c>
      <c r="C21" s="28">
        <v>810926.68928000005</v>
      </c>
      <c r="D21" s="28">
        <v>816935.97901999997</v>
      </c>
      <c r="E21" s="28">
        <v>700029.79795000004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9">
        <v>3112633.8709900002</v>
      </c>
      <c r="O21" s="2"/>
    </row>
    <row r="22" spans="1:16" x14ac:dyDescent="0.25">
      <c r="A22" s="27" t="s">
        <v>21</v>
      </c>
      <c r="B22" s="28">
        <v>120359.02724</v>
      </c>
      <c r="C22" s="28">
        <v>143004.55347000001</v>
      </c>
      <c r="D22" s="28">
        <v>145930.57827999999</v>
      </c>
      <c r="E22" s="28">
        <v>105822.81885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9">
        <v>515116.97784000001</v>
      </c>
      <c r="O22" s="2"/>
    </row>
    <row r="23" spans="1:16" x14ac:dyDescent="0.25">
      <c r="A23" s="27" t="s">
        <v>20</v>
      </c>
      <c r="B23" s="28">
        <v>238993.44304000001</v>
      </c>
      <c r="C23" s="28">
        <v>260298.67955</v>
      </c>
      <c r="D23" s="28">
        <v>247096.75395000001</v>
      </c>
      <c r="E23" s="28">
        <v>190708.75943000001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9">
        <v>937097.63596999994</v>
      </c>
      <c r="O23" s="2"/>
    </row>
    <row r="24" spans="1:16" ht="14.5" x14ac:dyDescent="0.35">
      <c r="A24" s="22" t="s">
        <v>19</v>
      </c>
      <c r="B24" s="25">
        <f t="shared" ref="B24:N24" si="6">B25</f>
        <v>2361519.6480100001</v>
      </c>
      <c r="C24" s="25">
        <f t="shared" si="6"/>
        <v>2617110.1514099999</v>
      </c>
      <c r="D24" s="25">
        <f t="shared" si="6"/>
        <v>3059514.5565499999</v>
      </c>
      <c r="E24" s="25">
        <f t="shared" si="6"/>
        <v>2503132.4347999999</v>
      </c>
      <c r="F24" s="25">
        <f t="shared" si="6"/>
        <v>0</v>
      </c>
      <c r="G24" s="25">
        <f t="shared" si="6"/>
        <v>0</v>
      </c>
      <c r="H24" s="25">
        <f t="shared" si="6"/>
        <v>0</v>
      </c>
      <c r="I24" s="25">
        <f t="shared" si="6"/>
        <v>0</v>
      </c>
      <c r="J24" s="25">
        <f t="shared" si="6"/>
        <v>0</v>
      </c>
      <c r="K24" s="25">
        <f t="shared" si="6"/>
        <v>0</v>
      </c>
      <c r="L24" s="25">
        <f t="shared" si="6"/>
        <v>0</v>
      </c>
      <c r="M24" s="25">
        <f t="shared" si="6"/>
        <v>0</v>
      </c>
      <c r="N24" s="26">
        <f t="shared" si="6"/>
        <v>10541276.79077</v>
      </c>
      <c r="O24" s="8"/>
      <c r="P24" s="7"/>
    </row>
    <row r="25" spans="1:16" ht="14.5" x14ac:dyDescent="0.35">
      <c r="A25" s="27" t="s">
        <v>18</v>
      </c>
      <c r="B25" s="28">
        <v>2361519.6480100001</v>
      </c>
      <c r="C25" s="28">
        <v>2617110.1514099999</v>
      </c>
      <c r="D25" s="28">
        <v>3059514.5565499999</v>
      </c>
      <c r="E25" s="28">
        <v>2503132.4347999999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9">
        <v>10541276.79077</v>
      </c>
      <c r="O25" s="8"/>
      <c r="P25" s="7"/>
    </row>
    <row r="26" spans="1:16" ht="14.5" x14ac:dyDescent="0.35">
      <c r="A26" s="22" t="s">
        <v>17</v>
      </c>
      <c r="B26" s="25">
        <f t="shared" ref="B26:N26" si="7">B27+B28+B29+B30+B31+B32+B33+B34+B35+B36+B37</f>
        <v>10112777.95664</v>
      </c>
      <c r="C26" s="25">
        <f t="shared" si="7"/>
        <v>11063862.356239999</v>
      </c>
      <c r="D26" s="25">
        <f t="shared" si="7"/>
        <v>11940575.583269998</v>
      </c>
      <c r="E26" s="25">
        <f t="shared" si="7"/>
        <v>9778191.2877599988</v>
      </c>
      <c r="F26" s="25">
        <f t="shared" si="7"/>
        <v>0</v>
      </c>
      <c r="G26" s="25">
        <f t="shared" si="7"/>
        <v>0</v>
      </c>
      <c r="H26" s="25">
        <f t="shared" si="7"/>
        <v>0</v>
      </c>
      <c r="I26" s="25">
        <f t="shared" si="7"/>
        <v>0</v>
      </c>
      <c r="J26" s="25">
        <f t="shared" si="7"/>
        <v>0</v>
      </c>
      <c r="K26" s="25">
        <f t="shared" si="7"/>
        <v>0</v>
      </c>
      <c r="L26" s="25">
        <f t="shared" si="7"/>
        <v>0</v>
      </c>
      <c r="M26" s="25">
        <f t="shared" si="7"/>
        <v>0</v>
      </c>
      <c r="N26" s="26">
        <f t="shared" si="7"/>
        <v>42895407.183909997</v>
      </c>
      <c r="O26" s="8"/>
      <c r="P26" s="7"/>
    </row>
    <row r="27" spans="1:16" x14ac:dyDescent="0.25">
      <c r="A27" s="27" t="s">
        <v>16</v>
      </c>
      <c r="B27" s="28">
        <v>1419384.8632</v>
      </c>
      <c r="C27" s="28">
        <v>1500616.30752</v>
      </c>
      <c r="D27" s="28">
        <v>1615547.27999</v>
      </c>
      <c r="E27" s="28">
        <v>1230721.1166099999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9">
        <v>5766269.5673200004</v>
      </c>
      <c r="O27" s="2"/>
    </row>
    <row r="28" spans="1:16" x14ac:dyDescent="0.25">
      <c r="A28" s="27" t="s">
        <v>15</v>
      </c>
      <c r="B28" s="28">
        <v>2777521.7468099999</v>
      </c>
      <c r="C28" s="28">
        <v>3128635.0036599999</v>
      </c>
      <c r="D28" s="28">
        <v>3223320.25171</v>
      </c>
      <c r="E28" s="28">
        <v>2746099.3916699998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9">
        <v>11875576.393850001</v>
      </c>
      <c r="O28" s="2"/>
    </row>
    <row r="29" spans="1:16" x14ac:dyDescent="0.25">
      <c r="A29" s="27" t="s">
        <v>14</v>
      </c>
      <c r="B29" s="28">
        <v>167284.17989999999</v>
      </c>
      <c r="C29" s="28">
        <v>141289.65002</v>
      </c>
      <c r="D29" s="28">
        <v>143321.45757999999</v>
      </c>
      <c r="E29" s="28">
        <v>80867.331659999996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9">
        <v>532762.61916</v>
      </c>
      <c r="O29" s="2"/>
    </row>
    <row r="30" spans="1:16" x14ac:dyDescent="0.25">
      <c r="A30" s="27" t="s">
        <v>13</v>
      </c>
      <c r="B30" s="28">
        <v>1208785.26245</v>
      </c>
      <c r="C30" s="28">
        <v>1287649.4661399999</v>
      </c>
      <c r="D30" s="28">
        <v>1463774.7818400001</v>
      </c>
      <c r="E30" s="28">
        <v>1200486.9841199999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9">
        <v>5160696.4945499999</v>
      </c>
      <c r="O30" s="2"/>
    </row>
    <row r="31" spans="1:16" x14ac:dyDescent="0.25">
      <c r="A31" s="27" t="s">
        <v>12</v>
      </c>
      <c r="B31" s="28">
        <v>823760.28636999999</v>
      </c>
      <c r="C31" s="28">
        <v>910861.19172</v>
      </c>
      <c r="D31" s="28">
        <v>1027671.87488</v>
      </c>
      <c r="E31" s="28">
        <v>848826.57438999997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9">
        <v>3611119.9273600001</v>
      </c>
      <c r="O31" s="2"/>
    </row>
    <row r="32" spans="1:16" x14ac:dyDescent="0.25">
      <c r="A32" s="27" t="s">
        <v>11</v>
      </c>
      <c r="B32" s="28">
        <v>938974.26870999997</v>
      </c>
      <c r="C32" s="28">
        <v>984265.54547000001</v>
      </c>
      <c r="D32" s="28">
        <v>1080397.47982</v>
      </c>
      <c r="E32" s="28">
        <v>919373.33149000001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9">
        <v>3923010.62549</v>
      </c>
      <c r="O32" s="2"/>
    </row>
    <row r="33" spans="1:16" x14ac:dyDescent="0.25">
      <c r="A33" s="27" t="s">
        <v>10</v>
      </c>
      <c r="B33" s="28">
        <v>1113867.7753399999</v>
      </c>
      <c r="C33" s="28">
        <v>1377402.7365300001</v>
      </c>
      <c r="D33" s="28">
        <v>1469710.7231399999</v>
      </c>
      <c r="E33" s="28">
        <v>1208222.05691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9">
        <v>5169203.2919199998</v>
      </c>
      <c r="O33" s="2"/>
    </row>
    <row r="34" spans="1:16" x14ac:dyDescent="0.25">
      <c r="A34" s="27" t="s">
        <v>9</v>
      </c>
      <c r="B34" s="28">
        <v>325075.98638000002</v>
      </c>
      <c r="C34" s="28">
        <v>352320.70808000001</v>
      </c>
      <c r="D34" s="28">
        <v>389380.02837000001</v>
      </c>
      <c r="E34" s="28">
        <v>339191.13086999999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9">
        <v>1405967.8537000001</v>
      </c>
      <c r="O34" s="2"/>
    </row>
    <row r="35" spans="1:16" x14ac:dyDescent="0.25">
      <c r="A35" s="27" t="s">
        <v>8</v>
      </c>
      <c r="B35" s="28">
        <v>459069.63939999999</v>
      </c>
      <c r="C35" s="28">
        <v>481829.61660000001</v>
      </c>
      <c r="D35" s="28">
        <v>533017.12566000002</v>
      </c>
      <c r="E35" s="28">
        <v>344289.70279000001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9">
        <v>1818206.08445</v>
      </c>
      <c r="O35" s="2"/>
    </row>
    <row r="36" spans="1:16" ht="15.5" x14ac:dyDescent="0.35">
      <c r="A36" s="27" t="s">
        <v>7</v>
      </c>
      <c r="B36" s="28">
        <v>330243.94303000002</v>
      </c>
      <c r="C36" s="28">
        <v>301661.03843999997</v>
      </c>
      <c r="D36" s="28">
        <v>358293.33899000002</v>
      </c>
      <c r="E36" s="28">
        <v>350578.39249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9">
        <v>1340776.7129500001</v>
      </c>
      <c r="O36" s="6"/>
      <c r="P36" s="5"/>
    </row>
    <row r="37" spans="1:16" ht="15.5" x14ac:dyDescent="0.35">
      <c r="A37" s="27" t="s">
        <v>6</v>
      </c>
      <c r="B37" s="28">
        <v>548810.00505000004</v>
      </c>
      <c r="C37" s="28">
        <v>597331.09206000005</v>
      </c>
      <c r="D37" s="28">
        <v>636141.24129000003</v>
      </c>
      <c r="E37" s="28">
        <v>509535.27476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9">
        <v>2291817.6131600002</v>
      </c>
      <c r="O37" s="6"/>
      <c r="P37" s="5"/>
    </row>
    <row r="38" spans="1:16" ht="15.5" x14ac:dyDescent="0.35">
      <c r="A38" s="22" t="s">
        <v>0</v>
      </c>
      <c r="B38" s="25">
        <f t="shared" ref="B38:N38" si="8">B40</f>
        <v>445698.07996</v>
      </c>
      <c r="C38" s="25">
        <f t="shared" si="8"/>
        <v>452078.87689999997</v>
      </c>
      <c r="D38" s="25">
        <f t="shared" si="8"/>
        <v>500104.77519999997</v>
      </c>
      <c r="E38" s="25">
        <f t="shared" si="8"/>
        <v>467193.19068</v>
      </c>
      <c r="F38" s="25">
        <f t="shared" si="8"/>
        <v>0</v>
      </c>
      <c r="G38" s="25">
        <f t="shared" si="8"/>
        <v>0</v>
      </c>
      <c r="H38" s="25">
        <f t="shared" si="8"/>
        <v>0</v>
      </c>
      <c r="I38" s="25">
        <f t="shared" si="8"/>
        <v>0</v>
      </c>
      <c r="J38" s="25">
        <f t="shared" si="8"/>
        <v>0</v>
      </c>
      <c r="K38" s="25">
        <f t="shared" si="8"/>
        <v>0</v>
      </c>
      <c r="L38" s="25">
        <f t="shared" si="8"/>
        <v>0</v>
      </c>
      <c r="M38" s="25">
        <f t="shared" si="8"/>
        <v>0</v>
      </c>
      <c r="N38" s="26">
        <f t="shared" si="8"/>
        <v>1865074.9227400001</v>
      </c>
      <c r="O38" s="6"/>
      <c r="P38" s="5"/>
    </row>
    <row r="39" spans="1:16" ht="15.5" x14ac:dyDescent="0.35">
      <c r="A39" s="22" t="s">
        <v>5</v>
      </c>
      <c r="B39" s="25">
        <f t="shared" ref="B39:N39" si="9">B40</f>
        <v>445698.07996</v>
      </c>
      <c r="C39" s="25">
        <f t="shared" si="9"/>
        <v>452078.87689999997</v>
      </c>
      <c r="D39" s="25">
        <f t="shared" si="9"/>
        <v>500104.77519999997</v>
      </c>
      <c r="E39" s="25">
        <f t="shared" si="9"/>
        <v>467193.19068</v>
      </c>
      <c r="F39" s="25">
        <f t="shared" si="9"/>
        <v>0</v>
      </c>
      <c r="G39" s="25">
        <f t="shared" si="9"/>
        <v>0</v>
      </c>
      <c r="H39" s="25">
        <f t="shared" si="9"/>
        <v>0</v>
      </c>
      <c r="I39" s="25">
        <f t="shared" si="9"/>
        <v>0</v>
      </c>
      <c r="J39" s="25">
        <f t="shared" si="9"/>
        <v>0</v>
      </c>
      <c r="K39" s="25">
        <f t="shared" si="9"/>
        <v>0</v>
      </c>
      <c r="L39" s="25">
        <f t="shared" si="9"/>
        <v>0</v>
      </c>
      <c r="M39" s="25">
        <f t="shared" si="9"/>
        <v>0</v>
      </c>
      <c r="N39" s="26">
        <f t="shared" si="9"/>
        <v>1865074.9227400001</v>
      </c>
      <c r="O39" s="6"/>
      <c r="P39" s="5"/>
    </row>
    <row r="40" spans="1:16" ht="16" thickBot="1" x14ac:dyDescent="0.4">
      <c r="A40" s="27" t="s">
        <v>4</v>
      </c>
      <c r="B40" s="28">
        <v>445698.07996</v>
      </c>
      <c r="C40" s="28">
        <v>452078.87689999997</v>
      </c>
      <c r="D40" s="28">
        <v>500104.77519999997</v>
      </c>
      <c r="E40" s="28">
        <v>467193.19068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30">
        <v>1865074.9227400001</v>
      </c>
      <c r="O40" s="6"/>
      <c r="P40" s="5"/>
    </row>
    <row r="41" spans="1:16" ht="16" thickBot="1" x14ac:dyDescent="0.4">
      <c r="A41" s="31" t="s">
        <v>3</v>
      </c>
      <c r="B41" s="32">
        <f t="shared" ref="B41:N41" si="10">B5+B19+B38</f>
        <v>17173613.93285</v>
      </c>
      <c r="C41" s="32">
        <f t="shared" si="10"/>
        <v>18465185.96122</v>
      </c>
      <c r="D41" s="32">
        <f t="shared" si="10"/>
        <v>19793181.982049998</v>
      </c>
      <c r="E41" s="32">
        <f t="shared" si="10"/>
        <v>16358054.61022</v>
      </c>
      <c r="F41" s="32">
        <f t="shared" si="10"/>
        <v>0</v>
      </c>
      <c r="G41" s="32">
        <f t="shared" si="10"/>
        <v>0</v>
      </c>
      <c r="H41" s="32">
        <f t="shared" si="10"/>
        <v>0</v>
      </c>
      <c r="I41" s="32">
        <f t="shared" si="10"/>
        <v>0</v>
      </c>
      <c r="J41" s="32">
        <f t="shared" si="10"/>
        <v>0</v>
      </c>
      <c r="K41" s="32">
        <f t="shared" si="10"/>
        <v>0</v>
      </c>
      <c r="L41" s="32">
        <f t="shared" si="10"/>
        <v>0</v>
      </c>
      <c r="M41" s="32">
        <f t="shared" si="10"/>
        <v>0</v>
      </c>
      <c r="N41" s="32">
        <f t="shared" si="10"/>
        <v>71790036.486339986</v>
      </c>
      <c r="O41" s="4"/>
      <c r="P41" s="3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2022-05-05T09:07:57Z</dcterms:created>
  <dcterms:modified xsi:type="dcterms:W3CDTF">2024-05-03T09:10:33Z</dcterms:modified>
</cp:coreProperties>
</file>