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xWindow="0" yWindow="0" windowWidth="8720" windowHeight="515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I19" i="1" s="1"/>
  <c r="H26" i="1"/>
  <c r="G26" i="1"/>
  <c r="F26" i="1"/>
  <c r="E26" i="1"/>
  <c r="D26" i="1"/>
  <c r="C26" i="1"/>
  <c r="B26" i="1"/>
  <c r="N24" i="1"/>
  <c r="N19" i="1" s="1"/>
  <c r="M24" i="1"/>
  <c r="M19" i="1" s="1"/>
  <c r="L24" i="1"/>
  <c r="K24" i="1"/>
  <c r="J24" i="1"/>
  <c r="I24" i="1"/>
  <c r="H24" i="1"/>
  <c r="G24" i="1"/>
  <c r="F24" i="1"/>
  <c r="F19" i="1" s="1"/>
  <c r="E24" i="1"/>
  <c r="E19" i="1" s="1"/>
  <c r="D24" i="1"/>
  <c r="C24" i="1"/>
  <c r="B24" i="1"/>
  <c r="N20" i="1"/>
  <c r="M20" i="1"/>
  <c r="L20" i="1"/>
  <c r="K20" i="1"/>
  <c r="K19" i="1" s="1"/>
  <c r="J20" i="1"/>
  <c r="J19" i="1" s="1"/>
  <c r="I20" i="1"/>
  <c r="H20" i="1"/>
  <c r="H19" i="1" s="1"/>
  <c r="G20" i="1"/>
  <c r="G19" i="1" s="1"/>
  <c r="F20" i="1"/>
  <c r="E20" i="1"/>
  <c r="D20" i="1"/>
  <c r="C20" i="1"/>
  <c r="C19" i="1" s="1"/>
  <c r="B20" i="1"/>
  <c r="B19" i="1" s="1"/>
  <c r="L19" i="1"/>
  <c r="D19" i="1"/>
  <c r="N17" i="1"/>
  <c r="M17" i="1"/>
  <c r="M5" i="1" s="1"/>
  <c r="L17" i="1"/>
  <c r="K17" i="1"/>
  <c r="J17" i="1"/>
  <c r="I17" i="1"/>
  <c r="I5" i="1" s="1"/>
  <c r="I42" i="1" s="1"/>
  <c r="H17" i="1"/>
  <c r="G17" i="1"/>
  <c r="F17" i="1"/>
  <c r="E17" i="1"/>
  <c r="D17" i="1"/>
  <c r="C17" i="1"/>
  <c r="B17" i="1"/>
  <c r="N15" i="1"/>
  <c r="M15" i="1"/>
  <c r="L15" i="1"/>
  <c r="K15" i="1"/>
  <c r="J15" i="1"/>
  <c r="J5" i="1" s="1"/>
  <c r="I15" i="1"/>
  <c r="H15" i="1"/>
  <c r="G15" i="1"/>
  <c r="F15" i="1"/>
  <c r="E15" i="1"/>
  <c r="D15" i="1"/>
  <c r="C15" i="1"/>
  <c r="B15" i="1"/>
  <c r="B5" i="1" s="1"/>
  <c r="N6" i="1"/>
  <c r="N5" i="1" s="1"/>
  <c r="M6" i="1"/>
  <c r="L6" i="1"/>
  <c r="L5" i="1" s="1"/>
  <c r="L42" i="1" s="1"/>
  <c r="K6" i="1"/>
  <c r="K5" i="1" s="1"/>
  <c r="K42" i="1" s="1"/>
  <c r="J6" i="1"/>
  <c r="I6" i="1"/>
  <c r="H6" i="1"/>
  <c r="G6" i="1"/>
  <c r="G5" i="1" s="1"/>
  <c r="G42" i="1" s="1"/>
  <c r="F6" i="1"/>
  <c r="F5" i="1" s="1"/>
  <c r="E6" i="1"/>
  <c r="E5" i="1" s="1"/>
  <c r="D6" i="1"/>
  <c r="D5" i="1" s="1"/>
  <c r="D42" i="1" s="1"/>
  <c r="C6" i="1"/>
  <c r="C5" i="1" s="1"/>
  <c r="C42" i="1" s="1"/>
  <c r="B6" i="1"/>
  <c r="H5" i="1"/>
  <c r="E42" i="1" l="1"/>
  <c r="F42" i="1"/>
  <c r="M42" i="1"/>
  <c r="N42" i="1"/>
  <c r="B42" i="1"/>
  <c r="J42" i="1"/>
  <c r="H42" i="1"/>
</calcChain>
</file>

<file path=xl/sharedStrings.xml><?xml version="1.0" encoding="utf-8"?>
<sst xmlns="http://schemas.openxmlformats.org/spreadsheetml/2006/main" count="54" uniqueCount="53">
  <si>
    <t>.III. MADENCİLİK</t>
  </si>
  <si>
    <t>.II. SANAYİ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</si>
  <si>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</si>
  <si>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</si>
  <si>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</si>
  <si>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</si>
  <si>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</si>
  <si>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</si>
  <si>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</si>
  <si>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</si>
  <si>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</si>
  <si>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</si>
  <si>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</si>
  <si>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</si>
  <si>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</si>
  <si>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</si>
  <si>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</si>
  <si>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</si>
  <si>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</si>
  <si>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</si>
  <si>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</si>
  <si>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</si>
  <si>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</si>
  <si>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</si>
  <si>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</si>
  <si>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</si>
  <si>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</si>
  <si>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</si>
  <si>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</si>
  <si>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</si>
  <si>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</si>
  <si>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</si>
  <si>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</si>
  <si>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</si>
  <si>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</si>
  <si>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</si>
  <si>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</si>
  <si>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</si>
  <si>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</si>
  <si>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</si>
  <si>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</si>
  <si>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</si>
  <si>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</si>
  <si>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</si>
  <si>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</si>
  <si>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</si>
  <si>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</si>
  <si>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</si>
  <si>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</si>
  <si>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</si>
  <si>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</si>
  <si>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</si>
  <si>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31.05.2024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</si>
</sst>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5" fillId="0" borderId="0" xfId="0" applyFont="1" applyAlignment="1"/>
    <xf numFmtId="49" fontId="14" fillId="0" borderId="0" xfId="0" applyNumberFormat="1" applyFont="1" applyAlignment="1">
      <alignment horizontal="left"/>
    </xf>
    <xf numFmtId="0" fontId="0" fillId="0" borderId="0" xfId="0" applyAlignment="1"/>
    <xf numFmtId="0" fontId="16" fillId="0" borderId="0" xfId="0" applyFont="1" applyAlignment="1">
      <alignment horizontal="center"/>
    </xf>
    <xf numFmtId="49" fontId="17" fillId="2" borderId="10" xfId="0" applyNumberFormat="1" applyFont="1" applyFill="1" applyBorder="1" applyAlignment="1">
      <alignment horizontal="center"/>
    </xf>
    <xf numFmtId="49" fontId="17" fillId="2" borderId="9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7" fillId="2" borderId="4" xfId="0" applyFont="1" applyFill="1" applyBorder="1"/>
    <xf numFmtId="3" fontId="7" fillId="2" borderId="7" xfId="0" applyNumberFormat="1" applyFont="1" applyFill="1" applyBorder="1"/>
    <xf numFmtId="3" fontId="7" fillId="2" borderId="6" xfId="0" applyNumberFormat="1" applyFont="1" applyFill="1" applyBorder="1"/>
    <xf numFmtId="0" fontId="18" fillId="2" borderId="4" xfId="0" applyFont="1" applyFill="1" applyBorder="1"/>
    <xf numFmtId="3" fontId="7" fillId="2" borderId="0" xfId="0" applyNumberFormat="1" applyFont="1" applyFill="1" applyBorder="1"/>
    <xf numFmtId="3" fontId="7" fillId="2" borderId="5" xfId="0" applyNumberFormat="1" applyFont="1" applyFill="1" applyBorder="1"/>
    <xf numFmtId="0" fontId="19" fillId="2" borderId="4" xfId="0" applyFont="1" applyFill="1" applyBorder="1"/>
    <xf numFmtId="3" fontId="19" fillId="2" borderId="0" xfId="0" applyNumberFormat="1" applyFont="1" applyFill="1" applyBorder="1"/>
    <xf numFmtId="3" fontId="19" fillId="2" borderId="5" xfId="0" applyNumberFormat="1" applyFont="1" applyFill="1" applyBorder="1"/>
    <xf numFmtId="3" fontId="20" fillId="2" borderId="0" xfId="0" applyNumberFormat="1" applyFont="1" applyFill="1" applyBorder="1"/>
    <xf numFmtId="3" fontId="18" fillId="2" borderId="0" xfId="0" applyNumberFormat="1" applyFont="1" applyFill="1" applyBorder="1"/>
    <xf numFmtId="3" fontId="7" fillId="2" borderId="3" xfId="0" applyNumberFormat="1" applyFont="1" applyFill="1" applyBorder="1"/>
    <xf numFmtId="0" fontId="7" fillId="2" borderId="2" xfId="0" applyFont="1" applyFill="1" applyBorder="1" applyAlignment="1">
      <alignment horizontal="center"/>
    </xf>
    <xf numFmtId="3" fontId="7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15058079.375429997</c:v>
                </c:pt>
                <c:pt idx="1">
                  <c:v>75069087.979090005</c:v>
                </c:pt>
                <c:pt idx="2">
                  <c:v>2942488.4855999998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10210001.398339998</c:v>
                </c:pt>
                <c:pt idx="1">
                  <c:v>1591140.8322600001</c:v>
                </c:pt>
                <c:pt idx="2">
                  <c:v>3256937.1448300001</c:v>
                </c:pt>
                <c:pt idx="3">
                  <c:v>5826012.5348399989</c:v>
                </c:pt>
                <c:pt idx="4">
                  <c:v>13582682.21927</c:v>
                </c:pt>
                <c:pt idx="5">
                  <c:v>55660393.224979997</c:v>
                </c:pt>
                <c:pt idx="6">
                  <c:v>2942488.4855999998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4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5053814.8648300003</c:v>
                </c:pt>
                <c:pt idx="1">
                  <c:v>1458299.46001</c:v>
                </c:pt>
                <c:pt idx="2">
                  <c:v>1126297.2222</c:v>
                </c:pt>
                <c:pt idx="3">
                  <c:v>741569.22265000001</c:v>
                </c:pt>
                <c:pt idx="4">
                  <c:v>1018751.71035</c:v>
                </c:pt>
                <c:pt idx="5">
                  <c:v>363954.99346000003</c:v>
                </c:pt>
                <c:pt idx="6">
                  <c:v>369275.87131999998</c:v>
                </c:pt>
                <c:pt idx="7">
                  <c:v>78038.053520000001</c:v>
                </c:pt>
                <c:pt idx="8">
                  <c:v>1591140.8322600001</c:v>
                </c:pt>
                <c:pt idx="9">
                  <c:v>3256937.1448300001</c:v>
                </c:pt>
                <c:pt idx="10">
                  <c:v>3977085.5296399998</c:v>
                </c:pt>
                <c:pt idx="11">
                  <c:v>651539.44993</c:v>
                </c:pt>
                <c:pt idx="12">
                  <c:v>1197387.5552699999</c:v>
                </c:pt>
                <c:pt idx="13">
                  <c:v>13582682.21927</c:v>
                </c:pt>
                <c:pt idx="14">
                  <c:v>7407669.0874399999</c:v>
                </c:pt>
                <c:pt idx="15">
                  <c:v>15084722.58454</c:v>
                </c:pt>
                <c:pt idx="16">
                  <c:v>701089.26078000001</c:v>
                </c:pt>
                <c:pt idx="17">
                  <c:v>6655635.1639999999</c:v>
                </c:pt>
                <c:pt idx="18">
                  <c:v>4677515.3071299996</c:v>
                </c:pt>
                <c:pt idx="19">
                  <c:v>5130607.1850899998</c:v>
                </c:pt>
                <c:pt idx="20">
                  <c:v>6625570.0822700001</c:v>
                </c:pt>
                <c:pt idx="21">
                  <c:v>1829744.35094</c:v>
                </c:pt>
                <c:pt idx="22">
                  <c:v>2390550.1726600002</c:v>
                </c:pt>
                <c:pt idx="23">
                  <c:v>2214801.5445300001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50.36328125" customWidth="1"/>
    <col min="2" max="6" width="11.36328125" bestFit="1" customWidth="1"/>
    <col min="7" max="7" width="11.453125" bestFit="1" customWidth="1"/>
    <col min="8" max="8" width="11" bestFit="1" customWidth="1"/>
    <col min="9" max="9" width="12.54296875" bestFit="1" customWidth="1"/>
    <col min="10" max="10" width="8.90625" bestFit="1" customWidth="1"/>
    <col min="11" max="11" width="7" bestFit="1" customWidth="1"/>
    <col min="12" max="12" width="8.54296875" bestFit="1" customWidth="1"/>
    <col min="13" max="13" width="9.90625" bestFit="1" customWidth="1"/>
    <col min="14" max="14" width="11.36328125" bestFit="1" customWidth="1"/>
  </cols>
  <sheetData>
    <row r="1" spans="1:16" ht="13" x14ac:dyDescent="0.3">
      <c r="A1" s="15" t="s">
        <v>51</v>
      </c>
      <c r="B1" s="18" t="s">
        <v>52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"/>
    </row>
    <row r="2" spans="1:16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3.5" thickBot="1" x14ac:dyDescent="0.35">
      <c r="A3" s="14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2"/>
    </row>
    <row r="4" spans="1:16" ht="16" thickBot="1" x14ac:dyDescent="0.4">
      <c r="A4" s="19" t="s">
        <v>50</v>
      </c>
      <c r="B4" s="20" t="s">
        <v>49</v>
      </c>
      <c r="C4" s="20" t="s">
        <v>48</v>
      </c>
      <c r="D4" s="20" t="s">
        <v>47</v>
      </c>
      <c r="E4" s="20" t="s">
        <v>46</v>
      </c>
      <c r="F4" s="20" t="s">
        <v>45</v>
      </c>
      <c r="G4" s="20" t="s">
        <v>44</v>
      </c>
      <c r="H4" s="20" t="s">
        <v>43</v>
      </c>
      <c r="I4" s="20" t="s">
        <v>42</v>
      </c>
      <c r="J4" s="20" t="s">
        <v>41</v>
      </c>
      <c r="K4" s="20" t="s">
        <v>40</v>
      </c>
      <c r="L4" s="20" t="s">
        <v>39</v>
      </c>
      <c r="M4" s="20" t="s">
        <v>38</v>
      </c>
      <c r="N4" s="21" t="s">
        <v>37</v>
      </c>
      <c r="O4" s="12"/>
      <c r="P4" s="11"/>
    </row>
    <row r="5" spans="1:16" ht="14.5" thickTop="1" x14ac:dyDescent="0.3">
      <c r="A5" s="22" t="s">
        <v>2</v>
      </c>
      <c r="B5" s="23">
        <f t="shared" ref="B5:N5" si="0">B6+B15+B17</f>
        <v>3108791.8034100002</v>
      </c>
      <c r="C5" s="23">
        <f t="shared" si="0"/>
        <v>3109753.8539800001</v>
      </c>
      <c r="D5" s="23">
        <f t="shared" si="0"/>
        <v>3076953.9167599999</v>
      </c>
      <c r="E5" s="23">
        <f t="shared" si="0"/>
        <v>2600731.8659899998</v>
      </c>
      <c r="F5" s="23">
        <f t="shared" si="0"/>
        <v>3161847.9352899999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4">
        <f t="shared" si="0"/>
        <v>15058079.375429997</v>
      </c>
      <c r="O5" s="2"/>
    </row>
    <row r="6" spans="1:16" ht="14" x14ac:dyDescent="0.3">
      <c r="A6" s="25" t="s">
        <v>36</v>
      </c>
      <c r="B6" s="26">
        <f t="shared" ref="B6:N6" si="1">B7+B8+B9+B10+B11+B12+B13+B14</f>
        <v>2150771.1148999999</v>
      </c>
      <c r="C6" s="26">
        <f t="shared" si="1"/>
        <v>2145536.5017000004</v>
      </c>
      <c r="D6" s="26">
        <f t="shared" si="1"/>
        <v>2097117.71111</v>
      </c>
      <c r="E6" s="26">
        <f t="shared" si="1"/>
        <v>1713320.7086099999</v>
      </c>
      <c r="F6" s="26">
        <f t="shared" si="1"/>
        <v>2103255.3620199999</v>
      </c>
      <c r="G6" s="26">
        <f t="shared" si="1"/>
        <v>0</v>
      </c>
      <c r="H6" s="26">
        <f t="shared" si="1"/>
        <v>0</v>
      </c>
      <c r="I6" s="26">
        <f t="shared" si="1"/>
        <v>0</v>
      </c>
      <c r="J6" s="26">
        <f t="shared" si="1"/>
        <v>0</v>
      </c>
      <c r="K6" s="26">
        <f t="shared" si="1"/>
        <v>0</v>
      </c>
      <c r="L6" s="26">
        <f t="shared" si="1"/>
        <v>0</v>
      </c>
      <c r="M6" s="26">
        <f t="shared" si="1"/>
        <v>0</v>
      </c>
      <c r="N6" s="27">
        <f t="shared" si="1"/>
        <v>10210001.398339998</v>
      </c>
      <c r="O6" s="10"/>
      <c r="P6" s="9"/>
    </row>
    <row r="7" spans="1:16" x14ac:dyDescent="0.25">
      <c r="A7" s="28" t="s">
        <v>35</v>
      </c>
      <c r="B7" s="29">
        <v>1023779.19606</v>
      </c>
      <c r="C7" s="29">
        <v>1047915.76153</v>
      </c>
      <c r="D7" s="29">
        <v>1040058.91382</v>
      </c>
      <c r="E7" s="29">
        <v>875811.25760999997</v>
      </c>
      <c r="F7" s="29">
        <v>1066249.73581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30">
        <v>5053814.8648300003</v>
      </c>
      <c r="O7" s="2"/>
    </row>
    <row r="8" spans="1:16" x14ac:dyDescent="0.25">
      <c r="A8" s="28" t="s">
        <v>34</v>
      </c>
      <c r="B8" s="29">
        <v>366044.94387999998</v>
      </c>
      <c r="C8" s="29">
        <v>319183.82058</v>
      </c>
      <c r="D8" s="29">
        <v>276846.96773999999</v>
      </c>
      <c r="E8" s="29">
        <v>212157.76686999999</v>
      </c>
      <c r="F8" s="29">
        <v>284065.96094000002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30">
        <v>1458299.46001</v>
      </c>
      <c r="O8" s="2"/>
    </row>
    <row r="9" spans="1:16" x14ac:dyDescent="0.25">
      <c r="A9" s="28" t="s">
        <v>33</v>
      </c>
      <c r="B9" s="29">
        <v>232276.94534999999</v>
      </c>
      <c r="C9" s="29">
        <v>234498.07454</v>
      </c>
      <c r="D9" s="29">
        <v>240693.29071999999</v>
      </c>
      <c r="E9" s="29">
        <v>200729.66310000001</v>
      </c>
      <c r="F9" s="29">
        <v>218099.24849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30">
        <v>1126297.2222</v>
      </c>
      <c r="O9" s="2"/>
    </row>
    <row r="10" spans="1:16" x14ac:dyDescent="0.25">
      <c r="A10" s="28" t="s">
        <v>32</v>
      </c>
      <c r="B10" s="29">
        <v>160689.07988999999</v>
      </c>
      <c r="C10" s="29">
        <v>170626.08869999999</v>
      </c>
      <c r="D10" s="29">
        <v>157980.53833000001</v>
      </c>
      <c r="E10" s="29">
        <v>115041.10105</v>
      </c>
      <c r="F10" s="29">
        <v>137232.41467999999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30">
        <v>741569.22265000001</v>
      </c>
      <c r="O10" s="2"/>
    </row>
    <row r="11" spans="1:16" x14ac:dyDescent="0.25">
      <c r="A11" s="28" t="s">
        <v>31</v>
      </c>
      <c r="B11" s="29">
        <v>206128.32986999999</v>
      </c>
      <c r="C11" s="29">
        <v>196908.05376000001</v>
      </c>
      <c r="D11" s="29">
        <v>201830.29712</v>
      </c>
      <c r="E11" s="29">
        <v>178602.54162</v>
      </c>
      <c r="F11" s="29">
        <v>235282.48798000001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30">
        <v>1018751.71035</v>
      </c>
      <c r="O11" s="2"/>
    </row>
    <row r="12" spans="1:16" x14ac:dyDescent="0.25">
      <c r="A12" s="28" t="s">
        <v>30</v>
      </c>
      <c r="B12" s="29">
        <v>83462.100699999995</v>
      </c>
      <c r="C12" s="29">
        <v>82662.79204</v>
      </c>
      <c r="D12" s="29">
        <v>78567.653940000004</v>
      </c>
      <c r="E12" s="29">
        <v>49249.153120000003</v>
      </c>
      <c r="F12" s="29">
        <v>70013.293659999996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30">
        <v>363954.99346000003</v>
      </c>
      <c r="O12" s="2"/>
    </row>
    <row r="13" spans="1:16" x14ac:dyDescent="0.25">
      <c r="A13" s="28" t="s">
        <v>29</v>
      </c>
      <c r="B13" s="29">
        <v>64406.00015</v>
      </c>
      <c r="C13" s="29">
        <v>76260.280750000005</v>
      </c>
      <c r="D13" s="29">
        <v>83673.392269999997</v>
      </c>
      <c r="E13" s="29">
        <v>67313.538589999996</v>
      </c>
      <c r="F13" s="29">
        <v>77622.65956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30">
        <v>369275.87131999998</v>
      </c>
      <c r="O13" s="2"/>
    </row>
    <row r="14" spans="1:16" x14ac:dyDescent="0.25">
      <c r="A14" s="28" t="s">
        <v>28</v>
      </c>
      <c r="B14" s="29">
        <v>13984.519</v>
      </c>
      <c r="C14" s="29">
        <v>17481.629799999999</v>
      </c>
      <c r="D14" s="29">
        <v>17466.657169999999</v>
      </c>
      <c r="E14" s="29">
        <v>14415.68665</v>
      </c>
      <c r="F14" s="29">
        <v>14689.5609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30">
        <v>78038.053520000001</v>
      </c>
      <c r="O14" s="2"/>
    </row>
    <row r="15" spans="1:16" ht="14" x14ac:dyDescent="0.3">
      <c r="A15" s="25" t="s">
        <v>27</v>
      </c>
      <c r="B15" s="26">
        <f t="shared" ref="B15:N15" si="2">B16</f>
        <v>356191.61090000003</v>
      </c>
      <c r="C15" s="26">
        <f t="shared" si="2"/>
        <v>311544.59263000003</v>
      </c>
      <c r="D15" s="26">
        <f t="shared" si="2"/>
        <v>301918.50806999998</v>
      </c>
      <c r="E15" s="26">
        <f t="shared" si="2"/>
        <v>302854.98151000001</v>
      </c>
      <c r="F15" s="26">
        <f t="shared" si="2"/>
        <v>318631.13915</v>
      </c>
      <c r="G15" s="26">
        <f t="shared" si="2"/>
        <v>0</v>
      </c>
      <c r="H15" s="26">
        <f t="shared" si="2"/>
        <v>0</v>
      </c>
      <c r="I15" s="26">
        <f t="shared" si="2"/>
        <v>0</v>
      </c>
      <c r="J15" s="26">
        <f t="shared" si="2"/>
        <v>0</v>
      </c>
      <c r="K15" s="26">
        <f t="shared" si="2"/>
        <v>0</v>
      </c>
      <c r="L15" s="26">
        <f t="shared" si="2"/>
        <v>0</v>
      </c>
      <c r="M15" s="26">
        <f t="shared" si="2"/>
        <v>0</v>
      </c>
      <c r="N15" s="27">
        <f t="shared" si="2"/>
        <v>1591140.8322600001</v>
      </c>
      <c r="O15" s="10"/>
      <c r="P15" s="9"/>
    </row>
    <row r="16" spans="1:16" ht="14" x14ac:dyDescent="0.3">
      <c r="A16" s="28" t="s">
        <v>26</v>
      </c>
      <c r="B16" s="31">
        <v>356191.61090000003</v>
      </c>
      <c r="C16" s="31">
        <v>311544.59263000003</v>
      </c>
      <c r="D16" s="31">
        <v>301918.50806999998</v>
      </c>
      <c r="E16" s="31">
        <v>302854.98151000001</v>
      </c>
      <c r="F16" s="31">
        <v>318631.13915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0">
        <v>1591140.8322600001</v>
      </c>
      <c r="O16" s="10"/>
      <c r="P16" s="9"/>
    </row>
    <row r="17" spans="1:16" ht="14" x14ac:dyDescent="0.3">
      <c r="A17" s="25" t="s">
        <v>25</v>
      </c>
      <c r="B17" s="26">
        <f t="shared" ref="B17:N17" si="3">B18</f>
        <v>601829.07761000004</v>
      </c>
      <c r="C17" s="26">
        <f t="shared" si="3"/>
        <v>652672.75965000002</v>
      </c>
      <c r="D17" s="26">
        <f t="shared" si="3"/>
        <v>677917.69758000004</v>
      </c>
      <c r="E17" s="26">
        <f t="shared" si="3"/>
        <v>584556.17587000004</v>
      </c>
      <c r="F17" s="26">
        <f t="shared" si="3"/>
        <v>739961.43411999999</v>
      </c>
      <c r="G17" s="26">
        <f t="shared" si="3"/>
        <v>0</v>
      </c>
      <c r="H17" s="26">
        <f t="shared" si="3"/>
        <v>0</v>
      </c>
      <c r="I17" s="26">
        <f t="shared" si="3"/>
        <v>0</v>
      </c>
      <c r="J17" s="26">
        <f t="shared" si="3"/>
        <v>0</v>
      </c>
      <c r="K17" s="26">
        <f t="shared" si="3"/>
        <v>0</v>
      </c>
      <c r="L17" s="26">
        <f t="shared" si="3"/>
        <v>0</v>
      </c>
      <c r="M17" s="26">
        <f t="shared" si="3"/>
        <v>0</v>
      </c>
      <c r="N17" s="27">
        <f t="shared" si="3"/>
        <v>3256937.1448300001</v>
      </c>
      <c r="O17" s="10"/>
      <c r="P17" s="9"/>
    </row>
    <row r="18" spans="1:16" ht="14" x14ac:dyDescent="0.3">
      <c r="A18" s="28" t="s">
        <v>24</v>
      </c>
      <c r="B18" s="31">
        <v>601829.07761000004</v>
      </c>
      <c r="C18" s="31">
        <v>652672.75965000002</v>
      </c>
      <c r="D18" s="31">
        <v>677917.69758000004</v>
      </c>
      <c r="E18" s="31">
        <v>584556.17587000004</v>
      </c>
      <c r="F18" s="31">
        <v>739961.43411999999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0">
        <v>3256937.1448300001</v>
      </c>
      <c r="O18" s="10"/>
      <c r="P18" s="9"/>
    </row>
    <row r="19" spans="1:16" ht="15.5" x14ac:dyDescent="0.35">
      <c r="A19" s="22" t="s">
        <v>1</v>
      </c>
      <c r="B19" s="26">
        <f t="shared" ref="B19:N19" si="4">B20+B24+B26</f>
        <v>13616413.140079999</v>
      </c>
      <c r="C19" s="26">
        <f t="shared" si="4"/>
        <v>14887959.324539999</v>
      </c>
      <c r="D19" s="26">
        <f t="shared" si="4"/>
        <v>16212261.27932</v>
      </c>
      <c r="E19" s="26">
        <f t="shared" si="4"/>
        <v>13255095.792780001</v>
      </c>
      <c r="F19" s="26">
        <f t="shared" si="4"/>
        <v>17097358.442370001</v>
      </c>
      <c r="G19" s="26">
        <f t="shared" si="4"/>
        <v>0</v>
      </c>
      <c r="H19" s="26">
        <f t="shared" si="4"/>
        <v>0</v>
      </c>
      <c r="I19" s="26">
        <f t="shared" si="4"/>
        <v>0</v>
      </c>
      <c r="J19" s="26">
        <f t="shared" si="4"/>
        <v>0</v>
      </c>
      <c r="K19" s="26">
        <f t="shared" si="4"/>
        <v>0</v>
      </c>
      <c r="L19" s="26">
        <f t="shared" si="4"/>
        <v>0</v>
      </c>
      <c r="M19" s="26">
        <f t="shared" si="4"/>
        <v>0</v>
      </c>
      <c r="N19" s="27">
        <f t="shared" si="4"/>
        <v>75069087.979090005</v>
      </c>
      <c r="O19" s="6"/>
      <c r="P19" s="5"/>
    </row>
    <row r="20" spans="1:16" ht="14.5" x14ac:dyDescent="0.35">
      <c r="A20" s="25" t="s">
        <v>23</v>
      </c>
      <c r="B20" s="26">
        <f t="shared" ref="B20:N20" si="5">B21+B22+B23</f>
        <v>1144014.8800300001</v>
      </c>
      <c r="C20" s="26">
        <f t="shared" si="5"/>
        <v>1213845.5462499999</v>
      </c>
      <c r="D20" s="26">
        <f t="shared" si="5"/>
        <v>1209471.2081899999</v>
      </c>
      <c r="E20" s="26">
        <f t="shared" si="5"/>
        <v>995055.82473999995</v>
      </c>
      <c r="F20" s="26">
        <f t="shared" si="5"/>
        <v>1263625.0756300001</v>
      </c>
      <c r="G20" s="26">
        <f t="shared" si="5"/>
        <v>0</v>
      </c>
      <c r="H20" s="26">
        <f t="shared" si="5"/>
        <v>0</v>
      </c>
      <c r="I20" s="26">
        <f t="shared" si="5"/>
        <v>0</v>
      </c>
      <c r="J20" s="26">
        <f t="shared" si="5"/>
        <v>0</v>
      </c>
      <c r="K20" s="26">
        <f t="shared" si="5"/>
        <v>0</v>
      </c>
      <c r="L20" s="26">
        <f t="shared" si="5"/>
        <v>0</v>
      </c>
      <c r="M20" s="26">
        <f t="shared" si="5"/>
        <v>0</v>
      </c>
      <c r="N20" s="27">
        <f t="shared" si="5"/>
        <v>5826012.5348399989</v>
      </c>
      <c r="O20" s="8"/>
      <c r="P20" s="7"/>
    </row>
    <row r="21" spans="1:16" x14ac:dyDescent="0.25">
      <c r="A21" s="28" t="s">
        <v>22</v>
      </c>
      <c r="B21" s="29">
        <v>784731.93492999999</v>
      </c>
      <c r="C21" s="29">
        <v>810598.90923999995</v>
      </c>
      <c r="D21" s="29">
        <v>816533.75433000003</v>
      </c>
      <c r="E21" s="29">
        <v>699287.76512999996</v>
      </c>
      <c r="F21" s="29">
        <v>865933.16601000004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30">
        <v>3977085.5296399998</v>
      </c>
      <c r="O21" s="2"/>
    </row>
    <row r="22" spans="1:16" x14ac:dyDescent="0.25">
      <c r="A22" s="28" t="s">
        <v>21</v>
      </c>
      <c r="B22" s="29">
        <v>120317.85189999999</v>
      </c>
      <c r="C22" s="29">
        <v>143004.37542999999</v>
      </c>
      <c r="D22" s="29">
        <v>145843.29389</v>
      </c>
      <c r="E22" s="29">
        <v>105510.11856</v>
      </c>
      <c r="F22" s="29">
        <v>136863.81015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30">
        <v>651539.44993</v>
      </c>
      <c r="O22" s="2"/>
    </row>
    <row r="23" spans="1:16" x14ac:dyDescent="0.25">
      <c r="A23" s="28" t="s">
        <v>20</v>
      </c>
      <c r="B23" s="29">
        <v>238965.0932</v>
      </c>
      <c r="C23" s="29">
        <v>260242.26157999999</v>
      </c>
      <c r="D23" s="29">
        <v>247094.15997000001</v>
      </c>
      <c r="E23" s="29">
        <v>190257.94104999999</v>
      </c>
      <c r="F23" s="29">
        <v>260828.09946999999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30">
        <v>1197387.5552699999</v>
      </c>
      <c r="O23" s="2"/>
    </row>
    <row r="24" spans="1:16" ht="14.5" x14ac:dyDescent="0.35">
      <c r="A24" s="25" t="s">
        <v>19</v>
      </c>
      <c r="B24" s="26">
        <f t="shared" ref="B24:N24" si="6">B25</f>
        <v>2361296.9761800002</v>
      </c>
      <c r="C24" s="26">
        <f t="shared" si="6"/>
        <v>2616349.31892</v>
      </c>
      <c r="D24" s="26">
        <f t="shared" si="6"/>
        <v>3068025.1557100001</v>
      </c>
      <c r="E24" s="26">
        <f t="shared" si="6"/>
        <v>2504454.57125</v>
      </c>
      <c r="F24" s="26">
        <f t="shared" si="6"/>
        <v>3032556.1972099999</v>
      </c>
      <c r="G24" s="26">
        <f t="shared" si="6"/>
        <v>0</v>
      </c>
      <c r="H24" s="26">
        <f t="shared" si="6"/>
        <v>0</v>
      </c>
      <c r="I24" s="26">
        <f t="shared" si="6"/>
        <v>0</v>
      </c>
      <c r="J24" s="26">
        <f t="shared" si="6"/>
        <v>0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7">
        <f t="shared" si="6"/>
        <v>13582682.21927</v>
      </c>
      <c r="O24" s="8"/>
      <c r="P24" s="7"/>
    </row>
    <row r="25" spans="1:16" ht="14.5" x14ac:dyDescent="0.35">
      <c r="A25" s="28" t="s">
        <v>18</v>
      </c>
      <c r="B25" s="31">
        <v>2361296.9761800002</v>
      </c>
      <c r="C25" s="31">
        <v>2616349.31892</v>
      </c>
      <c r="D25" s="31">
        <v>3068025.1557100001</v>
      </c>
      <c r="E25" s="31">
        <v>2504454.57125</v>
      </c>
      <c r="F25" s="31">
        <v>3032556.1972099999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0">
        <v>13582682.21927</v>
      </c>
      <c r="O25" s="8"/>
      <c r="P25" s="7"/>
    </row>
    <row r="26" spans="1:16" ht="14.5" x14ac:dyDescent="0.35">
      <c r="A26" s="25" t="s">
        <v>17</v>
      </c>
      <c r="B26" s="26">
        <f t="shared" ref="B26:N26" si="7">B27+B28+B29+B30+B31+B32+B33+B34+B35+B36+B37</f>
        <v>10111101.283869999</v>
      </c>
      <c r="C26" s="26">
        <f t="shared" si="7"/>
        <v>11057764.459369998</v>
      </c>
      <c r="D26" s="26">
        <f t="shared" si="7"/>
        <v>11934764.91542</v>
      </c>
      <c r="E26" s="26">
        <f t="shared" si="7"/>
        <v>9755585.3967900015</v>
      </c>
      <c r="F26" s="26">
        <f t="shared" si="7"/>
        <v>12801177.169530001</v>
      </c>
      <c r="G26" s="26">
        <f t="shared" si="7"/>
        <v>0</v>
      </c>
      <c r="H26" s="26">
        <f t="shared" si="7"/>
        <v>0</v>
      </c>
      <c r="I26" s="26">
        <f t="shared" si="7"/>
        <v>0</v>
      </c>
      <c r="J26" s="26">
        <f t="shared" si="7"/>
        <v>0</v>
      </c>
      <c r="K26" s="26">
        <f t="shared" si="7"/>
        <v>0</v>
      </c>
      <c r="L26" s="26">
        <f t="shared" si="7"/>
        <v>0</v>
      </c>
      <c r="M26" s="26">
        <f t="shared" si="7"/>
        <v>0</v>
      </c>
      <c r="N26" s="27">
        <f t="shared" si="7"/>
        <v>55660393.224979997</v>
      </c>
      <c r="O26" s="8"/>
      <c r="P26" s="7"/>
    </row>
    <row r="27" spans="1:16" x14ac:dyDescent="0.25">
      <c r="A27" s="28" t="s">
        <v>16</v>
      </c>
      <c r="B27" s="29">
        <v>1418696.82867</v>
      </c>
      <c r="C27" s="29">
        <v>1499953.2572699999</v>
      </c>
      <c r="D27" s="29">
        <v>1614112.7918799999</v>
      </c>
      <c r="E27" s="29">
        <v>1228718.78379</v>
      </c>
      <c r="F27" s="29">
        <v>1646187.4258300001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30">
        <v>7407669.0874399999</v>
      </c>
      <c r="O27" s="2"/>
    </row>
    <row r="28" spans="1:16" x14ac:dyDescent="0.25">
      <c r="A28" s="28" t="s">
        <v>15</v>
      </c>
      <c r="B28" s="29">
        <v>2777152.9445099998</v>
      </c>
      <c r="C28" s="29">
        <v>3128112.3218999999</v>
      </c>
      <c r="D28" s="29">
        <v>3222220.9694099999</v>
      </c>
      <c r="E28" s="29">
        <v>2741089.6548199998</v>
      </c>
      <c r="F28" s="29">
        <v>3216146.6938999998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30">
        <v>15084722.58454</v>
      </c>
      <c r="O28" s="2"/>
    </row>
    <row r="29" spans="1:16" x14ac:dyDescent="0.25">
      <c r="A29" s="28" t="s">
        <v>14</v>
      </c>
      <c r="B29" s="29">
        <v>167284.17989999999</v>
      </c>
      <c r="C29" s="29">
        <v>141289.65002</v>
      </c>
      <c r="D29" s="29">
        <v>143321.45757999999</v>
      </c>
      <c r="E29" s="29">
        <v>80867.331659999996</v>
      </c>
      <c r="F29" s="29">
        <v>168326.64162000001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30">
        <v>701089.26078000001</v>
      </c>
      <c r="O29" s="2"/>
    </row>
    <row r="30" spans="1:16" x14ac:dyDescent="0.25">
      <c r="A30" s="28" t="s">
        <v>13</v>
      </c>
      <c r="B30" s="29">
        <v>1208756.8459999999</v>
      </c>
      <c r="C30" s="29">
        <v>1287340.57541</v>
      </c>
      <c r="D30" s="29">
        <v>1463672.20062</v>
      </c>
      <c r="E30" s="29">
        <v>1196738.7964300001</v>
      </c>
      <c r="F30" s="29">
        <v>1499126.74554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30">
        <v>6655635.1639999999</v>
      </c>
      <c r="O30" s="2"/>
    </row>
    <row r="31" spans="1:16" x14ac:dyDescent="0.25">
      <c r="A31" s="28" t="s">
        <v>12</v>
      </c>
      <c r="B31" s="29">
        <v>823720.08556000004</v>
      </c>
      <c r="C31" s="29">
        <v>910564.09973999998</v>
      </c>
      <c r="D31" s="29">
        <v>1027388.97321</v>
      </c>
      <c r="E31" s="29">
        <v>847003.10881000001</v>
      </c>
      <c r="F31" s="29">
        <v>1068839.03981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30">
        <v>4677515.3071299996</v>
      </c>
      <c r="O31" s="2"/>
    </row>
    <row r="32" spans="1:16" x14ac:dyDescent="0.25">
      <c r="A32" s="28" t="s">
        <v>11</v>
      </c>
      <c r="B32" s="29">
        <v>938983.04298999999</v>
      </c>
      <c r="C32" s="29">
        <v>984004.94510999997</v>
      </c>
      <c r="D32" s="29">
        <v>1080137.0540199999</v>
      </c>
      <c r="E32" s="29">
        <v>918282.60013000004</v>
      </c>
      <c r="F32" s="29">
        <v>1209199.54284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30">
        <v>5130607.1850899998</v>
      </c>
      <c r="O32" s="2"/>
    </row>
    <row r="33" spans="1:16" x14ac:dyDescent="0.25">
      <c r="A33" s="28" t="s">
        <v>10</v>
      </c>
      <c r="B33" s="29">
        <v>1113739.3388499999</v>
      </c>
      <c r="C33" s="29">
        <v>1375530.5126400001</v>
      </c>
      <c r="D33" s="29">
        <v>1468211.06385</v>
      </c>
      <c r="E33" s="29">
        <v>1202435.3261299999</v>
      </c>
      <c r="F33" s="29">
        <v>1465653.8407999999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30">
        <v>6625570.0822700001</v>
      </c>
      <c r="O33" s="2"/>
    </row>
    <row r="34" spans="1:16" x14ac:dyDescent="0.25">
      <c r="A34" s="28" t="s">
        <v>9</v>
      </c>
      <c r="B34" s="29">
        <v>325032.33379</v>
      </c>
      <c r="C34" s="29">
        <v>352319.58851999999</v>
      </c>
      <c r="D34" s="29">
        <v>389053.51598999999</v>
      </c>
      <c r="E34" s="29">
        <v>338745.73504</v>
      </c>
      <c r="F34" s="29">
        <v>424593.1776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30">
        <v>1829744.35094</v>
      </c>
      <c r="O34" s="2"/>
    </row>
    <row r="35" spans="1:16" x14ac:dyDescent="0.25">
      <c r="A35" s="28" t="s">
        <v>8</v>
      </c>
      <c r="B35" s="29">
        <v>458695.95714999997</v>
      </c>
      <c r="C35" s="29">
        <v>481472.65866000002</v>
      </c>
      <c r="D35" s="29">
        <v>532673.59719</v>
      </c>
      <c r="E35" s="29">
        <v>342465.11593999999</v>
      </c>
      <c r="F35" s="29">
        <v>575242.84372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30">
        <v>2390550.1726600002</v>
      </c>
      <c r="O35" s="2"/>
    </row>
    <row r="36" spans="1:16" ht="15.5" x14ac:dyDescent="0.35">
      <c r="A36" s="28" t="s">
        <v>7</v>
      </c>
      <c r="B36" s="29">
        <v>330243.85982999997</v>
      </c>
      <c r="C36" s="29">
        <v>299897.03843999997</v>
      </c>
      <c r="D36" s="29">
        <v>358223.83899000002</v>
      </c>
      <c r="E36" s="29">
        <v>350390.68027999997</v>
      </c>
      <c r="F36" s="29">
        <v>876046.12699000002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30">
        <v>2214801.5445300001</v>
      </c>
      <c r="O36" s="6"/>
      <c r="P36" s="5"/>
    </row>
    <row r="37" spans="1:16" ht="15.5" x14ac:dyDescent="0.35">
      <c r="A37" s="28" t="s">
        <v>6</v>
      </c>
      <c r="B37" s="29">
        <v>548795.86661999999</v>
      </c>
      <c r="C37" s="29">
        <v>597279.81166000001</v>
      </c>
      <c r="D37" s="29">
        <v>635749.45267999999</v>
      </c>
      <c r="E37" s="29">
        <v>508848.26376</v>
      </c>
      <c r="F37" s="29">
        <v>651815.09088000003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30">
        <v>2942488.4855999998</v>
      </c>
      <c r="O37" s="6"/>
      <c r="P37" s="5"/>
    </row>
    <row r="38" spans="1:16" ht="15.5" x14ac:dyDescent="0.3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  <c r="O38" s="6"/>
      <c r="P38" s="5"/>
    </row>
    <row r="39" spans="1:16" ht="15.5" x14ac:dyDescent="0.35">
      <c r="A39" s="25" t="s">
        <v>0</v>
      </c>
      <c r="B39" s="32">
        <f t="shared" ref="B39:N39" si="8">B41</f>
        <v>445697.98076000001</v>
      </c>
      <c r="C39" s="32">
        <f t="shared" si="8"/>
        <v>452078.87689999997</v>
      </c>
      <c r="D39" s="32">
        <f t="shared" si="8"/>
        <v>499731.07504999998</v>
      </c>
      <c r="E39" s="32">
        <f t="shared" si="8"/>
        <v>466910.21522000001</v>
      </c>
      <c r="F39" s="32">
        <f t="shared" si="8"/>
        <v>546385.51994999999</v>
      </c>
      <c r="G39" s="32">
        <f t="shared" si="8"/>
        <v>0</v>
      </c>
      <c r="H39" s="32">
        <f t="shared" si="8"/>
        <v>0</v>
      </c>
      <c r="I39" s="32">
        <f t="shared" si="8"/>
        <v>0</v>
      </c>
      <c r="J39" s="32">
        <f t="shared" si="8"/>
        <v>0</v>
      </c>
      <c r="K39" s="32">
        <f t="shared" si="8"/>
        <v>0</v>
      </c>
      <c r="L39" s="32">
        <f t="shared" si="8"/>
        <v>0</v>
      </c>
      <c r="M39" s="32">
        <f t="shared" si="8"/>
        <v>0</v>
      </c>
      <c r="N39" s="27">
        <f t="shared" si="8"/>
        <v>2410803.6678800001</v>
      </c>
      <c r="O39" s="6"/>
      <c r="P39" s="5"/>
    </row>
    <row r="40" spans="1:16" ht="15.5" x14ac:dyDescent="0.35">
      <c r="A40" s="25" t="s">
        <v>5</v>
      </c>
      <c r="B40" s="26">
        <f t="shared" ref="B40:N40" si="9">B41</f>
        <v>445697.98076000001</v>
      </c>
      <c r="C40" s="26">
        <f t="shared" si="9"/>
        <v>452078.87689999997</v>
      </c>
      <c r="D40" s="26">
        <f t="shared" si="9"/>
        <v>499731.07504999998</v>
      </c>
      <c r="E40" s="26">
        <f t="shared" si="9"/>
        <v>466910.21522000001</v>
      </c>
      <c r="F40" s="26">
        <f t="shared" si="9"/>
        <v>546385.51994999999</v>
      </c>
      <c r="G40" s="26">
        <f t="shared" si="9"/>
        <v>0</v>
      </c>
      <c r="H40" s="26">
        <f t="shared" si="9"/>
        <v>0</v>
      </c>
      <c r="I40" s="26">
        <f t="shared" si="9"/>
        <v>0</v>
      </c>
      <c r="J40" s="26">
        <f t="shared" si="9"/>
        <v>0</v>
      </c>
      <c r="K40" s="26">
        <f t="shared" si="9"/>
        <v>0</v>
      </c>
      <c r="L40" s="26">
        <f t="shared" si="9"/>
        <v>0</v>
      </c>
      <c r="M40" s="26">
        <f t="shared" si="9"/>
        <v>0</v>
      </c>
      <c r="N40" s="27">
        <f t="shared" si="9"/>
        <v>2410803.6678800001</v>
      </c>
      <c r="O40" s="6"/>
      <c r="P40" s="5"/>
    </row>
    <row r="41" spans="1:16" ht="16" thickBot="1" x14ac:dyDescent="0.4">
      <c r="A41" s="28" t="s">
        <v>4</v>
      </c>
      <c r="B41" s="29">
        <v>445697.98076000001</v>
      </c>
      <c r="C41" s="29">
        <v>452078.87689999997</v>
      </c>
      <c r="D41" s="29">
        <v>499731.07504999998</v>
      </c>
      <c r="E41" s="29">
        <v>466910.21522000001</v>
      </c>
      <c r="F41" s="29">
        <v>546385.51994999999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33">
        <v>2410803.6678800001</v>
      </c>
      <c r="O41" s="6"/>
      <c r="P41" s="5"/>
    </row>
    <row r="42" spans="1:16" ht="16" thickBot="1" x14ac:dyDescent="0.4">
      <c r="A42" s="34" t="s">
        <v>3</v>
      </c>
      <c r="B42" s="35">
        <f t="shared" ref="B42:N42" si="10">B5+B19+B39</f>
        <v>17170902.924249999</v>
      </c>
      <c r="C42" s="35">
        <f t="shared" si="10"/>
        <v>18449792.055419996</v>
      </c>
      <c r="D42" s="35">
        <f t="shared" si="10"/>
        <v>19788946.271129999</v>
      </c>
      <c r="E42" s="35">
        <f t="shared" si="10"/>
        <v>16322737.873990001</v>
      </c>
      <c r="F42" s="35">
        <f t="shared" si="10"/>
        <v>20805591.897610001</v>
      </c>
      <c r="G42" s="35">
        <f t="shared" si="10"/>
        <v>0</v>
      </c>
      <c r="H42" s="35">
        <f t="shared" si="10"/>
        <v>0</v>
      </c>
      <c r="I42" s="35">
        <f t="shared" si="10"/>
        <v>0</v>
      </c>
      <c r="J42" s="35">
        <f t="shared" si="10"/>
        <v>0</v>
      </c>
      <c r="K42" s="35">
        <f t="shared" si="10"/>
        <v>0</v>
      </c>
      <c r="L42" s="35">
        <f t="shared" si="10"/>
        <v>0</v>
      </c>
      <c r="M42" s="35">
        <f t="shared" si="10"/>
        <v>0</v>
      </c>
      <c r="N42" s="35">
        <f t="shared" si="10"/>
        <v>92537971.022400007</v>
      </c>
      <c r="O42" s="4"/>
      <c r="P42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2024-06-02T11:55:00Z</dcterms:modified>
</cp:coreProperties>
</file>