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xWindow="0" yWindow="0" windowWidth="9890" windowHeight="515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K19" i="1" s="1"/>
  <c r="J26" i="1"/>
  <c r="I26" i="1"/>
  <c r="H26" i="1"/>
  <c r="G26" i="1"/>
  <c r="F26" i="1"/>
  <c r="E26" i="1"/>
  <c r="D26" i="1"/>
  <c r="D19" i="1" s="1"/>
  <c r="C26" i="1"/>
  <c r="C19" i="1" s="1"/>
  <c r="B26" i="1"/>
  <c r="N24" i="1"/>
  <c r="M24" i="1"/>
  <c r="L24" i="1"/>
  <c r="K24" i="1"/>
  <c r="J24" i="1"/>
  <c r="I24" i="1"/>
  <c r="I19" i="1" s="1"/>
  <c r="H24" i="1"/>
  <c r="G24" i="1"/>
  <c r="F24" i="1"/>
  <c r="E24" i="1"/>
  <c r="D24" i="1"/>
  <c r="C24" i="1"/>
  <c r="B24" i="1"/>
  <c r="N20" i="1"/>
  <c r="N19" i="1" s="1"/>
  <c r="M20" i="1"/>
  <c r="M19" i="1" s="1"/>
  <c r="L20" i="1"/>
  <c r="K20" i="1"/>
  <c r="J20" i="1"/>
  <c r="I20" i="1"/>
  <c r="H20" i="1"/>
  <c r="H19" i="1" s="1"/>
  <c r="G20" i="1"/>
  <c r="G19" i="1" s="1"/>
  <c r="F20" i="1"/>
  <c r="F19" i="1" s="1"/>
  <c r="E20" i="1"/>
  <c r="E19" i="1" s="1"/>
  <c r="D20" i="1"/>
  <c r="C20" i="1"/>
  <c r="B20" i="1"/>
  <c r="J19" i="1"/>
  <c r="B19" i="1"/>
  <c r="N17" i="1"/>
  <c r="M17" i="1"/>
  <c r="L17" i="1"/>
  <c r="K17" i="1"/>
  <c r="J17" i="1"/>
  <c r="I17" i="1"/>
  <c r="H17" i="1"/>
  <c r="H5" i="1" s="1"/>
  <c r="G17" i="1"/>
  <c r="G5" i="1" s="1"/>
  <c r="F17" i="1"/>
  <c r="E17" i="1"/>
  <c r="D17" i="1"/>
  <c r="C17" i="1"/>
  <c r="B17" i="1"/>
  <c r="N15" i="1"/>
  <c r="M15" i="1"/>
  <c r="M5" i="1" s="1"/>
  <c r="M42" i="1" s="1"/>
  <c r="L15" i="1"/>
  <c r="K15" i="1"/>
  <c r="J15" i="1"/>
  <c r="I15" i="1"/>
  <c r="H15" i="1"/>
  <c r="G15" i="1"/>
  <c r="F15" i="1"/>
  <c r="E15" i="1"/>
  <c r="D15" i="1"/>
  <c r="C15" i="1"/>
  <c r="B15" i="1"/>
  <c r="N6" i="1"/>
  <c r="M6" i="1"/>
  <c r="L6" i="1"/>
  <c r="L5" i="1" s="1"/>
  <c r="L42" i="1" s="1"/>
  <c r="K6" i="1"/>
  <c r="J6" i="1"/>
  <c r="J5" i="1" s="1"/>
  <c r="J42" i="1" s="1"/>
  <c r="I6" i="1"/>
  <c r="I5" i="1" s="1"/>
  <c r="I42" i="1" s="1"/>
  <c r="H6" i="1"/>
  <c r="G6" i="1"/>
  <c r="F6" i="1"/>
  <c r="E6" i="1"/>
  <c r="E5" i="1" s="1"/>
  <c r="D6" i="1"/>
  <c r="D5" i="1" s="1"/>
  <c r="D42" i="1" s="1"/>
  <c r="C6" i="1"/>
  <c r="C5" i="1" s="1"/>
  <c r="C42" i="1" s="1"/>
  <c r="B6" i="1"/>
  <c r="B5" i="1" s="1"/>
  <c r="B42" i="1" s="1"/>
  <c r="N5" i="1"/>
  <c r="N42" i="1" s="1"/>
  <c r="K5" i="1"/>
  <c r="K42" i="1" s="1"/>
  <c r="F5" i="1"/>
  <c r="F42" i="1" s="1"/>
  <c r="E42" i="1" l="1"/>
  <c r="H42" i="1"/>
  <c r="G42" i="1"/>
</calcChain>
</file>

<file path=xl/sharedStrings.xml><?xml version="1.0" encoding="utf-8"?>
<sst xmlns="http://schemas.openxmlformats.org/spreadsheetml/2006/main" count="54" uniqueCount="53">
  <si>
    <t>.III. MADENCİLİK</t>
  </si>
  <si>
    <t>.II. SANAYİ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</si>
  <si>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</si>
  <si>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</si>
  <si>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</si>
  <si>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</si>
  <si>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</si>
  <si>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</si>
  <si>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</si>
  <si>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</si>
  <si>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</si>
  <si>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</si>
  <si>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</si>
  <si>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</si>
  <si>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</si>
  <si>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</si>
  <si>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</si>
  <si>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</si>
  <si>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</si>
  <si>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</si>
  <si>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</si>
  <si>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</si>
  <si>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</si>
  <si>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</si>
  <si>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</si>
  <si>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</si>
  <si>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</si>
  <si>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</si>
  <si>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</si>
  <si>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</si>
  <si>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</si>
  <si>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</si>
  <si>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</si>
  <si>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</si>
  <si>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</si>
  <si>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</si>
  <si>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</si>
  <si>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</si>
  <si>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</si>
  <si>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</si>
  <si>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</si>
  <si>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</si>
  <si>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</si>
  <si>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</si>
  <si>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</si>
  <si>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</si>
  <si>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</si>
  <si>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</si>
  <si>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</si>
  <si>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</si>
  <si>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</si>
  <si>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</si>
  <si>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30.06.2024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</si>
</sst>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5" fillId="0" borderId="0" xfId="0" applyFont="1" applyAlignment="1"/>
    <xf numFmtId="49" fontId="17" fillId="2" borderId="10" xfId="0" applyNumberFormat="1" applyFont="1" applyFill="1" applyBorder="1" applyAlignment="1">
      <alignment horizontal="center"/>
    </xf>
    <xf numFmtId="49" fontId="17" fillId="2" borderId="9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7" fillId="2" borderId="4" xfId="0" applyFont="1" applyFill="1" applyBorder="1"/>
    <xf numFmtId="3" fontId="7" fillId="2" borderId="7" xfId="0" applyNumberFormat="1" applyFont="1" applyFill="1" applyBorder="1"/>
    <xf numFmtId="3" fontId="7" fillId="2" borderId="6" xfId="0" applyNumberFormat="1" applyFont="1" applyFill="1" applyBorder="1"/>
    <xf numFmtId="0" fontId="18" fillId="2" borderId="4" xfId="0" applyFont="1" applyFill="1" applyBorder="1"/>
    <xf numFmtId="3" fontId="7" fillId="2" borderId="0" xfId="0" applyNumberFormat="1" applyFont="1" applyFill="1" applyBorder="1"/>
    <xf numFmtId="3" fontId="7" fillId="2" borderId="5" xfId="0" applyNumberFormat="1" applyFont="1" applyFill="1" applyBorder="1"/>
    <xf numFmtId="0" fontId="19" fillId="2" borderId="4" xfId="0" applyFont="1" applyFill="1" applyBorder="1"/>
    <xf numFmtId="3" fontId="19" fillId="2" borderId="0" xfId="0" applyNumberFormat="1" applyFont="1" applyFill="1" applyBorder="1"/>
    <xf numFmtId="3" fontId="19" fillId="2" borderId="5" xfId="0" applyNumberFormat="1" applyFont="1" applyFill="1" applyBorder="1"/>
    <xf numFmtId="3" fontId="20" fillId="2" borderId="0" xfId="0" applyNumberFormat="1" applyFont="1" applyFill="1" applyBorder="1"/>
    <xf numFmtId="3" fontId="18" fillId="2" borderId="0" xfId="0" applyNumberFormat="1" applyFont="1" applyFill="1" applyBorder="1"/>
    <xf numFmtId="3" fontId="7" fillId="2" borderId="3" xfId="0" applyNumberFormat="1" applyFont="1" applyFill="1" applyBorder="1"/>
    <xf numFmtId="0" fontId="7" fillId="2" borderId="2" xfId="0" applyFont="1" applyFill="1" applyBorder="1" applyAlignment="1">
      <alignment horizontal="center"/>
    </xf>
    <xf numFmtId="3" fontId="7" fillId="2" borderId="1" xfId="0" applyNumberFormat="1" applyFont="1" applyFill="1" applyBorder="1"/>
    <xf numFmtId="49" fontId="14" fillId="0" borderId="0" xfId="0" applyNumberFormat="1" applyFont="1" applyAlignment="1">
      <alignment horizontal="left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17488568.036000002</c:v>
                </c:pt>
                <c:pt idx="1">
                  <c:v>88439101.475779995</c:v>
                </c:pt>
                <c:pt idx="2">
                  <c:v>3419577.2390600001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11841519.06109</c:v>
                </c:pt>
                <c:pt idx="1">
                  <c:v>1849256.2683000001</c:v>
                </c:pt>
                <c:pt idx="2">
                  <c:v>3797792.7066100002</c:v>
                </c:pt>
                <c:pt idx="3">
                  <c:v>6746866.7160900002</c:v>
                </c:pt>
                <c:pt idx="4">
                  <c:v>15816176.44894</c:v>
                </c:pt>
                <c:pt idx="5">
                  <c:v>65876058.310749993</c:v>
                </c:pt>
                <c:pt idx="6">
                  <c:v>3419577.2390600001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4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5861126.4935400002</c:v>
                </c:pt>
                <c:pt idx="1">
                  <c:v>1718249.0159100001</c:v>
                </c:pt>
                <c:pt idx="2">
                  <c:v>1289868.87558</c:v>
                </c:pt>
                <c:pt idx="3">
                  <c:v>829462.68807999999</c:v>
                </c:pt>
                <c:pt idx="4">
                  <c:v>1170100.10311</c:v>
                </c:pt>
                <c:pt idx="5">
                  <c:v>434898.20873000001</c:v>
                </c:pt>
                <c:pt idx="6">
                  <c:v>451800.57656999998</c:v>
                </c:pt>
                <c:pt idx="7">
                  <c:v>86013.099570000006</c:v>
                </c:pt>
                <c:pt idx="8">
                  <c:v>1849256.2683000001</c:v>
                </c:pt>
                <c:pt idx="9">
                  <c:v>3797792.7066100002</c:v>
                </c:pt>
                <c:pt idx="10">
                  <c:v>4621707.7777500004</c:v>
                </c:pt>
                <c:pt idx="11">
                  <c:v>750084.50171999994</c:v>
                </c:pt>
                <c:pt idx="12">
                  <c:v>1375074.4366200001</c:v>
                </c:pt>
                <c:pt idx="13">
                  <c:v>15816176.44894</c:v>
                </c:pt>
                <c:pt idx="14">
                  <c:v>8702526.1702699997</c:v>
                </c:pt>
                <c:pt idx="15">
                  <c:v>17701161.615279999</c:v>
                </c:pt>
                <c:pt idx="16">
                  <c:v>923516.10617000004</c:v>
                </c:pt>
                <c:pt idx="17">
                  <c:v>7845444.0710899998</c:v>
                </c:pt>
                <c:pt idx="18">
                  <c:v>5444731.10836</c:v>
                </c:pt>
                <c:pt idx="19">
                  <c:v>6066084.4335000003</c:v>
                </c:pt>
                <c:pt idx="20">
                  <c:v>7936756.8473100001</c:v>
                </c:pt>
                <c:pt idx="21">
                  <c:v>2164692.7102299999</c:v>
                </c:pt>
                <c:pt idx="22">
                  <c:v>2788943.63491</c:v>
                </c:pt>
                <c:pt idx="23">
                  <c:v>2882624.37457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50.36328125" customWidth="1"/>
    <col min="2" max="6" width="11.36328125" bestFit="1" customWidth="1"/>
    <col min="7" max="7" width="11.453125" bestFit="1" customWidth="1"/>
    <col min="8" max="8" width="11" bestFit="1" customWidth="1"/>
    <col min="9" max="9" width="12.54296875" bestFit="1" customWidth="1"/>
    <col min="10" max="10" width="8.90625" bestFit="1" customWidth="1"/>
    <col min="11" max="11" width="7" bestFit="1" customWidth="1"/>
    <col min="12" max="12" width="8.54296875" bestFit="1" customWidth="1"/>
    <col min="13" max="13" width="9.90625" bestFit="1" customWidth="1"/>
    <col min="14" max="14" width="12.453125" bestFit="1" customWidth="1"/>
  </cols>
  <sheetData>
    <row r="1" spans="1:16" ht="13" x14ac:dyDescent="0.3">
      <c r="A1" s="15" t="s">
        <v>51</v>
      </c>
      <c r="B1" s="35" t="s">
        <v>52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</row>
    <row r="2" spans="1:16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3.5" thickBot="1" x14ac:dyDescent="0.35">
      <c r="A3" s="14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2"/>
    </row>
    <row r="4" spans="1:16" ht="16" thickBot="1" x14ac:dyDescent="0.4">
      <c r="A4" s="16" t="s">
        <v>50</v>
      </c>
      <c r="B4" s="17" t="s">
        <v>49</v>
      </c>
      <c r="C4" s="17" t="s">
        <v>48</v>
      </c>
      <c r="D4" s="17" t="s">
        <v>47</v>
      </c>
      <c r="E4" s="17" t="s">
        <v>46</v>
      </c>
      <c r="F4" s="17" t="s">
        <v>45</v>
      </c>
      <c r="G4" s="17" t="s">
        <v>44</v>
      </c>
      <c r="H4" s="17" t="s">
        <v>43</v>
      </c>
      <c r="I4" s="17" t="s">
        <v>42</v>
      </c>
      <c r="J4" s="17" t="s">
        <v>41</v>
      </c>
      <c r="K4" s="17" t="s">
        <v>40</v>
      </c>
      <c r="L4" s="17" t="s">
        <v>39</v>
      </c>
      <c r="M4" s="17" t="s">
        <v>38</v>
      </c>
      <c r="N4" s="18" t="s">
        <v>37</v>
      </c>
      <c r="O4" s="12"/>
      <c r="P4" s="11"/>
    </row>
    <row r="5" spans="1:16" ht="14.5" thickTop="1" x14ac:dyDescent="0.3">
      <c r="A5" s="19" t="s">
        <v>2</v>
      </c>
      <c r="B5" s="20">
        <f t="shared" ref="B5:N5" si="0">B6+B15+B17</f>
        <v>3108411.6403399999</v>
      </c>
      <c r="C5" s="20">
        <f t="shared" si="0"/>
        <v>3108727.8391100001</v>
      </c>
      <c r="D5" s="20">
        <f t="shared" si="0"/>
        <v>3072465.1058900002</v>
      </c>
      <c r="E5" s="20">
        <f t="shared" si="0"/>
        <v>2591656.6970800003</v>
      </c>
      <c r="F5" s="20">
        <f t="shared" si="0"/>
        <v>3155550.89842</v>
      </c>
      <c r="G5" s="20">
        <f t="shared" si="0"/>
        <v>2451755.8551599998</v>
      </c>
      <c r="H5" s="20">
        <f t="shared" si="0"/>
        <v>0</v>
      </c>
      <c r="I5" s="20">
        <f t="shared" si="0"/>
        <v>0</v>
      </c>
      <c r="J5" s="20">
        <f t="shared" si="0"/>
        <v>0</v>
      </c>
      <c r="K5" s="20">
        <f t="shared" si="0"/>
        <v>0</v>
      </c>
      <c r="L5" s="20">
        <f t="shared" si="0"/>
        <v>0</v>
      </c>
      <c r="M5" s="20">
        <f t="shared" si="0"/>
        <v>0</v>
      </c>
      <c r="N5" s="21">
        <f t="shared" si="0"/>
        <v>17488568.036000002</v>
      </c>
      <c r="O5" s="2"/>
    </row>
    <row r="6" spans="1:16" ht="14" x14ac:dyDescent="0.3">
      <c r="A6" s="22" t="s">
        <v>36</v>
      </c>
      <c r="B6" s="23">
        <f t="shared" ref="B6:N6" si="1">B7+B8+B9+B10+B11+B12+B13+B14</f>
        <v>2150721.7919399999</v>
      </c>
      <c r="C6" s="23">
        <f t="shared" si="1"/>
        <v>2144868.2770000002</v>
      </c>
      <c r="D6" s="23">
        <f t="shared" si="1"/>
        <v>2094951.2851300002</v>
      </c>
      <c r="E6" s="23">
        <f t="shared" si="1"/>
        <v>1705006.2250300001</v>
      </c>
      <c r="F6" s="23">
        <f t="shared" si="1"/>
        <v>2099171.4959999998</v>
      </c>
      <c r="G6" s="23">
        <f t="shared" si="1"/>
        <v>1646799.98599</v>
      </c>
      <c r="H6" s="23">
        <f t="shared" si="1"/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4">
        <f t="shared" si="1"/>
        <v>11841519.06109</v>
      </c>
      <c r="O6" s="10"/>
      <c r="P6" s="9"/>
    </row>
    <row r="7" spans="1:16" x14ac:dyDescent="0.25">
      <c r="A7" s="25" t="s">
        <v>35</v>
      </c>
      <c r="B7" s="26">
        <v>1023777.14958</v>
      </c>
      <c r="C7" s="26">
        <v>1047322.6436900001</v>
      </c>
      <c r="D7" s="26">
        <v>1038852.3917</v>
      </c>
      <c r="E7" s="26">
        <v>868800.25401999999</v>
      </c>
      <c r="F7" s="26">
        <v>1063864.01192</v>
      </c>
      <c r="G7" s="26">
        <v>818510.04263000004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7">
        <v>5861126.4935400002</v>
      </c>
      <c r="O7" s="2"/>
    </row>
    <row r="8" spans="1:16" x14ac:dyDescent="0.25">
      <c r="A8" s="25" t="s">
        <v>34</v>
      </c>
      <c r="B8" s="26">
        <v>366044.94387999998</v>
      </c>
      <c r="C8" s="26">
        <v>319183.63582999998</v>
      </c>
      <c r="D8" s="26">
        <v>276717.98687999998</v>
      </c>
      <c r="E8" s="26">
        <v>212094.21986000001</v>
      </c>
      <c r="F8" s="26">
        <v>283887.05563000002</v>
      </c>
      <c r="G8" s="26">
        <v>260321.17383000001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7">
        <v>1718249.0159100001</v>
      </c>
      <c r="O8" s="2"/>
    </row>
    <row r="9" spans="1:16" x14ac:dyDescent="0.25">
      <c r="A9" s="25" t="s">
        <v>33</v>
      </c>
      <c r="B9" s="26">
        <v>232229.66886999999</v>
      </c>
      <c r="C9" s="26">
        <v>234423.96682999999</v>
      </c>
      <c r="D9" s="26">
        <v>240402.79438000001</v>
      </c>
      <c r="E9" s="26">
        <v>200627.48701000001</v>
      </c>
      <c r="F9" s="26">
        <v>217505.08199000001</v>
      </c>
      <c r="G9" s="26">
        <v>164679.87650000001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7">
        <v>1289868.87558</v>
      </c>
      <c r="O9" s="2"/>
    </row>
    <row r="10" spans="1:16" x14ac:dyDescent="0.25">
      <c r="A10" s="25" t="s">
        <v>32</v>
      </c>
      <c r="B10" s="26">
        <v>160689.07988999999</v>
      </c>
      <c r="C10" s="26">
        <v>170626.06672</v>
      </c>
      <c r="D10" s="26">
        <v>157864.83734</v>
      </c>
      <c r="E10" s="26">
        <v>114894.36899</v>
      </c>
      <c r="F10" s="26">
        <v>136671.21567999999</v>
      </c>
      <c r="G10" s="26">
        <v>88717.119460000002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7">
        <v>829462.68807999999</v>
      </c>
      <c r="O10" s="2"/>
    </row>
    <row r="11" spans="1:16" x14ac:dyDescent="0.25">
      <c r="A11" s="25" t="s">
        <v>31</v>
      </c>
      <c r="B11" s="26">
        <v>206128.32986999999</v>
      </c>
      <c r="C11" s="26">
        <v>196908.05376000001</v>
      </c>
      <c r="D11" s="26">
        <v>201513.17144999999</v>
      </c>
      <c r="E11" s="26">
        <v>177611.51678999999</v>
      </c>
      <c r="F11" s="26">
        <v>235054.91266</v>
      </c>
      <c r="G11" s="26">
        <v>152884.11858000001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v>1170100.10311</v>
      </c>
      <c r="O11" s="2"/>
    </row>
    <row r="12" spans="1:16" x14ac:dyDescent="0.25">
      <c r="A12" s="25" t="s">
        <v>30</v>
      </c>
      <c r="B12" s="26">
        <v>83462.100699999995</v>
      </c>
      <c r="C12" s="26">
        <v>82661.999620000002</v>
      </c>
      <c r="D12" s="26">
        <v>78460.053939999998</v>
      </c>
      <c r="E12" s="26">
        <v>49249.153120000003</v>
      </c>
      <c r="F12" s="26">
        <v>69882.051219999994</v>
      </c>
      <c r="G12" s="26">
        <v>71182.850130000006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7">
        <v>434898.20873000001</v>
      </c>
      <c r="O12" s="2"/>
    </row>
    <row r="13" spans="1:16" x14ac:dyDescent="0.25">
      <c r="A13" s="25" t="s">
        <v>29</v>
      </c>
      <c r="B13" s="26">
        <v>64406.00015</v>
      </c>
      <c r="C13" s="26">
        <v>76260.280750000005</v>
      </c>
      <c r="D13" s="26">
        <v>83673.392269999997</v>
      </c>
      <c r="E13" s="26">
        <v>67313.538589999996</v>
      </c>
      <c r="F13" s="26">
        <v>77622.65956</v>
      </c>
      <c r="G13" s="26">
        <v>82524.705249999999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v>451800.57656999998</v>
      </c>
      <c r="O13" s="2"/>
    </row>
    <row r="14" spans="1:16" x14ac:dyDescent="0.25">
      <c r="A14" s="25" t="s">
        <v>28</v>
      </c>
      <c r="B14" s="26">
        <v>13984.519</v>
      </c>
      <c r="C14" s="26">
        <v>17481.629799999999</v>
      </c>
      <c r="D14" s="26">
        <v>17466.657169999999</v>
      </c>
      <c r="E14" s="26">
        <v>14415.68665</v>
      </c>
      <c r="F14" s="26">
        <v>14684.50734</v>
      </c>
      <c r="G14" s="26">
        <v>7980.0996100000002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7">
        <v>86013.099570000006</v>
      </c>
      <c r="O14" s="2"/>
    </row>
    <row r="15" spans="1:16" ht="14" x14ac:dyDescent="0.3">
      <c r="A15" s="22" t="s">
        <v>27</v>
      </c>
      <c r="B15" s="23">
        <f t="shared" ref="B15:N15" si="2">B16</f>
        <v>356005.163</v>
      </c>
      <c r="C15" s="23">
        <f t="shared" si="2"/>
        <v>311514.37621000002</v>
      </c>
      <c r="D15" s="23">
        <f t="shared" si="2"/>
        <v>301918.50806999998</v>
      </c>
      <c r="E15" s="23">
        <f t="shared" si="2"/>
        <v>302663.37478000001</v>
      </c>
      <c r="F15" s="23">
        <f t="shared" si="2"/>
        <v>318496.44478999998</v>
      </c>
      <c r="G15" s="23">
        <f t="shared" si="2"/>
        <v>258658.40145</v>
      </c>
      <c r="H15" s="23">
        <f t="shared" si="2"/>
        <v>0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4">
        <f t="shared" si="2"/>
        <v>1849256.2683000001</v>
      </c>
      <c r="O15" s="10"/>
      <c r="P15" s="9"/>
    </row>
    <row r="16" spans="1:16" ht="14" x14ac:dyDescent="0.3">
      <c r="A16" s="25" t="s">
        <v>26</v>
      </c>
      <c r="B16" s="28">
        <v>356005.163</v>
      </c>
      <c r="C16" s="28">
        <v>311514.37621000002</v>
      </c>
      <c r="D16" s="28">
        <v>301918.50806999998</v>
      </c>
      <c r="E16" s="28">
        <v>302663.37478000001</v>
      </c>
      <c r="F16" s="28">
        <v>318496.44478999998</v>
      </c>
      <c r="G16" s="28">
        <v>258658.40145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7">
        <v>1849256.2683000001</v>
      </c>
      <c r="O16" s="10"/>
      <c r="P16" s="9"/>
    </row>
    <row r="17" spans="1:16" ht="14" x14ac:dyDescent="0.3">
      <c r="A17" s="22" t="s">
        <v>25</v>
      </c>
      <c r="B17" s="23">
        <f t="shared" ref="B17:N17" si="3">B18</f>
        <v>601684.68539999996</v>
      </c>
      <c r="C17" s="23">
        <f t="shared" si="3"/>
        <v>652345.18590000004</v>
      </c>
      <c r="D17" s="23">
        <f t="shared" si="3"/>
        <v>675595.31269000005</v>
      </c>
      <c r="E17" s="23">
        <f t="shared" si="3"/>
        <v>583987.09727000003</v>
      </c>
      <c r="F17" s="23">
        <f t="shared" si="3"/>
        <v>737882.95762999996</v>
      </c>
      <c r="G17" s="23">
        <f t="shared" si="3"/>
        <v>546297.46771999996</v>
      </c>
      <c r="H17" s="23">
        <f t="shared" si="3"/>
        <v>0</v>
      </c>
      <c r="I17" s="23">
        <f t="shared" si="3"/>
        <v>0</v>
      </c>
      <c r="J17" s="23">
        <f t="shared" si="3"/>
        <v>0</v>
      </c>
      <c r="K17" s="23">
        <f t="shared" si="3"/>
        <v>0</v>
      </c>
      <c r="L17" s="23">
        <f t="shared" si="3"/>
        <v>0</v>
      </c>
      <c r="M17" s="23">
        <f t="shared" si="3"/>
        <v>0</v>
      </c>
      <c r="N17" s="24">
        <f t="shared" si="3"/>
        <v>3797792.7066100002</v>
      </c>
      <c r="O17" s="10"/>
      <c r="P17" s="9"/>
    </row>
    <row r="18" spans="1:16" ht="14" x14ac:dyDescent="0.3">
      <c r="A18" s="25" t="s">
        <v>24</v>
      </c>
      <c r="B18" s="28">
        <v>601684.68539999996</v>
      </c>
      <c r="C18" s="28">
        <v>652345.18590000004</v>
      </c>
      <c r="D18" s="28">
        <v>675595.31269000005</v>
      </c>
      <c r="E18" s="28">
        <v>583987.09727000003</v>
      </c>
      <c r="F18" s="28">
        <v>737882.95762999996</v>
      </c>
      <c r="G18" s="28">
        <v>546297.46771999996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7">
        <v>3797792.7066100002</v>
      </c>
      <c r="O18" s="10"/>
      <c r="P18" s="9"/>
    </row>
    <row r="19" spans="1:16" ht="15.5" x14ac:dyDescent="0.35">
      <c r="A19" s="19" t="s">
        <v>1</v>
      </c>
      <c r="B19" s="23">
        <f t="shared" ref="B19:N19" si="4">B20+B24+B26</f>
        <v>13622083.18148</v>
      </c>
      <c r="C19" s="23">
        <f t="shared" si="4"/>
        <v>14886404.706159998</v>
      </c>
      <c r="D19" s="23">
        <f t="shared" si="4"/>
        <v>16212878.5988</v>
      </c>
      <c r="E19" s="23">
        <f t="shared" si="4"/>
        <v>13244516.82006</v>
      </c>
      <c r="F19" s="23">
        <f t="shared" si="4"/>
        <v>17180373.067679998</v>
      </c>
      <c r="G19" s="23">
        <f t="shared" si="4"/>
        <v>13292845.101599999</v>
      </c>
      <c r="H19" s="23">
        <f t="shared" si="4"/>
        <v>0</v>
      </c>
      <c r="I19" s="23">
        <f t="shared" si="4"/>
        <v>0</v>
      </c>
      <c r="J19" s="23">
        <f t="shared" si="4"/>
        <v>0</v>
      </c>
      <c r="K19" s="23">
        <f t="shared" si="4"/>
        <v>0</v>
      </c>
      <c r="L19" s="23">
        <f t="shared" si="4"/>
        <v>0</v>
      </c>
      <c r="M19" s="23">
        <f t="shared" si="4"/>
        <v>0</v>
      </c>
      <c r="N19" s="24">
        <f t="shared" si="4"/>
        <v>88439101.475779995</v>
      </c>
      <c r="O19" s="6"/>
      <c r="P19" s="5"/>
    </row>
    <row r="20" spans="1:16" ht="14.5" x14ac:dyDescent="0.35">
      <c r="A20" s="22" t="s">
        <v>23</v>
      </c>
      <c r="B20" s="23">
        <f t="shared" ref="B20:N20" si="5">B21+B22+B23</f>
        <v>1143914.6845800001</v>
      </c>
      <c r="C20" s="23">
        <f t="shared" si="5"/>
        <v>1213755.8788699999</v>
      </c>
      <c r="D20" s="23">
        <f t="shared" si="5"/>
        <v>1209386.6679199999</v>
      </c>
      <c r="E20" s="23">
        <f t="shared" si="5"/>
        <v>994731.99075000011</v>
      </c>
      <c r="F20" s="23">
        <f t="shared" si="5"/>
        <v>1262700.20997</v>
      </c>
      <c r="G20" s="23">
        <f t="shared" si="5"/>
        <v>922377.28399999999</v>
      </c>
      <c r="H20" s="23">
        <f t="shared" si="5"/>
        <v>0</v>
      </c>
      <c r="I20" s="23">
        <f t="shared" si="5"/>
        <v>0</v>
      </c>
      <c r="J20" s="23">
        <f t="shared" si="5"/>
        <v>0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4">
        <f t="shared" si="5"/>
        <v>6746866.7160900002</v>
      </c>
      <c r="O20" s="8"/>
      <c r="P20" s="7"/>
    </row>
    <row r="21" spans="1:16" x14ac:dyDescent="0.25">
      <c r="A21" s="25" t="s">
        <v>22</v>
      </c>
      <c r="B21" s="26">
        <v>784648.78988000005</v>
      </c>
      <c r="C21" s="26">
        <v>810513.99800000002</v>
      </c>
      <c r="D21" s="26">
        <v>816459.05325999996</v>
      </c>
      <c r="E21" s="26">
        <v>698965.01858000003</v>
      </c>
      <c r="F21" s="26">
        <v>865493.40469</v>
      </c>
      <c r="G21" s="26">
        <v>645627.51333999995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7">
        <v>4621707.7777500004</v>
      </c>
      <c r="O21" s="2"/>
    </row>
    <row r="22" spans="1:16" x14ac:dyDescent="0.25">
      <c r="A22" s="25" t="s">
        <v>21</v>
      </c>
      <c r="B22" s="26">
        <v>120300.8015</v>
      </c>
      <c r="C22" s="26">
        <v>142999.61929</v>
      </c>
      <c r="D22" s="26">
        <v>145839.96656</v>
      </c>
      <c r="E22" s="26">
        <v>105509.03112</v>
      </c>
      <c r="F22" s="26">
        <v>136372.34865999999</v>
      </c>
      <c r="G22" s="26">
        <v>99062.734589999993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7">
        <v>750084.50171999994</v>
      </c>
      <c r="O22" s="2"/>
    </row>
    <row r="23" spans="1:16" x14ac:dyDescent="0.25">
      <c r="A23" s="25" t="s">
        <v>20</v>
      </c>
      <c r="B23" s="26">
        <v>238965.0932</v>
      </c>
      <c r="C23" s="26">
        <v>260242.26157999999</v>
      </c>
      <c r="D23" s="26">
        <v>247087.64809999999</v>
      </c>
      <c r="E23" s="26">
        <v>190257.94104999999</v>
      </c>
      <c r="F23" s="26">
        <v>260834.45662000001</v>
      </c>
      <c r="G23" s="26">
        <v>177687.03607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7">
        <v>1375074.4366200001</v>
      </c>
      <c r="O23" s="2"/>
    </row>
    <row r="24" spans="1:16" ht="14.5" x14ac:dyDescent="0.35">
      <c r="A24" s="22" t="s">
        <v>19</v>
      </c>
      <c r="B24" s="23">
        <f t="shared" ref="B24:N24" si="6">B25</f>
        <v>2367573.1983699999</v>
      </c>
      <c r="C24" s="23">
        <f t="shared" si="6"/>
        <v>2616442.8495900002</v>
      </c>
      <c r="D24" s="23">
        <f t="shared" si="6"/>
        <v>3071081.3583200001</v>
      </c>
      <c r="E24" s="23">
        <f t="shared" si="6"/>
        <v>2497342.2424699999</v>
      </c>
      <c r="F24" s="23">
        <f t="shared" si="6"/>
        <v>3034401.6391400001</v>
      </c>
      <c r="G24" s="23">
        <f t="shared" si="6"/>
        <v>2229335.1610500002</v>
      </c>
      <c r="H24" s="23">
        <f t="shared" si="6"/>
        <v>0</v>
      </c>
      <c r="I24" s="23">
        <f t="shared" si="6"/>
        <v>0</v>
      </c>
      <c r="J24" s="23">
        <f t="shared" si="6"/>
        <v>0</v>
      </c>
      <c r="K24" s="23">
        <f t="shared" si="6"/>
        <v>0</v>
      </c>
      <c r="L24" s="23">
        <f t="shared" si="6"/>
        <v>0</v>
      </c>
      <c r="M24" s="23">
        <f t="shared" si="6"/>
        <v>0</v>
      </c>
      <c r="N24" s="24">
        <f t="shared" si="6"/>
        <v>15816176.44894</v>
      </c>
      <c r="O24" s="8"/>
      <c r="P24" s="7"/>
    </row>
    <row r="25" spans="1:16" ht="14.5" x14ac:dyDescent="0.35">
      <c r="A25" s="25" t="s">
        <v>18</v>
      </c>
      <c r="B25" s="28">
        <v>2367573.1983699999</v>
      </c>
      <c r="C25" s="28">
        <v>2616442.8495900002</v>
      </c>
      <c r="D25" s="28">
        <v>3071081.3583200001</v>
      </c>
      <c r="E25" s="28">
        <v>2497342.2424699999</v>
      </c>
      <c r="F25" s="28">
        <v>3034401.6391400001</v>
      </c>
      <c r="G25" s="28">
        <v>2229335.1610500002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7">
        <v>15816176.44894</v>
      </c>
      <c r="O25" s="8"/>
      <c r="P25" s="7"/>
    </row>
    <row r="26" spans="1:16" ht="14.5" x14ac:dyDescent="0.35">
      <c r="A26" s="22" t="s">
        <v>17</v>
      </c>
      <c r="B26" s="23">
        <f t="shared" ref="B26:N26" si="7">B27+B28+B29+B30+B31+B32+B33+B34+B35+B36+B37</f>
        <v>10110595.298529999</v>
      </c>
      <c r="C26" s="23">
        <f t="shared" si="7"/>
        <v>11056205.977699999</v>
      </c>
      <c r="D26" s="23">
        <f t="shared" si="7"/>
        <v>11932410.572559999</v>
      </c>
      <c r="E26" s="23">
        <f t="shared" si="7"/>
        <v>9752442.58684</v>
      </c>
      <c r="F26" s="23">
        <f t="shared" si="7"/>
        <v>12883271.218569998</v>
      </c>
      <c r="G26" s="23">
        <f t="shared" si="7"/>
        <v>10141132.656549998</v>
      </c>
      <c r="H26" s="23">
        <f t="shared" si="7"/>
        <v>0</v>
      </c>
      <c r="I26" s="23">
        <f t="shared" si="7"/>
        <v>0</v>
      </c>
      <c r="J26" s="23">
        <f t="shared" si="7"/>
        <v>0</v>
      </c>
      <c r="K26" s="23">
        <f t="shared" si="7"/>
        <v>0</v>
      </c>
      <c r="L26" s="23">
        <f t="shared" si="7"/>
        <v>0</v>
      </c>
      <c r="M26" s="23">
        <f t="shared" si="7"/>
        <v>0</v>
      </c>
      <c r="N26" s="24">
        <f t="shared" si="7"/>
        <v>65876058.310749993</v>
      </c>
      <c r="O26" s="8"/>
      <c r="P26" s="7"/>
    </row>
    <row r="27" spans="1:16" x14ac:dyDescent="0.25">
      <c r="A27" s="25" t="s">
        <v>16</v>
      </c>
      <c r="B27" s="26">
        <v>1418525.3622699999</v>
      </c>
      <c r="C27" s="26">
        <v>1499125.47939</v>
      </c>
      <c r="D27" s="26">
        <v>1612841.9452599999</v>
      </c>
      <c r="E27" s="26">
        <v>1228325.11928</v>
      </c>
      <c r="F27" s="26">
        <v>1644323.0412099999</v>
      </c>
      <c r="G27" s="26">
        <v>1299385.2228600001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7">
        <v>8702526.1702699997</v>
      </c>
      <c r="O27" s="2"/>
    </row>
    <row r="28" spans="1:16" x14ac:dyDescent="0.25">
      <c r="A28" s="25" t="s">
        <v>15</v>
      </c>
      <c r="B28" s="26">
        <v>2777152.9445099998</v>
      </c>
      <c r="C28" s="26">
        <v>3128112.3218999999</v>
      </c>
      <c r="D28" s="26">
        <v>3222172.7446499998</v>
      </c>
      <c r="E28" s="26">
        <v>2740984.2239399999</v>
      </c>
      <c r="F28" s="26">
        <v>3215877.5588600002</v>
      </c>
      <c r="G28" s="26">
        <v>2616861.8214199999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7">
        <v>17701161.615279999</v>
      </c>
      <c r="O28" s="2"/>
    </row>
    <row r="29" spans="1:16" x14ac:dyDescent="0.25">
      <c r="A29" s="25" t="s">
        <v>14</v>
      </c>
      <c r="B29" s="26">
        <v>167284.17989999999</v>
      </c>
      <c r="C29" s="26">
        <v>141289.65002</v>
      </c>
      <c r="D29" s="26">
        <v>143321.45757999999</v>
      </c>
      <c r="E29" s="26">
        <v>80867.331659999996</v>
      </c>
      <c r="F29" s="26">
        <v>168326.64162000001</v>
      </c>
      <c r="G29" s="26">
        <v>222426.84539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7">
        <v>923516.10617000004</v>
      </c>
      <c r="O29" s="2"/>
    </row>
    <row r="30" spans="1:16" x14ac:dyDescent="0.25">
      <c r="A30" s="25" t="s">
        <v>13</v>
      </c>
      <c r="B30" s="26">
        <v>1208757.6900800001</v>
      </c>
      <c r="C30" s="26">
        <v>1287303.40686</v>
      </c>
      <c r="D30" s="26">
        <v>1463411.96263</v>
      </c>
      <c r="E30" s="26">
        <v>1196178.8671200001</v>
      </c>
      <c r="F30" s="26">
        <v>1496933.72716</v>
      </c>
      <c r="G30" s="26">
        <v>1192858.4172400001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7">
        <v>7845444.0710899998</v>
      </c>
      <c r="O30" s="2"/>
    </row>
    <row r="31" spans="1:16" x14ac:dyDescent="0.25">
      <c r="A31" s="25" t="s">
        <v>12</v>
      </c>
      <c r="B31" s="26">
        <v>823719.74149000004</v>
      </c>
      <c r="C31" s="26">
        <v>910558.14711999998</v>
      </c>
      <c r="D31" s="26">
        <v>1027238.25251</v>
      </c>
      <c r="E31" s="26">
        <v>846808.22884</v>
      </c>
      <c r="F31" s="26">
        <v>1067962.5000799999</v>
      </c>
      <c r="G31" s="26">
        <v>768444.23832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7">
        <v>5444731.10836</v>
      </c>
      <c r="O31" s="2"/>
    </row>
    <row r="32" spans="1:16" x14ac:dyDescent="0.25">
      <c r="A32" s="25" t="s">
        <v>11</v>
      </c>
      <c r="B32" s="26">
        <v>938942.13774999999</v>
      </c>
      <c r="C32" s="26">
        <v>983743.17706000002</v>
      </c>
      <c r="D32" s="26">
        <v>1080076.65136</v>
      </c>
      <c r="E32" s="26">
        <v>917775.26199000003</v>
      </c>
      <c r="F32" s="26">
        <v>1208103.4221900001</v>
      </c>
      <c r="G32" s="26">
        <v>937443.78315000003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7">
        <v>6066084.4335000003</v>
      </c>
      <c r="O32" s="2"/>
    </row>
    <row r="33" spans="1:16" x14ac:dyDescent="0.25">
      <c r="A33" s="25" t="s">
        <v>10</v>
      </c>
      <c r="B33" s="26">
        <v>1113659.26398</v>
      </c>
      <c r="C33" s="26">
        <v>1375501.87252</v>
      </c>
      <c r="D33" s="26">
        <v>1468049.21591</v>
      </c>
      <c r="E33" s="26">
        <v>1202117.29938</v>
      </c>
      <c r="F33" s="26">
        <v>1454321.8587799999</v>
      </c>
      <c r="G33" s="26">
        <v>1323107.3367399999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7">
        <v>7936756.8473100001</v>
      </c>
      <c r="O33" s="2"/>
    </row>
    <row r="34" spans="1:16" x14ac:dyDescent="0.25">
      <c r="A34" s="25" t="s">
        <v>9</v>
      </c>
      <c r="B34" s="26">
        <v>325017.24222999997</v>
      </c>
      <c r="C34" s="26">
        <v>352221.84539999999</v>
      </c>
      <c r="D34" s="26">
        <v>389000.13277999999</v>
      </c>
      <c r="E34" s="26">
        <v>337890.19539000001</v>
      </c>
      <c r="F34" s="26">
        <v>424070.08101999998</v>
      </c>
      <c r="G34" s="26">
        <v>336493.21341000003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7">
        <v>2164692.7102299999</v>
      </c>
      <c r="O34" s="2"/>
    </row>
    <row r="35" spans="1:16" x14ac:dyDescent="0.25">
      <c r="A35" s="25" t="s">
        <v>8</v>
      </c>
      <c r="B35" s="26">
        <v>458580.07868999999</v>
      </c>
      <c r="C35" s="26">
        <v>481388.30696000002</v>
      </c>
      <c r="D35" s="26">
        <v>532439.49448999995</v>
      </c>
      <c r="E35" s="26">
        <v>342333.42077000003</v>
      </c>
      <c r="F35" s="26">
        <v>571615.94911000005</v>
      </c>
      <c r="G35" s="26">
        <v>402586.38488999999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7">
        <v>2788943.63491</v>
      </c>
      <c r="O35" s="2"/>
    </row>
    <row r="36" spans="1:16" ht="15.5" x14ac:dyDescent="0.35">
      <c r="A36" s="25" t="s">
        <v>7</v>
      </c>
      <c r="B36" s="26">
        <v>330243.85982999997</v>
      </c>
      <c r="C36" s="26">
        <v>299897.03843999997</v>
      </c>
      <c r="D36" s="26">
        <v>358223.83899000002</v>
      </c>
      <c r="E36" s="26">
        <v>350390.68027999997</v>
      </c>
      <c r="F36" s="26">
        <v>980506.48086999997</v>
      </c>
      <c r="G36" s="26">
        <v>563362.47615999996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7">
        <v>2882624.37457</v>
      </c>
      <c r="O36" s="6"/>
      <c r="P36" s="5"/>
    </row>
    <row r="37" spans="1:16" ht="15.5" x14ac:dyDescent="0.35">
      <c r="A37" s="25" t="s">
        <v>6</v>
      </c>
      <c r="B37" s="26">
        <v>548712.79779999994</v>
      </c>
      <c r="C37" s="26">
        <v>597064.73202999996</v>
      </c>
      <c r="D37" s="26">
        <v>635634.87639999995</v>
      </c>
      <c r="E37" s="26">
        <v>508771.95818999998</v>
      </c>
      <c r="F37" s="26">
        <v>651229.95767000003</v>
      </c>
      <c r="G37" s="26">
        <v>478162.91697000002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7">
        <v>3419577.2390600001</v>
      </c>
      <c r="O37" s="6"/>
      <c r="P37" s="5"/>
    </row>
    <row r="38" spans="1:16" ht="15.5" x14ac:dyDescent="0.3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6"/>
      <c r="P38" s="5"/>
    </row>
    <row r="39" spans="1:16" ht="15.5" x14ac:dyDescent="0.35">
      <c r="A39" s="22" t="s">
        <v>0</v>
      </c>
      <c r="B39" s="29">
        <f t="shared" ref="B39:N39" si="8">B41</f>
        <v>445697.54333999997</v>
      </c>
      <c r="C39" s="29">
        <f t="shared" si="8"/>
        <v>452078.79314999998</v>
      </c>
      <c r="D39" s="29">
        <f t="shared" si="8"/>
        <v>499681.97928999999</v>
      </c>
      <c r="E39" s="29">
        <f t="shared" si="8"/>
        <v>466748.19133</v>
      </c>
      <c r="F39" s="29">
        <f t="shared" si="8"/>
        <v>545755.30218</v>
      </c>
      <c r="G39" s="29">
        <f t="shared" si="8"/>
        <v>433583.69818000001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  <c r="N39" s="24">
        <f t="shared" si="8"/>
        <v>2843545.5074700001</v>
      </c>
      <c r="O39" s="6"/>
      <c r="P39" s="5"/>
    </row>
    <row r="40" spans="1:16" ht="15.5" x14ac:dyDescent="0.35">
      <c r="A40" s="22" t="s">
        <v>5</v>
      </c>
      <c r="B40" s="23">
        <f t="shared" ref="B40:N40" si="9">B41</f>
        <v>445697.54333999997</v>
      </c>
      <c r="C40" s="23">
        <f t="shared" si="9"/>
        <v>452078.79314999998</v>
      </c>
      <c r="D40" s="23">
        <f t="shared" si="9"/>
        <v>499681.97928999999</v>
      </c>
      <c r="E40" s="23">
        <f t="shared" si="9"/>
        <v>466748.19133</v>
      </c>
      <c r="F40" s="23">
        <f t="shared" si="9"/>
        <v>545755.30218</v>
      </c>
      <c r="G40" s="23">
        <f t="shared" si="9"/>
        <v>433583.69818000001</v>
      </c>
      <c r="H40" s="23">
        <f t="shared" si="9"/>
        <v>0</v>
      </c>
      <c r="I40" s="23">
        <f t="shared" si="9"/>
        <v>0</v>
      </c>
      <c r="J40" s="23">
        <f t="shared" si="9"/>
        <v>0</v>
      </c>
      <c r="K40" s="23">
        <f t="shared" si="9"/>
        <v>0</v>
      </c>
      <c r="L40" s="23">
        <f t="shared" si="9"/>
        <v>0</v>
      </c>
      <c r="M40" s="23">
        <f t="shared" si="9"/>
        <v>0</v>
      </c>
      <c r="N40" s="24">
        <f t="shared" si="9"/>
        <v>2843545.5074700001</v>
      </c>
      <c r="O40" s="6"/>
      <c r="P40" s="5"/>
    </row>
    <row r="41" spans="1:16" ht="16" thickBot="1" x14ac:dyDescent="0.4">
      <c r="A41" s="25" t="s">
        <v>4</v>
      </c>
      <c r="B41" s="26">
        <v>445697.54333999997</v>
      </c>
      <c r="C41" s="26">
        <v>452078.79314999998</v>
      </c>
      <c r="D41" s="26">
        <v>499681.97928999999</v>
      </c>
      <c r="E41" s="26">
        <v>466748.19133</v>
      </c>
      <c r="F41" s="26">
        <v>545755.30218</v>
      </c>
      <c r="G41" s="26">
        <v>433583.69818000001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30">
        <v>2843545.5074700001</v>
      </c>
      <c r="O41" s="6"/>
      <c r="P41" s="5"/>
    </row>
    <row r="42" spans="1:16" ht="16" thickBot="1" x14ac:dyDescent="0.4">
      <c r="A42" s="31" t="s">
        <v>3</v>
      </c>
      <c r="B42" s="32">
        <f t="shared" ref="B42:N42" si="10">B5+B19+B39</f>
        <v>17176192.36516</v>
      </c>
      <c r="C42" s="32">
        <f t="shared" si="10"/>
        <v>18447211.338419996</v>
      </c>
      <c r="D42" s="32">
        <f t="shared" si="10"/>
        <v>19785025.683980003</v>
      </c>
      <c r="E42" s="32">
        <f t="shared" si="10"/>
        <v>16302921.708470002</v>
      </c>
      <c r="F42" s="32">
        <f t="shared" si="10"/>
        <v>20881679.268279996</v>
      </c>
      <c r="G42" s="32">
        <f t="shared" si="10"/>
        <v>16178184.654939998</v>
      </c>
      <c r="H42" s="32">
        <f t="shared" si="10"/>
        <v>0</v>
      </c>
      <c r="I42" s="32">
        <f t="shared" si="10"/>
        <v>0</v>
      </c>
      <c r="J42" s="32">
        <f t="shared" si="10"/>
        <v>0</v>
      </c>
      <c r="K42" s="32">
        <f t="shared" si="10"/>
        <v>0</v>
      </c>
      <c r="L42" s="32">
        <f t="shared" si="10"/>
        <v>0</v>
      </c>
      <c r="M42" s="32">
        <f t="shared" si="10"/>
        <v>0</v>
      </c>
      <c r="N42" s="32">
        <f t="shared" si="10"/>
        <v>108771215.01924999</v>
      </c>
      <c r="O42" s="4"/>
      <c r="P42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2024-07-03T06:05:47Z</dcterms:modified>
</cp:coreProperties>
</file>