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xWindow="0" yWindow="0" windowWidth="9890" windowHeight="570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I26" i="1"/>
  <c r="H26" i="1"/>
  <c r="G26" i="1"/>
  <c r="F26" i="1"/>
  <c r="F19" i="1" s="1"/>
  <c r="E26" i="1"/>
  <c r="D26" i="1"/>
  <c r="C26" i="1"/>
  <c r="B26" i="1"/>
  <c r="N24" i="1"/>
  <c r="M24" i="1"/>
  <c r="L24" i="1"/>
  <c r="K24" i="1"/>
  <c r="K19" i="1" s="1"/>
  <c r="J24" i="1"/>
  <c r="I24" i="1"/>
  <c r="H24" i="1"/>
  <c r="G24" i="1"/>
  <c r="F24" i="1"/>
  <c r="E24" i="1"/>
  <c r="D24" i="1"/>
  <c r="C24" i="1"/>
  <c r="C19" i="1" s="1"/>
  <c r="B24" i="1"/>
  <c r="N20" i="1"/>
  <c r="M20" i="1"/>
  <c r="L20" i="1"/>
  <c r="K20" i="1"/>
  <c r="J20" i="1"/>
  <c r="I20" i="1"/>
  <c r="H20" i="1"/>
  <c r="H19" i="1" s="1"/>
  <c r="G20" i="1"/>
  <c r="F20" i="1"/>
  <c r="E20" i="1"/>
  <c r="D20" i="1"/>
  <c r="C20" i="1"/>
  <c r="B20" i="1"/>
  <c r="M19" i="1"/>
  <c r="L19" i="1"/>
  <c r="J19" i="1"/>
  <c r="I19" i="1"/>
  <c r="G19" i="1"/>
  <c r="E19" i="1"/>
  <c r="D19" i="1"/>
  <c r="B19" i="1"/>
  <c r="N17" i="1"/>
  <c r="M17" i="1"/>
  <c r="L17" i="1"/>
  <c r="K17" i="1"/>
  <c r="J17" i="1"/>
  <c r="J5" i="1" s="1"/>
  <c r="J42" i="1" s="1"/>
  <c r="I17" i="1"/>
  <c r="H17" i="1"/>
  <c r="G17" i="1"/>
  <c r="F17" i="1"/>
  <c r="E17" i="1"/>
  <c r="D17" i="1"/>
  <c r="C17" i="1"/>
  <c r="B17" i="1"/>
  <c r="B5" i="1" s="1"/>
  <c r="B42" i="1" s="1"/>
  <c r="N15" i="1"/>
  <c r="M15" i="1"/>
  <c r="L15" i="1"/>
  <c r="K15" i="1"/>
  <c r="J15" i="1"/>
  <c r="I15" i="1"/>
  <c r="H15" i="1"/>
  <c r="G15" i="1"/>
  <c r="G5" i="1" s="1"/>
  <c r="G42" i="1" s="1"/>
  <c r="F15" i="1"/>
  <c r="E15" i="1"/>
  <c r="D15" i="1"/>
  <c r="C15" i="1"/>
  <c r="B15" i="1"/>
  <c r="N6" i="1"/>
  <c r="M6" i="1"/>
  <c r="L6" i="1"/>
  <c r="L5" i="1" s="1"/>
  <c r="L42" i="1" s="1"/>
  <c r="K6" i="1"/>
  <c r="J6" i="1"/>
  <c r="I6" i="1"/>
  <c r="H6" i="1"/>
  <c r="G6" i="1"/>
  <c r="F6" i="1"/>
  <c r="E6" i="1"/>
  <c r="D6" i="1"/>
  <c r="D5" i="1" s="1"/>
  <c r="D42" i="1" s="1"/>
  <c r="C6" i="1"/>
  <c r="B6" i="1"/>
  <c r="N5" i="1"/>
  <c r="M5" i="1"/>
  <c r="M42" i="1" s="1"/>
  <c r="K5" i="1"/>
  <c r="K42" i="1" s="1"/>
  <c r="I5" i="1"/>
  <c r="I42" i="1" s="1"/>
  <c r="H5" i="1"/>
  <c r="F5" i="1"/>
  <c r="E5" i="1"/>
  <c r="E42" i="1" s="1"/>
  <c r="C5" i="1"/>
  <c r="N42" i="1" l="1"/>
  <c r="C42" i="1"/>
  <c r="F42" i="1"/>
  <c r="H42" i="1"/>
</calcChain>
</file>

<file path=xl/sharedStrings.xml><?xml version="1.0" encoding="utf-8"?>
<sst xmlns="http://schemas.openxmlformats.org/spreadsheetml/2006/main" count="54" uniqueCount="53">
  <si>
    <t>.III. MADENCİLİK</t>
  </si>
  <si>
    <t>.II. SANAYİ</t>
  </si>
  <si>
    <t>.I. TARIM</t>
  </si>
  <si>
    <t>.                         TOPLAM</t>
  </si>
  <si>
    <t xml:space="preserve"> Madencilik Ürünleri</t>
  </si>
  <si>
    <t>.     A. MADENCİLİK ÜRÜNLERİ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</si>
  <si>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</si>
  <si>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</si>
  <si>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</si>
  <si>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</si>
  <si>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</si>
  <si>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</si>
  <si>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</si>
  <si>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</si>
  <si>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</si>
  <si>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</si>
  <si>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</si>
  <si>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</si>
  <si>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</si>
  <si>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</si>
  <si>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</si>
  <si>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</si>
  <si>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</si>
  <si>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</si>
  <si>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</si>
  <si>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</si>
  <si>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</si>
  <si>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</si>
  <si>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</si>
  <si>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</si>
  <si>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</si>
  <si>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</si>
  <si>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</si>
  <si>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</si>
  <si>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</si>
  <si>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</si>
  <si>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</si>
  <si>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</si>
  <si>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</si>
  <si>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</si>
  <si>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</si>
  <si>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</si>
  <si>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</si>
  <si>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</si>
  <si>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</si>
  <si>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</si>
  <si>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</si>
  <si>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</si>
  <si>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</si>
  <si>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</si>
  <si>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</si>
  <si>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</si>
  <si>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31.07.2024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</si>
</sst>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sz val="12"/>
      <name val="Arial"/>
      <family val="2"/>
      <charset val="162"/>
    </font>
    <font>
      <sz val="12"/>
      <name val="Arial Tur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5" fillId="0" borderId="0" xfId="0" applyFont="1" applyAlignment="1"/>
    <xf numFmtId="49" fontId="17" fillId="2" borderId="10" xfId="0" applyNumberFormat="1" applyFont="1" applyFill="1" applyBorder="1" applyAlignment="1">
      <alignment horizontal="center"/>
    </xf>
    <xf numFmtId="49" fontId="17" fillId="2" borderId="9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7" fillId="2" borderId="4" xfId="0" applyFont="1" applyFill="1" applyBorder="1"/>
    <xf numFmtId="3" fontId="7" fillId="2" borderId="7" xfId="0" applyNumberFormat="1" applyFont="1" applyFill="1" applyBorder="1"/>
    <xf numFmtId="3" fontId="7" fillId="2" borderId="6" xfId="0" applyNumberFormat="1" applyFont="1" applyFill="1" applyBorder="1"/>
    <xf numFmtId="0" fontId="18" fillId="2" borderId="4" xfId="0" applyFont="1" applyFill="1" applyBorder="1"/>
    <xf numFmtId="3" fontId="7" fillId="2" borderId="0" xfId="0" applyNumberFormat="1" applyFont="1" applyFill="1" applyBorder="1"/>
    <xf numFmtId="3" fontId="7" fillId="2" borderId="5" xfId="0" applyNumberFormat="1" applyFont="1" applyFill="1" applyBorder="1"/>
    <xf numFmtId="0" fontId="19" fillId="2" borderId="4" xfId="0" applyFont="1" applyFill="1" applyBorder="1"/>
    <xf numFmtId="3" fontId="19" fillId="2" borderId="0" xfId="0" applyNumberFormat="1" applyFont="1" applyFill="1" applyBorder="1"/>
    <xf numFmtId="3" fontId="19" fillId="2" borderId="5" xfId="0" applyNumberFormat="1" applyFont="1" applyFill="1" applyBorder="1"/>
    <xf numFmtId="3" fontId="20" fillId="2" borderId="0" xfId="0" applyNumberFormat="1" applyFont="1" applyFill="1" applyBorder="1"/>
    <xf numFmtId="3" fontId="18" fillId="2" borderId="0" xfId="0" applyNumberFormat="1" applyFont="1" applyFill="1" applyBorder="1"/>
    <xf numFmtId="3" fontId="7" fillId="2" borderId="3" xfId="0" applyNumberFormat="1" applyFont="1" applyFill="1" applyBorder="1"/>
    <xf numFmtId="0" fontId="7" fillId="2" borderId="2" xfId="0" applyFont="1" applyFill="1" applyBorder="1" applyAlignment="1">
      <alignment horizontal="center"/>
    </xf>
    <xf numFmtId="3" fontId="7" fillId="2" borderId="1" xfId="0" applyNumberFormat="1" applyFont="1" applyFill="1" applyBorder="1"/>
    <xf numFmtId="49" fontId="14" fillId="0" borderId="0" xfId="0" applyNumberFormat="1" applyFont="1" applyAlignment="1">
      <alignment horizontal="left"/>
    </xf>
    <xf numFmtId="0" fontId="0" fillId="0" borderId="0" xfId="0" applyAlignment="1"/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20330104.816990003</c:v>
                </c:pt>
                <c:pt idx="1">
                  <c:v>104375061.82548001</c:v>
                </c:pt>
                <c:pt idx="2">
                  <c:v>4038487.3317499999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9-41CA-984C-052187DEFD6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9-41CA-984C-052187DEFD6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79-41CA-984C-052187DEFD61}"/>
              </c:ext>
            </c:extLst>
          </c:dPt>
          <c:cat>
            <c:strRef>
              <c:f>([3]SEKTOR_KG!$A$5,[3]SEKTOR_KG!$A$19,[3]SEKTOR_KG!$A$37)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([3]SEKTOR_KG!$N$5,[3]SEKTOR_KG!$N$19,[3]SEKTOR_KG!$N$37)</c:f>
              <c:numCache>
                <c:formatCode>General</c:formatCode>
                <c:ptCount val="3"/>
                <c:pt idx="0">
                  <c:v>24289807.022025999</c:v>
                </c:pt>
                <c:pt idx="1">
                  <c:v>96142549.971349999</c:v>
                </c:pt>
                <c:pt idx="2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79-41CA-984C-052187DE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5808"/>
        <c:axId val="-1455711248"/>
        <c:axId val="0"/>
      </c:bar3DChart>
      <c:catAx>
        <c:axId val="-145570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1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1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58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CA-4969-A5D9-9195662C7A5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CA-4969-A5D9-9195662C7A5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CA-4969-A5D9-9195662C7A5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CA-4969-A5D9-9195662C7A5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CA-4969-A5D9-9195662C7A5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CA-4969-A5D9-9195662C7A57}"/>
              </c:ext>
            </c:extLst>
          </c:dPt>
          <c:cat>
            <c:strRef>
              <c:f>([3]SEKTOR_KG!$A$6,[3]SEKTOR_KG!$A$15,[3]SEKTOR_KG!$A$17,[3]SEKTOR_KG!$A$20,[3]SEKTOR_KG!$A$24,[3]SEKTOR_KG!$A$26,[3]SEKTOR_KG!$A$37)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([3]SEKTOR_KG!$N$6,[3]SEKTOR_KG!$N$15,[3]SEKTOR_KG!$N$17,[3]SEKTOR_KG!$N$20,[3]SEKTOR_KG!$N$24,[3]SEKTOR_KG!$N$26,[3]SEKTOR_KG!$N$37)</c:f>
              <c:numCache>
                <c:formatCode>General</c:formatCode>
                <c:ptCount val="7"/>
                <c:pt idx="0">
                  <c:v>17351531.718754999</c:v>
                </c:pt>
                <c:pt idx="1">
                  <c:v>1360275.5636789999</c:v>
                </c:pt>
                <c:pt idx="2">
                  <c:v>5577999.7395919999</c:v>
                </c:pt>
                <c:pt idx="3">
                  <c:v>3064892.120933</c:v>
                </c:pt>
                <c:pt idx="4">
                  <c:v>26324581.822131999</c:v>
                </c:pt>
                <c:pt idx="5">
                  <c:v>66753076.028284997</c:v>
                </c:pt>
                <c:pt idx="6">
                  <c:v>1154731.4774199999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CA-4969-A5D9-9195662C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1792"/>
        <c:axId val="-1455709616"/>
        <c:axId val="0"/>
      </c:bar3DChart>
      <c:catAx>
        <c:axId val="-145571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9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B4-4E5B-9485-C1ECDA120234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B4-4E5B-9485-C1ECDA120234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B4-4E5B-9485-C1ECDA120234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8B4-4E5B-9485-C1ECDA120234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8B4-4E5B-9485-C1ECDA120234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8B4-4E5B-9485-C1ECDA12023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8B4-4E5B-9485-C1ECDA120234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8B4-4E5B-9485-C1ECDA120234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8B4-4E5B-9485-C1ECDA120234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8B4-4E5B-9485-C1ECDA120234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8B4-4E5B-9485-C1ECDA120234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8B4-4E5B-9485-C1ECDA120234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8B4-4E5B-9485-C1ECDA120234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8B4-4E5B-9485-C1ECDA120234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8B4-4E5B-9485-C1ECDA120234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8B4-4E5B-9485-C1ECDA120234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8B4-4E5B-9485-C1ECDA120234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8B4-4E5B-9485-C1ECDA12023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8B4-4E5B-9485-C1ECDA120234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8B4-4E5B-9485-C1ECDA120234}"/>
              </c:ext>
            </c:extLst>
          </c:dPt>
          <c:cat>
            <c:strRef>
              <c:f>([3]SEKTOR_KG!$A$7:$A$14,[3]SEKTOR_KG!$A$16,[3]SEKTOR_KG!$A$18,[3]SEKTOR_KG!$A$21:$A$23,[3]SEKTOR_KG!$A$25,[3]SEKTOR_KG!$A$27:$A$36,[3]SEKTOR_KG!$A$38)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([3]SEKTOR_KG!$N$7:$N$14,[3]SEKTOR_KG!$N$16,[3]SEKTOR_KG!$N$18,[3]SEKTOR_KG!$N$21:$N$23,[3]SEKTOR_KG!$N$25,[3]SEKTOR_KG!$N$27:$N$36,[3]SEKTOR_KG!$N$38)</c:f>
              <c:numCache>
                <c:formatCode>General</c:formatCode>
                <c:ptCount val="25"/>
                <c:pt idx="0">
                  <c:v>9821575.14377</c:v>
                </c:pt>
                <c:pt idx="1">
                  <c:v>4334293.432457</c:v>
                </c:pt>
                <c:pt idx="2">
                  <c:v>2108599.2333689998</c:v>
                </c:pt>
                <c:pt idx="3">
                  <c:v>454350.99428599997</c:v>
                </c:pt>
                <c:pt idx="4">
                  <c:v>278810.38360200002</c:v>
                </c:pt>
                <c:pt idx="5">
                  <c:v>171369.45407199999</c:v>
                </c:pt>
                <c:pt idx="6">
                  <c:v>114922.39919900001</c:v>
                </c:pt>
                <c:pt idx="7">
                  <c:v>67610.678</c:v>
                </c:pt>
                <c:pt idx="8">
                  <c:v>1360275.5636789999</c:v>
                </c:pt>
                <c:pt idx="9">
                  <c:v>5577999.7395919999</c:v>
                </c:pt>
                <c:pt idx="10">
                  <c:v>2112279.3451129999</c:v>
                </c:pt>
                <c:pt idx="11">
                  <c:v>187333.74371499999</c:v>
                </c:pt>
                <c:pt idx="12">
                  <c:v>765279.03210499999</c:v>
                </c:pt>
                <c:pt idx="13">
                  <c:v>26324581.822131999</c:v>
                </c:pt>
                <c:pt idx="14">
                  <c:v>1392112.663748</c:v>
                </c:pt>
                <c:pt idx="15">
                  <c:v>4009390.5401189998</c:v>
                </c:pt>
                <c:pt idx="16">
                  <c:v>150645.126819</c:v>
                </c:pt>
                <c:pt idx="17">
                  <c:v>2884241.026445</c:v>
                </c:pt>
                <c:pt idx="18">
                  <c:v>1575132.592985</c:v>
                </c:pt>
                <c:pt idx="19">
                  <c:v>2854076.3810640001</c:v>
                </c:pt>
                <c:pt idx="20">
                  <c:v>18397389.431322001</c:v>
                </c:pt>
                <c:pt idx="21">
                  <c:v>34237117.026331</c:v>
                </c:pt>
                <c:pt idx="22">
                  <c:v>8936.5237780000007</c:v>
                </c:pt>
                <c:pt idx="23">
                  <c:v>67420.521628999995</c:v>
                </c:pt>
                <c:pt idx="24">
                  <c:v>21882.716625000001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B4-4E5B-9485-C1ECDA120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0704"/>
        <c:axId val="-1455708528"/>
        <c:axId val="0"/>
      </c:bar3DChart>
      <c:catAx>
        <c:axId val="-14557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8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455708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0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29-47C0-A39E-95620E90B9D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29-47C0-A39E-95620E90B9D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29-47C0-A39E-95620E90B9D1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34246491.991909996</c:v>
                </c:pt>
                <c:pt idx="1">
                  <c:v>185880772.03775001</c:v>
                </c:pt>
                <c:pt idx="2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9-47C0-A39E-95620E90B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616"/>
        <c:axId val="150356544"/>
        <c:axId val="0"/>
      </c:bar3DChart>
      <c:catAx>
        <c:axId val="1503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6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5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F6-4EC5-BCDA-247842AE733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F6-4EC5-BCDA-247842AE733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0F6-4EC5-BCDA-247842AE733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0F6-4EC5-BCDA-247842AE733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0F6-4EC5-BCDA-247842AE733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0F6-4EC5-BCDA-247842AE733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21739679.76204</c:v>
                </c:pt>
                <c:pt idx="1">
                  <c:v>4066045.8549000002</c:v>
                </c:pt>
                <c:pt idx="2">
                  <c:v>8440766.3749700002</c:v>
                </c:pt>
                <c:pt idx="3">
                  <c:v>15171292.63084</c:v>
                </c:pt>
                <c:pt idx="4">
                  <c:v>33524626.38755</c:v>
                </c:pt>
                <c:pt idx="5">
                  <c:v>137184853.01936001</c:v>
                </c:pt>
                <c:pt idx="6">
                  <c:v>6680529.8809399996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F6-4EC5-BCDA-247842AE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58176"/>
        <c:axId val="150364160"/>
        <c:axId val="0"/>
      </c:bar3DChart>
      <c:catAx>
        <c:axId val="15035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4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4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5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0E-40E8-95C9-BB0710278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0E-40E8-95C9-BB0710278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0E-40E8-95C9-BB0710278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0E-40E8-95C9-BB0710278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0E-40E8-95C9-BB0710278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0E-40E8-95C9-BB0710278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C0E-40E8-95C9-BB0710278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C0E-40E8-95C9-BB0710278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C0E-40E8-95C9-BB0710278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C0E-40E8-95C9-BB0710278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C0E-40E8-95C9-BB0710278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C0E-40E8-95C9-BB0710278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C0E-40E8-95C9-BB0710278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C0E-40E8-95C9-BB0710278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C0E-40E8-95C9-BB0710278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C0E-40E8-95C9-BB0710278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C0E-40E8-95C9-BB0710278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C0E-40E8-95C9-BB0710278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C0E-40E8-95C9-BB0710278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C0E-40E8-95C9-BB07102781BC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11473747.92821</c:v>
                </c:pt>
                <c:pt idx="1">
                  <c:v>2953661.68603</c:v>
                </c:pt>
                <c:pt idx="2">
                  <c:v>2525538.89977</c:v>
                </c:pt>
                <c:pt idx="3">
                  <c:v>1573463.6964199999</c:v>
                </c:pt>
                <c:pt idx="4">
                  <c:v>1751055.1832000001</c:v>
                </c:pt>
                <c:pt idx="5">
                  <c:v>495838.06073000003</c:v>
                </c:pt>
                <c:pt idx="6">
                  <c:v>829173.77164000005</c:v>
                </c:pt>
                <c:pt idx="7">
                  <c:v>137200.53604000001</c:v>
                </c:pt>
                <c:pt idx="8">
                  <c:v>4066045.8549000002</c:v>
                </c:pt>
                <c:pt idx="9">
                  <c:v>8440766.3749700002</c:v>
                </c:pt>
                <c:pt idx="10">
                  <c:v>10358778.493589999</c:v>
                </c:pt>
                <c:pt idx="11">
                  <c:v>2057757.26562</c:v>
                </c:pt>
                <c:pt idx="12">
                  <c:v>2754756.87163</c:v>
                </c:pt>
                <c:pt idx="13">
                  <c:v>33524626.38755</c:v>
                </c:pt>
                <c:pt idx="14">
                  <c:v>21205484.299710002</c:v>
                </c:pt>
                <c:pt idx="15">
                  <c:v>30995808.343880001</c:v>
                </c:pt>
                <c:pt idx="16">
                  <c:v>1453284.1522900001</c:v>
                </c:pt>
                <c:pt idx="17">
                  <c:v>15193324.297660001</c:v>
                </c:pt>
                <c:pt idx="18">
                  <c:v>10371714.082900001</c:v>
                </c:pt>
                <c:pt idx="19">
                  <c:v>14385432.834070001</c:v>
                </c:pt>
                <c:pt idx="20">
                  <c:v>21062568.489020001</c:v>
                </c:pt>
                <c:pt idx="21">
                  <c:v>5449213.8770000003</c:v>
                </c:pt>
                <c:pt idx="22">
                  <c:v>5855832.0077200001</c:v>
                </c:pt>
                <c:pt idx="23">
                  <c:v>4395997.0794399995</c:v>
                </c:pt>
                <c:pt idx="24">
                  <c:v>135663.67473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C0E-40E8-95C9-BB071027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70688"/>
        <c:axId val="150361440"/>
        <c:axId val="0"/>
      </c:bar3DChart>
      <c:catAx>
        <c:axId val="15037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03614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7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5E-4C0A-9858-05186435E4F2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F5E-4C0A-9858-05186435E4F2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F5E-4C0A-9858-05186435E4F2}"/>
              </c:ext>
            </c:extLst>
          </c:dPt>
          <c:cat>
            <c:strRef>
              <c:f>([5]SEKTOR!$A$5,[5]SEKTOR!$A$19,[5]SEKTOR!$A$37)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([5]SEKTOR!$N$5,[5]SEKTOR!$N$19,[5]SEKTOR!$N$37)</c:f>
              <c:numCache>
                <c:formatCode>General</c:formatCode>
                <c:ptCount val="3"/>
                <c:pt idx="0">
                  <c:v>35164253.1329</c:v>
                </c:pt>
                <c:pt idx="1">
                  <c:v>180818622.89045998</c:v>
                </c:pt>
                <c:pt idx="2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E-4C0A-9858-05186435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61-4BE3-AEA1-ECEDE2CDEC0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61-4BE3-AEA1-ECEDE2CDEC0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B61-4BE3-AEA1-ECEDE2CDEC0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B61-4BE3-AEA1-ECEDE2CDEC0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B61-4BE3-AEA1-ECEDE2CDEC0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B61-4BE3-AEA1-ECEDE2CDEC06}"/>
              </c:ext>
            </c:extLst>
          </c:dPt>
          <c:cat>
            <c:strRef>
              <c:f>([5]SEKTOR!$A$6,[5]SEKTOR!$A$15,[5]SEKTOR!$A$17,[5]SEKTOR!$A$20,[5]SEKTOR!$A$24,[5]SEKTOR!$A$26,[5]SEKTOR!$A$37)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([5]SEKTOR!$N$6,[5]SEKTOR!$N$15,[5]SEKTOR!$N$17,[5]SEKTOR!$N$20,[5]SEKTOR!$N$24,[5]SEKTOR!$N$26,[5]SEKTOR!$N$37)</c:f>
              <c:numCache>
                <c:formatCode>General</c:formatCode>
                <c:ptCount val="7"/>
                <c:pt idx="0">
                  <c:v>23693610.726199999</c:v>
                </c:pt>
                <c:pt idx="1">
                  <c:v>3486857.44674</c:v>
                </c:pt>
                <c:pt idx="2">
                  <c:v>7983784.9599599997</c:v>
                </c:pt>
                <c:pt idx="3">
                  <c:v>14172088.724380001</c:v>
                </c:pt>
                <c:pt idx="4">
                  <c:v>30572011.915660001</c:v>
                </c:pt>
                <c:pt idx="5">
                  <c:v>136074522.25041997</c:v>
                </c:pt>
                <c:pt idx="6">
                  <c:v>7169534.0778400004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61-4BE3-AEA1-ECEDE2CD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0C-4AE8-A92F-29D5F2849BE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0C-4AE8-A92F-29D5F2849BE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0C-4AE8-A92F-29D5F2849BE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0C-4AE8-A92F-29D5F2849BE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0C-4AE8-A92F-29D5F2849BE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0C-4AE8-A92F-29D5F2849BE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0C-4AE8-A92F-29D5F2849BE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0C-4AE8-A92F-29D5F2849BE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0C-4AE8-A92F-29D5F2849BE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0C-4AE8-A92F-29D5F2849BE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0C-4AE8-A92F-29D5F2849BE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0C-4AE8-A92F-29D5F2849BE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0C-4AE8-A92F-29D5F2849BE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0C-4AE8-A92F-29D5F2849BE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0C-4AE8-A92F-29D5F2849BE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0C-4AE8-A92F-29D5F2849BE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0C-4AE8-A92F-29D5F2849BE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0C-4AE8-A92F-29D5F2849BE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0C-4AE8-A92F-29D5F2849BE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0C-4AE8-A92F-29D5F2849BE7}"/>
              </c:ext>
            </c:extLst>
          </c:dPt>
          <c:cat>
            <c:strRef>
              <c:f>([5]SEKTOR!$A$7:$A$14,[5]SEKTOR!$A$16,[5]SEKTOR!$A$18,[5]SEKTOR!$A$21:$A$23,[5]SEKTOR!$A$25,[5]SEKTOR!$A$27:$A$36,[5]SEKTOR!$A$38)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([5]SEKTOR!$N$7:$N$14,[5]SEKTOR!$N$16,[5]SEKTOR!$N$18,[5]SEKTOR!$N$21:$N$23,[5]SEKTOR!$N$25,[5]SEKTOR!$N$27:$N$36,[5]SEKTOR!$N$38)</c:f>
              <c:numCache>
                <c:formatCode>General</c:formatCode>
                <c:ptCount val="25"/>
                <c:pt idx="0">
                  <c:v>12378672.10885</c:v>
                </c:pt>
                <c:pt idx="1">
                  <c:v>3492313.608</c:v>
                </c:pt>
                <c:pt idx="2">
                  <c:v>2416442.8947000001</c:v>
                </c:pt>
                <c:pt idx="3">
                  <c:v>1610304.07179</c:v>
                </c:pt>
                <c:pt idx="4">
                  <c:v>1866735.41664</c:v>
                </c:pt>
                <c:pt idx="5">
                  <c:v>871666.31944999995</c:v>
                </c:pt>
                <c:pt idx="6">
                  <c:v>922336.90168000001</c:v>
                </c:pt>
                <c:pt idx="7">
                  <c:v>135139.40508999999</c:v>
                </c:pt>
                <c:pt idx="8">
                  <c:v>3486857.44674</c:v>
                </c:pt>
                <c:pt idx="9">
                  <c:v>7983784.9599599997</c:v>
                </c:pt>
                <c:pt idx="10">
                  <c:v>9558446.8164300006</c:v>
                </c:pt>
                <c:pt idx="11">
                  <c:v>1860994.94255</c:v>
                </c:pt>
                <c:pt idx="12">
                  <c:v>2752646.9654000001</c:v>
                </c:pt>
                <c:pt idx="13">
                  <c:v>30572011.915660001</c:v>
                </c:pt>
                <c:pt idx="14">
                  <c:v>19253722.26503</c:v>
                </c:pt>
                <c:pt idx="15">
                  <c:v>35004229.979149997</c:v>
                </c:pt>
                <c:pt idx="16">
                  <c:v>1940979.3459600001</c:v>
                </c:pt>
                <c:pt idx="17">
                  <c:v>16227067.063510001</c:v>
                </c:pt>
                <c:pt idx="18">
                  <c:v>11337756.475299999</c:v>
                </c:pt>
                <c:pt idx="19">
                  <c:v>12475761.77785</c:v>
                </c:pt>
                <c:pt idx="20">
                  <c:v>14877836.22962</c:v>
                </c:pt>
                <c:pt idx="21">
                  <c:v>4601376.5590199996</c:v>
                </c:pt>
                <c:pt idx="22">
                  <c:v>7640636.8739400003</c:v>
                </c:pt>
                <c:pt idx="23">
                  <c:v>5545621.6031999998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0C-4AE8-A92F-29D5F28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62-49B4-87B3-657794F625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62-49B4-87B3-657794F625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62-49B4-87B3-657794F62546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3123678.25936</c:v>
                </c:pt>
                <c:pt idx="1">
                  <c:v>13637306.660379998</c:v>
                </c:pt>
                <c:pt idx="2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62-49B4-87B3-657794F6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13690650.391150001</c:v>
                </c:pt>
                <c:pt idx="1">
                  <c:v>2135883.4482399998</c:v>
                </c:pt>
                <c:pt idx="2">
                  <c:v>4503570.9775999999</c:v>
                </c:pt>
                <c:pt idx="3">
                  <c:v>7911077.6885000002</c:v>
                </c:pt>
                <c:pt idx="4">
                  <c:v>18420203.684390001</c:v>
                </c:pt>
                <c:pt idx="5">
                  <c:v>78043780.452590019</c:v>
                </c:pt>
                <c:pt idx="6">
                  <c:v>4038487.3317499999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F2-4B86-A084-CB60F1B9CA7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F2-4B86-A084-CB60F1B9CA7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F2-4B86-A084-CB60F1B9CA7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F2-4B86-A084-CB60F1B9CA7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F2-4B86-A084-CB60F1B9CA7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F2-4B86-A084-CB60F1B9CA7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2163843.6756500001</c:v>
                </c:pt>
                <c:pt idx="1">
                  <c:v>356889.09636000003</c:v>
                </c:pt>
                <c:pt idx="2">
                  <c:v>602945.48734999995</c:v>
                </c:pt>
                <c:pt idx="3">
                  <c:v>1146688.42344</c:v>
                </c:pt>
                <c:pt idx="4">
                  <c:v>2346327.1868400001</c:v>
                </c:pt>
                <c:pt idx="5">
                  <c:v>10144291.050099999</c:v>
                </c:pt>
                <c:pt idx="6">
                  <c:v>549438.71756999998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2-4B86-A084-CB60F1B9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3A-9AB3-1AE1FD7021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3A-9AB3-1AE1FD7021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3A-9AB3-1AE1FD7021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3A-9AB3-1AE1FD7021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1A9-403A-9AB3-1AE1FD7021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1A9-403A-9AB3-1AE1FD7021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A9-403A-9AB3-1AE1FD7021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1A9-403A-9AB3-1AE1FD7021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1A9-403A-9AB3-1AE1FD7021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1A9-403A-9AB3-1AE1FD7021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1A9-403A-9AB3-1AE1FD7021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1A9-403A-9AB3-1AE1FD7021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1A9-403A-9AB3-1AE1FD7021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1A9-403A-9AB3-1AE1FD7021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1A9-403A-9AB3-1AE1FD7021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1A9-403A-9AB3-1AE1FD7021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1A9-403A-9AB3-1AE1FD7021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1A9-403A-9AB3-1AE1FD7021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1A9-403A-9AB3-1AE1FD7021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1A9-403A-9AB3-1AE1FD702167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1034455.02205</c:v>
                </c:pt>
                <c:pt idx="1">
                  <c:v>367112.91563</c:v>
                </c:pt>
                <c:pt idx="2">
                  <c:v>232816.46895000001</c:v>
                </c:pt>
                <c:pt idx="3">
                  <c:v>160915.73181</c:v>
                </c:pt>
                <c:pt idx="4">
                  <c:v>206553.32733</c:v>
                </c:pt>
                <c:pt idx="5">
                  <c:v>83462.100699999995</c:v>
                </c:pt>
                <c:pt idx="6">
                  <c:v>64538.762150000002</c:v>
                </c:pt>
                <c:pt idx="7">
                  <c:v>13989.347030000001</c:v>
                </c:pt>
                <c:pt idx="8">
                  <c:v>356889.09636000003</c:v>
                </c:pt>
                <c:pt idx="9">
                  <c:v>602945.48734999995</c:v>
                </c:pt>
                <c:pt idx="10">
                  <c:v>786365.41130000004</c:v>
                </c:pt>
                <c:pt idx="11">
                  <c:v>120774.98092</c:v>
                </c:pt>
                <c:pt idx="12">
                  <c:v>239548.03122</c:v>
                </c:pt>
                <c:pt idx="13">
                  <c:v>2346327.1868400001</c:v>
                </c:pt>
                <c:pt idx="14">
                  <c:v>1422027.1330899999</c:v>
                </c:pt>
                <c:pt idx="15">
                  <c:v>2779939.7159799999</c:v>
                </c:pt>
                <c:pt idx="16">
                  <c:v>174293.5287</c:v>
                </c:pt>
                <c:pt idx="17">
                  <c:v>1210547.81705</c:v>
                </c:pt>
                <c:pt idx="18">
                  <c:v>824451.20236</c:v>
                </c:pt>
                <c:pt idx="19">
                  <c:v>940168.36626000004</c:v>
                </c:pt>
                <c:pt idx="20">
                  <c:v>1129357.9312199999</c:v>
                </c:pt>
                <c:pt idx="21">
                  <c:v>325328.92681999999</c:v>
                </c:pt>
                <c:pt idx="22">
                  <c:v>458489.26176999998</c:v>
                </c:pt>
                <c:pt idx="23">
                  <c:v>330248.44928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1A9-403A-9AB3-1AE1FD70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E6-479C-A661-B5D84AAE9BD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E6-479C-A661-B5D84AAE9BD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E6-479C-A661-B5D84AAE9BD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E6-479C-A661-B5D84AAE9BD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E6-479C-A661-B5D84AAE9BD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E6-479C-A661-B5D84AAE9BD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E6-479C-A661-B5D84AAE9BD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E6-479C-A661-B5D84AAE9BD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E6-479C-A661-B5D84AAE9BD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E6-479C-A661-B5D84AAE9BD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E6-479C-A661-B5D84AAE9BD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E6-479C-A661-B5D84AAE9BD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E6-479C-A661-B5D84AAE9BD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E6-479C-A661-B5D84AAE9BD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E6-479C-A661-B5D84AAE9BD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E6-479C-A661-B5D84AAE9BD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E6-479C-A661-B5D84AAE9BD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E6-479C-A661-B5D84AAE9BD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E6-479C-A661-B5D84AAE9BD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E6-479C-A661-B5D84AAE9BDB}"/>
              </c:ext>
            </c:extLst>
          </c:dPt>
          <c:val>
            <c:numRef>
              <c:f>(SEKTOR!$N$7:$N$14,SEKTOR!$N$16,SEKTOR!$N$18,SEKTOR!$N$21:$N$23,SEKTOR!$N$25,SEKTOR!$N$27:$N$36,SEKTOR!#REF!)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(SEKTOR!$A$7:$A$14,SEKTOR!$A$16,SEKTOR!$A$18,SEKTOR!$A$21:$A$23,SEKTOR!$A$25,SEKTOR!$A$27:$A$36,SEKTOR!#REF!)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D2E6-479C-A661-B5D84AA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738784"/>
        <c:axId val="240739176"/>
        <c:axId val="0"/>
      </c:bar3DChart>
      <c:catAx>
        <c:axId val="240738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40739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40739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40738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4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4"/>
                <c:pt idx="0">
                  <c:v>6798510.5277100001</c:v>
                </c:pt>
                <c:pt idx="1">
                  <c:v>1923880.7293700001</c:v>
                </c:pt>
                <c:pt idx="2">
                  <c:v>1515140.28611</c:v>
                </c:pt>
                <c:pt idx="3">
                  <c:v>932987.61465</c:v>
                </c:pt>
                <c:pt idx="4">
                  <c:v>1385235.7533100001</c:v>
                </c:pt>
                <c:pt idx="5">
                  <c:v>497386.08523000003</c:v>
                </c:pt>
                <c:pt idx="6">
                  <c:v>545235.59756000002</c:v>
                </c:pt>
                <c:pt idx="7">
                  <c:v>92273.797210000004</c:v>
                </c:pt>
                <c:pt idx="8">
                  <c:v>2135883.4482399998</c:v>
                </c:pt>
                <c:pt idx="9">
                  <c:v>4503570.9775999999</c:v>
                </c:pt>
                <c:pt idx="10">
                  <c:v>5418004.3637499996</c:v>
                </c:pt>
                <c:pt idx="11">
                  <c:v>888211.17549000005</c:v>
                </c:pt>
                <c:pt idx="12">
                  <c:v>1604862.1492600001</c:v>
                </c:pt>
                <c:pt idx="13">
                  <c:v>18420203.684390001</c:v>
                </c:pt>
                <c:pt idx="14">
                  <c:v>10360489.07422</c:v>
                </c:pt>
                <c:pt idx="15">
                  <c:v>20818567.611579999</c:v>
                </c:pt>
                <c:pt idx="16">
                  <c:v>1041728.51666</c:v>
                </c:pt>
                <c:pt idx="17">
                  <c:v>9257691.2474099994</c:v>
                </c:pt>
                <c:pt idx="18">
                  <c:v>6388084.4316600002</c:v>
                </c:pt>
                <c:pt idx="19">
                  <c:v>7166649.0893400004</c:v>
                </c:pt>
                <c:pt idx="20">
                  <c:v>9346249.0686399993</c:v>
                </c:pt>
                <c:pt idx="21">
                  <c:v>2550757.31171</c:v>
                </c:pt>
                <c:pt idx="22">
                  <c:v>3760444.4833399998</c:v>
                </c:pt>
                <c:pt idx="23">
                  <c:v>3314632.2862800001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Ocak%202023%20Rakam%20A&#231;&#305;klamas&#305;%20-%2002%20&#350;ubat%20-%20Malatya/Rakamlar/TIM_31.01.2024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24289807.022025999</v>
          </cell>
        </row>
        <row r="6">
          <cell r="A6" t="str">
            <v>.     A. BİTKİSEL ÜRÜNLER</v>
          </cell>
          <cell r="N6">
            <v>17351531.718754999</v>
          </cell>
        </row>
        <row r="7">
          <cell r="A7" t="str">
            <v xml:space="preserve"> Hububat, Bakliyat, Yağlı Tohumlar ve Mamulleri </v>
          </cell>
          <cell r="N7">
            <v>9821575.14377</v>
          </cell>
        </row>
        <row r="8">
          <cell r="A8" t="str">
            <v xml:space="preserve"> Yaş Meyve ve Sebze  </v>
          </cell>
          <cell r="N8">
            <v>4334293.432457</v>
          </cell>
        </row>
        <row r="9">
          <cell r="A9" t="str">
            <v xml:space="preserve"> Meyve Sebze Mamulleri </v>
          </cell>
          <cell r="N9">
            <v>2108599.2333689998</v>
          </cell>
        </row>
        <row r="10">
          <cell r="A10" t="str">
            <v xml:space="preserve"> Kuru Meyve ve Mamulleri  </v>
          </cell>
          <cell r="N10">
            <v>454350.99428599997</v>
          </cell>
        </row>
        <row r="11">
          <cell r="A11" t="str">
            <v xml:space="preserve"> Fındık ve Mamulleri </v>
          </cell>
          <cell r="N11">
            <v>278810.38360200002</v>
          </cell>
        </row>
        <row r="12">
          <cell r="A12" t="str">
            <v xml:space="preserve"> Zeytin ve Zeytinyağı </v>
          </cell>
          <cell r="N12">
            <v>171369.45407199999</v>
          </cell>
        </row>
        <row r="13">
          <cell r="A13" t="str">
            <v xml:space="preserve"> Tütün </v>
          </cell>
          <cell r="N13">
            <v>114922.39919900001</v>
          </cell>
        </row>
        <row r="14">
          <cell r="A14" t="str">
            <v xml:space="preserve"> Süs Bitkileri ve Mamulleri</v>
          </cell>
          <cell r="N14">
            <v>67610.678</v>
          </cell>
        </row>
        <row r="15">
          <cell r="A15" t="str">
            <v>.     B. HAYVANSAL ÜRÜNLER</v>
          </cell>
          <cell r="N15">
            <v>1360275.5636789999</v>
          </cell>
        </row>
        <row r="16">
          <cell r="A16" t="str">
            <v xml:space="preserve"> Su Ürünleri ve Hayvansal Mamuller</v>
          </cell>
          <cell r="N16">
            <v>1360275.5636789999</v>
          </cell>
        </row>
        <row r="17">
          <cell r="A17" t="str">
            <v>.     C. AĞAÇ VE ORMAN ÜRÜNLERİ</v>
          </cell>
          <cell r="N17">
            <v>5577999.7395919999</v>
          </cell>
        </row>
        <row r="18">
          <cell r="A18" t="str">
            <v xml:space="preserve"> Mobilya, Kağıt ve Orman Ürünleri</v>
          </cell>
          <cell r="N18">
            <v>5577999.7395919999</v>
          </cell>
        </row>
        <row r="19">
          <cell r="A19" t="str">
            <v>.II. SANAYİ</v>
          </cell>
          <cell r="N19">
            <v>96142549.971349999</v>
          </cell>
        </row>
        <row r="20">
          <cell r="A20" t="str">
            <v>.     A. TARIMA DAYALI İŞLENMİŞ ÜRÜNLER</v>
          </cell>
          <cell r="N20">
            <v>3064892.120933</v>
          </cell>
        </row>
        <row r="21">
          <cell r="A21" t="str">
            <v xml:space="preserve"> Tekstil ve Hammaddeleri</v>
          </cell>
          <cell r="N21">
            <v>2112279.3451129999</v>
          </cell>
        </row>
        <row r="22">
          <cell r="A22" t="str">
            <v xml:space="preserve"> Deri ve Deri Mamulleri </v>
          </cell>
          <cell r="N22">
            <v>187333.74371499999</v>
          </cell>
        </row>
        <row r="23">
          <cell r="A23" t="str">
            <v xml:space="preserve"> Halı </v>
          </cell>
          <cell r="N23">
            <v>765279.03210499999</v>
          </cell>
        </row>
        <row r="24">
          <cell r="A24" t="str">
            <v>.     B. KİMYEVİ MADDELER VE MAMÜLLERİ</v>
          </cell>
          <cell r="N24">
            <v>26324581.822131999</v>
          </cell>
        </row>
        <row r="25">
          <cell r="A25" t="str">
            <v xml:space="preserve"> Kimyevi Maddeler ve Mamulleri  </v>
          </cell>
          <cell r="N25">
            <v>26324581.822131999</v>
          </cell>
        </row>
        <row r="26">
          <cell r="A26" t="str">
            <v>.     C. SANAYİ MAMULLERİ</v>
          </cell>
          <cell r="N26">
            <v>66753076.028284997</v>
          </cell>
        </row>
        <row r="27">
          <cell r="A27" t="str">
            <v xml:space="preserve"> Hazırgiyim ve Konfeksiyon </v>
          </cell>
          <cell r="N27">
            <v>1392112.663748</v>
          </cell>
        </row>
        <row r="28">
          <cell r="A28" t="str">
            <v xml:space="preserve"> Otomotiv Endüstrisi</v>
          </cell>
          <cell r="N28">
            <v>4009390.5401189998</v>
          </cell>
        </row>
        <row r="29">
          <cell r="A29" t="str">
            <v xml:space="preserve"> Gemi, Yat ve Hizmetleri</v>
          </cell>
          <cell r="N29">
            <v>150645.126819</v>
          </cell>
        </row>
        <row r="30">
          <cell r="A30" t="str">
            <v xml:space="preserve"> Elektrik ve Elektronik</v>
          </cell>
          <cell r="N30">
            <v>2884241.026445</v>
          </cell>
        </row>
        <row r="31">
          <cell r="A31" t="str">
            <v xml:space="preserve"> Makine ve Aksamları</v>
          </cell>
          <cell r="N31">
            <v>1575132.592985</v>
          </cell>
        </row>
        <row r="32">
          <cell r="A32" t="str">
            <v xml:space="preserve"> Demir ve Demir Dışı Metaller </v>
          </cell>
          <cell r="N32">
            <v>2854076.3810640001</v>
          </cell>
        </row>
        <row r="33">
          <cell r="A33" t="str">
            <v xml:space="preserve"> Çelik</v>
          </cell>
          <cell r="N33">
            <v>18397389.431322001</v>
          </cell>
        </row>
        <row r="34">
          <cell r="A34" t="str">
            <v xml:space="preserve"> Çimento Cam Seramik ve Toprak Ürünleri</v>
          </cell>
          <cell r="N34">
            <v>34237117.026331</v>
          </cell>
        </row>
        <row r="35">
          <cell r="A35" t="str">
            <v xml:space="preserve"> Mücevher</v>
          </cell>
          <cell r="N35">
            <v>8936.5237780000007</v>
          </cell>
        </row>
        <row r="36">
          <cell r="A36" t="str">
            <v xml:space="preserve"> Savunma ve Havacılık Sanayii</v>
          </cell>
          <cell r="N36">
            <v>67420.521628999995</v>
          </cell>
        </row>
        <row r="37">
          <cell r="A37" t="str">
            <v xml:space="preserve"> İklimlendirme Sanayii</v>
          </cell>
          <cell r="N37">
            <v>1154731.4774199999</v>
          </cell>
        </row>
        <row r="38">
          <cell r="A38" t="str">
            <v xml:space="preserve"> Diğer Sanayi Ürünleri</v>
          </cell>
          <cell r="N38">
            <v>21882.716625000001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34246491.991909996</v>
          </cell>
        </row>
        <row r="6">
          <cell r="A6" t="str">
            <v>.     A. BİTKİSEL ÜRÜNLER</v>
          </cell>
          <cell r="N6">
            <v>21739679.76204</v>
          </cell>
        </row>
        <row r="7">
          <cell r="A7" t="str">
            <v xml:space="preserve"> Hububat, Bakliyat, Yağlı Tohumlar ve Mamulleri </v>
          </cell>
          <cell r="N7">
            <v>11473747.92821</v>
          </cell>
        </row>
        <row r="8">
          <cell r="A8" t="str">
            <v xml:space="preserve"> Yaş Meyve ve Sebze  </v>
          </cell>
          <cell r="N8">
            <v>2953661.68603</v>
          </cell>
        </row>
        <row r="9">
          <cell r="A9" t="str">
            <v xml:space="preserve"> Meyve Sebze Mamulleri </v>
          </cell>
          <cell r="N9">
            <v>2525538.89977</v>
          </cell>
        </row>
        <row r="10">
          <cell r="A10" t="str">
            <v xml:space="preserve"> Kuru Meyve ve Mamulleri  </v>
          </cell>
          <cell r="N10">
            <v>1573463.6964199999</v>
          </cell>
        </row>
        <row r="11">
          <cell r="A11" t="str">
            <v xml:space="preserve"> Fındık ve Mamulleri </v>
          </cell>
          <cell r="N11">
            <v>1751055.1832000001</v>
          </cell>
        </row>
        <row r="12">
          <cell r="A12" t="str">
            <v xml:space="preserve"> Zeytin ve Zeytinyağı </v>
          </cell>
          <cell r="N12">
            <v>495838.06073000003</v>
          </cell>
        </row>
        <row r="13">
          <cell r="A13" t="str">
            <v xml:space="preserve"> Tütün </v>
          </cell>
          <cell r="N13">
            <v>829173.77164000005</v>
          </cell>
        </row>
        <row r="14">
          <cell r="A14" t="str">
            <v xml:space="preserve"> Süs Bitkileri ve Mamulleri</v>
          </cell>
          <cell r="N14">
            <v>137200.53604000001</v>
          </cell>
        </row>
        <row r="15">
          <cell r="A15" t="str">
            <v>.     B. HAYVANSAL ÜRÜNLER</v>
          </cell>
          <cell r="N15">
            <v>4066045.8549000002</v>
          </cell>
        </row>
        <row r="16">
          <cell r="A16" t="str">
            <v xml:space="preserve"> Su Ürünleri ve Hayvansal Mamuller</v>
          </cell>
          <cell r="N16">
            <v>4066045.8549000002</v>
          </cell>
        </row>
        <row r="17">
          <cell r="A17" t="str">
            <v>.     C. AĞAÇ VE ORMAN ÜRÜNLERİ</v>
          </cell>
          <cell r="N17">
            <v>8440766.3749700002</v>
          </cell>
        </row>
        <row r="18">
          <cell r="A18" t="str">
            <v xml:space="preserve"> Mobilya, Kağıt ve Orman Ürünleri</v>
          </cell>
          <cell r="N18">
            <v>8440766.3749700002</v>
          </cell>
        </row>
        <row r="19">
          <cell r="A19" t="str">
            <v>.II. SANAYİ</v>
          </cell>
          <cell r="N19">
            <v>185880772.03775001</v>
          </cell>
        </row>
        <row r="20">
          <cell r="A20" t="str">
            <v>.     A. TARIMA DAYALI İŞLENMİŞ ÜRÜNLER</v>
          </cell>
          <cell r="N20">
            <v>15171292.63084</v>
          </cell>
        </row>
        <row r="21">
          <cell r="A21" t="str">
            <v xml:space="preserve"> Tekstil ve Hammaddeleri</v>
          </cell>
          <cell r="N21">
            <v>10358778.493589999</v>
          </cell>
        </row>
        <row r="22">
          <cell r="A22" t="str">
            <v xml:space="preserve"> Deri ve Deri Mamulleri </v>
          </cell>
          <cell r="N22">
            <v>2057757.26562</v>
          </cell>
        </row>
        <row r="23">
          <cell r="A23" t="str">
            <v xml:space="preserve"> Halı </v>
          </cell>
          <cell r="N23">
            <v>2754756.87163</v>
          </cell>
        </row>
        <row r="24">
          <cell r="A24" t="str">
            <v>.     B. KİMYEVİ MADDELER VE MAMÜLLERİ</v>
          </cell>
          <cell r="N24">
            <v>33524626.38755</v>
          </cell>
        </row>
        <row r="25">
          <cell r="A25" t="str">
            <v xml:space="preserve"> Kimyevi Maddeler ve Mamulleri  </v>
          </cell>
          <cell r="N25">
            <v>33524626.38755</v>
          </cell>
        </row>
        <row r="26">
          <cell r="A26" t="str">
            <v>.     C. SANAYİ MAMULLERİ</v>
          </cell>
          <cell r="N26">
            <v>137184853.01936001</v>
          </cell>
        </row>
        <row r="27">
          <cell r="A27" t="str">
            <v xml:space="preserve"> Hazırgiyim ve Konfeksiyon </v>
          </cell>
          <cell r="N27">
            <v>21205484.299710002</v>
          </cell>
        </row>
        <row r="28">
          <cell r="A28" t="str">
            <v xml:space="preserve"> Otomotiv Endüstrisi</v>
          </cell>
          <cell r="N28">
            <v>30995808.343880001</v>
          </cell>
        </row>
        <row r="29">
          <cell r="A29" t="str">
            <v xml:space="preserve"> Gemi, Yat ve Hizmetleri</v>
          </cell>
          <cell r="N29">
            <v>1453284.1522900001</v>
          </cell>
        </row>
        <row r="30">
          <cell r="A30" t="str">
            <v xml:space="preserve"> Elektrik ve Elektronik</v>
          </cell>
          <cell r="N30">
            <v>15193324.297660001</v>
          </cell>
        </row>
        <row r="31">
          <cell r="A31" t="str">
            <v xml:space="preserve"> Makine ve Aksamları</v>
          </cell>
          <cell r="N31">
            <v>10371714.082900001</v>
          </cell>
        </row>
        <row r="32">
          <cell r="A32" t="str">
            <v xml:space="preserve"> Demir ve Demir Dışı Metaller </v>
          </cell>
          <cell r="N32">
            <v>14385432.834070001</v>
          </cell>
        </row>
        <row r="33">
          <cell r="A33" t="str">
            <v xml:space="preserve"> Çelik</v>
          </cell>
          <cell r="N33">
            <v>21062568.489020001</v>
          </cell>
        </row>
        <row r="34">
          <cell r="A34" t="str">
            <v xml:space="preserve"> Çimento Cam Seramik ve Toprak Ürünleri</v>
          </cell>
          <cell r="N34">
            <v>5449213.8770000003</v>
          </cell>
        </row>
        <row r="35">
          <cell r="A35" t="str">
            <v xml:space="preserve"> Mücevher</v>
          </cell>
          <cell r="N35">
            <v>5855832.0077200001</v>
          </cell>
        </row>
        <row r="36">
          <cell r="A36" t="str">
            <v xml:space="preserve"> Savunma ve Havacılık Sanayii</v>
          </cell>
          <cell r="N36">
            <v>4395997.0794399995</v>
          </cell>
        </row>
        <row r="37">
          <cell r="A37" t="str">
            <v xml:space="preserve"> İklimlendirme Sanayii</v>
          </cell>
          <cell r="N37">
            <v>6680529.8809399996</v>
          </cell>
        </row>
        <row r="38">
          <cell r="A38" t="str">
            <v xml:space="preserve"> Diğer Sanayi Ürünleri</v>
          </cell>
          <cell r="N38">
            <v>135663.67473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35164253.1329</v>
          </cell>
        </row>
        <row r="6">
          <cell r="A6" t="str">
            <v>.     A. BİTKİSEL ÜRÜNLER</v>
          </cell>
          <cell r="N6">
            <v>23693610.726199999</v>
          </cell>
        </row>
        <row r="7">
          <cell r="A7" t="str">
            <v xml:space="preserve"> Hububat, Bakliyat, Yağlı Tohumlar ve Mamulleri </v>
          </cell>
          <cell r="N7">
            <v>12378672.10885</v>
          </cell>
        </row>
        <row r="8">
          <cell r="A8" t="str">
            <v xml:space="preserve"> Yaş Meyve ve Sebze  </v>
          </cell>
          <cell r="N8">
            <v>3492313.608</v>
          </cell>
        </row>
        <row r="9">
          <cell r="A9" t="str">
            <v xml:space="preserve"> Meyve Sebze Mamulleri </v>
          </cell>
          <cell r="N9">
            <v>2416442.8947000001</v>
          </cell>
        </row>
        <row r="10">
          <cell r="A10" t="str">
            <v xml:space="preserve"> Kuru Meyve ve Mamulleri  </v>
          </cell>
          <cell r="N10">
            <v>1610304.07179</v>
          </cell>
        </row>
        <row r="11">
          <cell r="A11" t="str">
            <v xml:space="preserve"> Fındık ve Mamulleri </v>
          </cell>
          <cell r="N11">
            <v>1866735.41664</v>
          </cell>
        </row>
        <row r="12">
          <cell r="A12" t="str">
            <v xml:space="preserve"> Zeytin ve Zeytinyağı </v>
          </cell>
          <cell r="N12">
            <v>871666.31944999995</v>
          </cell>
        </row>
        <row r="13">
          <cell r="A13" t="str">
            <v xml:space="preserve"> Tütün </v>
          </cell>
          <cell r="N13">
            <v>922336.90168000001</v>
          </cell>
        </row>
        <row r="14">
          <cell r="A14" t="str">
            <v xml:space="preserve"> Süs Bitkileri ve Mamulleri</v>
          </cell>
          <cell r="N14">
            <v>135139.40508999999</v>
          </cell>
        </row>
        <row r="15">
          <cell r="A15" t="str">
            <v>.     B. HAYVANSAL ÜRÜNLER</v>
          </cell>
          <cell r="N15">
            <v>3486857.44674</v>
          </cell>
        </row>
        <row r="16">
          <cell r="A16" t="str">
            <v xml:space="preserve"> Su Ürünleri ve Hayvansal Mamuller</v>
          </cell>
          <cell r="N16">
            <v>3486857.44674</v>
          </cell>
        </row>
        <row r="17">
          <cell r="A17" t="str">
            <v>.     C. AĞAÇ VE ORMAN ÜRÜNLERİ</v>
          </cell>
          <cell r="N17">
            <v>7983784.9599599997</v>
          </cell>
        </row>
        <row r="18">
          <cell r="A18" t="str">
            <v xml:space="preserve"> Mobilya, Kağıt ve Orman Ürünleri</v>
          </cell>
          <cell r="N18">
            <v>7983784.9599599997</v>
          </cell>
        </row>
        <row r="19">
          <cell r="A19" t="str">
            <v>.II. SANAYİ</v>
          </cell>
          <cell r="N19">
            <v>180818622.89045998</v>
          </cell>
        </row>
        <row r="20">
          <cell r="A20" t="str">
            <v>.     A. TARIMA DAYALI İŞLENMİŞ ÜRÜNLER</v>
          </cell>
          <cell r="N20">
            <v>14172088.724380001</v>
          </cell>
        </row>
        <row r="21">
          <cell r="A21" t="str">
            <v xml:space="preserve"> Tekstil ve Hammaddeleri</v>
          </cell>
          <cell r="N21">
            <v>9558446.8164300006</v>
          </cell>
        </row>
        <row r="22">
          <cell r="A22" t="str">
            <v xml:space="preserve"> Deri ve Deri Mamulleri </v>
          </cell>
          <cell r="N22">
            <v>1860994.94255</v>
          </cell>
        </row>
        <row r="23">
          <cell r="A23" t="str">
            <v xml:space="preserve"> Halı </v>
          </cell>
          <cell r="N23">
            <v>2752646.9654000001</v>
          </cell>
        </row>
        <row r="24">
          <cell r="A24" t="str">
            <v>.     B. KİMYEVİ MADDELER VE MAMÜLLERİ</v>
          </cell>
          <cell r="N24">
            <v>30572011.915660001</v>
          </cell>
        </row>
        <row r="25">
          <cell r="A25" t="str">
            <v xml:space="preserve"> Kimyevi Maddeler ve Mamulleri  </v>
          </cell>
          <cell r="N25">
            <v>30572011.915660001</v>
          </cell>
        </row>
        <row r="26">
          <cell r="A26" t="str">
            <v>.     C. SANAYİ MAMULLERİ</v>
          </cell>
          <cell r="N26">
            <v>136074522.25041997</v>
          </cell>
        </row>
        <row r="27">
          <cell r="A27" t="str">
            <v xml:space="preserve"> Hazırgiyim ve Konfeksiyon </v>
          </cell>
          <cell r="N27">
            <v>19253722.26503</v>
          </cell>
        </row>
        <row r="28">
          <cell r="A28" t="str">
            <v xml:space="preserve"> Otomotiv Endüstrisi</v>
          </cell>
          <cell r="N28">
            <v>35004229.979149997</v>
          </cell>
        </row>
        <row r="29">
          <cell r="A29" t="str">
            <v xml:space="preserve"> Gemi, Yat ve Hizmetleri</v>
          </cell>
          <cell r="N29">
            <v>1940979.3459600001</v>
          </cell>
        </row>
        <row r="30">
          <cell r="A30" t="str">
            <v xml:space="preserve"> Elektrik ve Elektronik</v>
          </cell>
          <cell r="N30">
            <v>16227067.063510001</v>
          </cell>
        </row>
        <row r="31">
          <cell r="A31" t="str">
            <v xml:space="preserve"> Makine ve Aksamları</v>
          </cell>
          <cell r="N31">
            <v>11337756.475299999</v>
          </cell>
        </row>
        <row r="32">
          <cell r="A32" t="str">
            <v xml:space="preserve"> Demir ve Demir Dışı Metaller </v>
          </cell>
          <cell r="N32">
            <v>12475761.77785</v>
          </cell>
        </row>
        <row r="33">
          <cell r="A33" t="str">
            <v xml:space="preserve"> Çelik</v>
          </cell>
          <cell r="N33">
            <v>14877836.22962</v>
          </cell>
        </row>
        <row r="34">
          <cell r="A34" t="str">
            <v xml:space="preserve"> Çimento Cam Seramik ve Toprak Ürünleri</v>
          </cell>
          <cell r="N34">
            <v>4601376.5590199996</v>
          </cell>
        </row>
        <row r="35">
          <cell r="A35" t="str">
            <v xml:space="preserve"> Mücevher</v>
          </cell>
          <cell r="N35">
            <v>7640636.8739400003</v>
          </cell>
        </row>
        <row r="36">
          <cell r="A36" t="str">
            <v xml:space="preserve"> Savunma ve Havacılık Sanayii</v>
          </cell>
          <cell r="N36">
            <v>5545621.6031999998</v>
          </cell>
        </row>
        <row r="37">
          <cell r="A37" t="str">
            <v xml:space="preserve"> İklimlendirme Sanayii</v>
          </cell>
          <cell r="N37">
            <v>7169534.0778400004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3123678.25936</v>
          </cell>
        </row>
        <row r="6">
          <cell r="A6" t="str">
            <v>.     A. BİTKİSEL ÜRÜNLER</v>
          </cell>
          <cell r="N6">
            <v>2163843.6756500001</v>
          </cell>
        </row>
        <row r="7">
          <cell r="A7" t="str">
            <v xml:space="preserve"> Hububat, Bakliyat, Yağlı Tohumlar ve Mamulleri </v>
          </cell>
          <cell r="N7">
            <v>1034455.02205</v>
          </cell>
        </row>
        <row r="8">
          <cell r="A8" t="str">
            <v xml:space="preserve"> Yaş Meyve ve Sebze  </v>
          </cell>
          <cell r="N8">
            <v>367112.91563</v>
          </cell>
        </row>
        <row r="9">
          <cell r="A9" t="str">
            <v xml:space="preserve"> Meyve Sebze Mamulleri </v>
          </cell>
          <cell r="N9">
            <v>232816.46895000001</v>
          </cell>
        </row>
        <row r="10">
          <cell r="A10" t="str">
            <v xml:space="preserve"> Kuru Meyve ve Mamulleri  </v>
          </cell>
          <cell r="N10">
            <v>160915.73181</v>
          </cell>
        </row>
        <row r="11">
          <cell r="A11" t="str">
            <v xml:space="preserve"> Fındık ve Mamulleri </v>
          </cell>
          <cell r="N11">
            <v>206553.32733</v>
          </cell>
        </row>
        <row r="12">
          <cell r="A12" t="str">
            <v xml:space="preserve"> Zeytin ve Zeytinyağı </v>
          </cell>
          <cell r="N12">
            <v>83462.100699999995</v>
          </cell>
        </row>
        <row r="13">
          <cell r="A13" t="str">
            <v xml:space="preserve"> Tütün </v>
          </cell>
          <cell r="N13">
            <v>64538.762150000002</v>
          </cell>
        </row>
        <row r="14">
          <cell r="A14" t="str">
            <v xml:space="preserve"> Süs Bitkileri ve Mamulleri</v>
          </cell>
          <cell r="N14">
            <v>13989.347030000001</v>
          </cell>
        </row>
        <row r="15">
          <cell r="A15" t="str">
            <v>.     B. HAYVANSAL ÜRÜNLER</v>
          </cell>
          <cell r="N15">
            <v>356889.09636000003</v>
          </cell>
        </row>
        <row r="16">
          <cell r="A16" t="str">
            <v xml:space="preserve"> Su Ürünleri ve Hayvansal Mamuller</v>
          </cell>
          <cell r="N16">
            <v>356889.09636000003</v>
          </cell>
        </row>
        <row r="17">
          <cell r="A17" t="str">
            <v>.     C. AĞAÇ VE ORMAN ÜRÜNLERİ</v>
          </cell>
          <cell r="N17">
            <v>602945.48734999995</v>
          </cell>
        </row>
        <row r="18">
          <cell r="A18" t="str">
            <v xml:space="preserve"> Mobilya, Kağıt ve Orman Ürünleri</v>
          </cell>
          <cell r="N18">
            <v>602945.48734999995</v>
          </cell>
        </row>
        <row r="19">
          <cell r="A19" t="str">
            <v>.II. SANAYİ</v>
          </cell>
          <cell r="N19">
            <v>13637306.660379998</v>
          </cell>
        </row>
        <row r="20">
          <cell r="A20" t="str">
            <v>.     A. TARIMA DAYALI İŞLENMİŞ ÜRÜNLER</v>
          </cell>
          <cell r="N20">
            <v>1146688.42344</v>
          </cell>
        </row>
        <row r="21">
          <cell r="A21" t="str">
            <v xml:space="preserve"> Tekstil ve Hammaddeleri</v>
          </cell>
          <cell r="N21">
            <v>786365.41130000004</v>
          </cell>
        </row>
        <row r="22">
          <cell r="A22" t="str">
            <v xml:space="preserve"> Deri ve Deri Mamulleri </v>
          </cell>
          <cell r="N22">
            <v>120774.98092</v>
          </cell>
        </row>
        <row r="23">
          <cell r="A23" t="str">
            <v xml:space="preserve"> Halı </v>
          </cell>
          <cell r="N23">
            <v>239548.03122</v>
          </cell>
        </row>
        <row r="24">
          <cell r="A24" t="str">
            <v>.     B. KİMYEVİ MADDELER VE MAMÜLLERİ</v>
          </cell>
          <cell r="N24">
            <v>2346327.1868400001</v>
          </cell>
        </row>
        <row r="25">
          <cell r="A25" t="str">
            <v xml:space="preserve"> Kimyevi Maddeler ve Mamulleri  </v>
          </cell>
          <cell r="N25">
            <v>2346327.1868400001</v>
          </cell>
        </row>
        <row r="26">
          <cell r="A26" t="str">
            <v>.     C. SANAYİ MAMULLERİ</v>
          </cell>
          <cell r="N26">
            <v>10144291.050099999</v>
          </cell>
        </row>
        <row r="27">
          <cell r="A27" t="str">
            <v xml:space="preserve"> Hazırgiyim ve Konfeksiyon </v>
          </cell>
          <cell r="N27">
            <v>1422027.1330899999</v>
          </cell>
        </row>
        <row r="28">
          <cell r="A28" t="str">
            <v xml:space="preserve"> Otomotiv Endüstrisi</v>
          </cell>
          <cell r="N28">
            <v>2779939.7159799999</v>
          </cell>
        </row>
        <row r="29">
          <cell r="A29" t="str">
            <v xml:space="preserve"> Gemi, Yat ve Hizmetleri</v>
          </cell>
          <cell r="N29">
            <v>174293.5287</v>
          </cell>
        </row>
        <row r="30">
          <cell r="A30" t="str">
            <v xml:space="preserve"> Elektrik ve Elektronik</v>
          </cell>
          <cell r="N30">
            <v>1210547.81705</v>
          </cell>
        </row>
        <row r="31">
          <cell r="A31" t="str">
            <v xml:space="preserve"> Makine ve Aksamları</v>
          </cell>
          <cell r="N31">
            <v>824451.20236</v>
          </cell>
        </row>
        <row r="32">
          <cell r="A32" t="str">
            <v xml:space="preserve"> Demir ve Demir Dışı Metaller </v>
          </cell>
          <cell r="N32">
            <v>940168.36626000004</v>
          </cell>
        </row>
        <row r="33">
          <cell r="A33" t="str">
            <v xml:space="preserve"> Çelik</v>
          </cell>
          <cell r="N33">
            <v>1129357.9312199999</v>
          </cell>
        </row>
        <row r="34">
          <cell r="A34" t="str">
            <v xml:space="preserve"> Çimento Cam Seramik ve Toprak Ürünleri</v>
          </cell>
          <cell r="N34">
            <v>325328.92681999999</v>
          </cell>
        </row>
        <row r="35">
          <cell r="A35" t="str">
            <v xml:space="preserve"> Mücevher</v>
          </cell>
          <cell r="N35">
            <v>458489.26176999998</v>
          </cell>
        </row>
        <row r="36">
          <cell r="A36" t="str">
            <v xml:space="preserve"> Savunma ve Havacılık Sanayii</v>
          </cell>
          <cell r="N36">
            <v>330248.44928</v>
          </cell>
        </row>
        <row r="37">
          <cell r="A37" t="str">
            <v xml:space="preserve"> İklimlendirme Sanayii</v>
          </cell>
          <cell r="N37">
            <v>549438.71756999998</v>
          </cell>
        </row>
        <row r="38">
          <cell r="A38" t="str">
            <v>.           Diğer Sanayi Ürünleri</v>
          </cell>
          <cell r="N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50.36328125" customWidth="1"/>
    <col min="2" max="6" width="11.36328125" bestFit="1" customWidth="1"/>
    <col min="7" max="7" width="11.453125" bestFit="1" customWidth="1"/>
    <col min="8" max="8" width="11.36328125" bestFit="1" customWidth="1"/>
    <col min="9" max="9" width="12.54296875" bestFit="1" customWidth="1"/>
    <col min="10" max="10" width="8.90625" bestFit="1" customWidth="1"/>
    <col min="11" max="11" width="7" bestFit="1" customWidth="1"/>
    <col min="12" max="12" width="8.54296875" bestFit="1" customWidth="1"/>
    <col min="13" max="13" width="9.90625" bestFit="1" customWidth="1"/>
    <col min="14" max="14" width="12.453125" bestFit="1" customWidth="1"/>
  </cols>
  <sheetData>
    <row r="1" spans="1:16" ht="13" x14ac:dyDescent="0.3">
      <c r="A1" s="15" t="s">
        <v>51</v>
      </c>
      <c r="B1" s="35" t="s">
        <v>52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</row>
    <row r="2" spans="1:16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3.5" thickBot="1" x14ac:dyDescent="0.35">
      <c r="A3" s="14"/>
      <c r="B3" s="13" t="s">
        <v>51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2"/>
    </row>
    <row r="4" spans="1:16" ht="16" thickBot="1" x14ac:dyDescent="0.4">
      <c r="A4" s="16" t="s">
        <v>50</v>
      </c>
      <c r="B4" s="17" t="s">
        <v>49</v>
      </c>
      <c r="C4" s="17" t="s">
        <v>48</v>
      </c>
      <c r="D4" s="17" t="s">
        <v>47</v>
      </c>
      <c r="E4" s="17" t="s">
        <v>46</v>
      </c>
      <c r="F4" s="17" t="s">
        <v>45</v>
      </c>
      <c r="G4" s="17" t="s">
        <v>44</v>
      </c>
      <c r="H4" s="17" t="s">
        <v>43</v>
      </c>
      <c r="I4" s="17" t="s">
        <v>42</v>
      </c>
      <c r="J4" s="17" t="s">
        <v>41</v>
      </c>
      <c r="K4" s="17" t="s">
        <v>40</v>
      </c>
      <c r="L4" s="17" t="s">
        <v>39</v>
      </c>
      <c r="M4" s="17" t="s">
        <v>38</v>
      </c>
      <c r="N4" s="18" t="s">
        <v>37</v>
      </c>
      <c r="O4" s="12"/>
      <c r="P4" s="11"/>
    </row>
    <row r="5" spans="1:16" ht="14.5" thickTop="1" x14ac:dyDescent="0.3">
      <c r="A5" s="19" t="s">
        <v>2</v>
      </c>
      <c r="B5" s="20">
        <f t="shared" ref="B5:N5" si="0">B6+B15+B17</f>
        <v>3094523.6006</v>
      </c>
      <c r="C5" s="20">
        <f t="shared" si="0"/>
        <v>3108042.5951399994</v>
      </c>
      <c r="D5" s="20">
        <f t="shared" si="0"/>
        <v>3071384.1960000005</v>
      </c>
      <c r="E5" s="20">
        <f t="shared" si="0"/>
        <v>2588018.7199799996</v>
      </c>
      <c r="F5" s="20">
        <f t="shared" si="0"/>
        <v>3152510.6986199999</v>
      </c>
      <c r="G5" s="20">
        <f t="shared" si="0"/>
        <v>2443905.5917499997</v>
      </c>
      <c r="H5" s="20">
        <f t="shared" si="0"/>
        <v>2871719.4148999997</v>
      </c>
      <c r="I5" s="20">
        <f t="shared" si="0"/>
        <v>0</v>
      </c>
      <c r="J5" s="20">
        <f t="shared" si="0"/>
        <v>0</v>
      </c>
      <c r="K5" s="20">
        <f t="shared" si="0"/>
        <v>0</v>
      </c>
      <c r="L5" s="20">
        <f t="shared" si="0"/>
        <v>0</v>
      </c>
      <c r="M5" s="20">
        <f t="shared" si="0"/>
        <v>0</v>
      </c>
      <c r="N5" s="21">
        <f t="shared" si="0"/>
        <v>20330104.816990003</v>
      </c>
      <c r="O5" s="2"/>
    </row>
    <row r="6" spans="1:16" ht="14" x14ac:dyDescent="0.3">
      <c r="A6" s="22" t="s">
        <v>36</v>
      </c>
      <c r="B6" s="23">
        <f t="shared" ref="B6:N6" si="1">B7+B8+B9+B10+B11+B12+B13+B14</f>
        <v>2136914.1313800002</v>
      </c>
      <c r="C6" s="23">
        <f t="shared" si="1"/>
        <v>2144271.0922799995</v>
      </c>
      <c r="D6" s="23">
        <f t="shared" si="1"/>
        <v>2094143.43261</v>
      </c>
      <c r="E6" s="23">
        <f t="shared" si="1"/>
        <v>1702004.4514099997</v>
      </c>
      <c r="F6" s="23">
        <f t="shared" si="1"/>
        <v>2096798.52116</v>
      </c>
      <c r="G6" s="23">
        <f t="shared" si="1"/>
        <v>1639770.02299</v>
      </c>
      <c r="H6" s="23">
        <f t="shared" si="1"/>
        <v>1876748.7393199999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4">
        <f t="shared" si="1"/>
        <v>13690650.391150001</v>
      </c>
      <c r="O6" s="10"/>
      <c r="P6" s="9"/>
    </row>
    <row r="7" spans="1:16" x14ac:dyDescent="0.25">
      <c r="A7" s="25" t="s">
        <v>35</v>
      </c>
      <c r="B7" s="26">
        <v>1010080.50802</v>
      </c>
      <c r="C7" s="26">
        <v>1047166.33762</v>
      </c>
      <c r="D7" s="26">
        <v>1038714.87496</v>
      </c>
      <c r="E7" s="26">
        <v>866578.58467000001</v>
      </c>
      <c r="F7" s="26">
        <v>1062089.8155199999</v>
      </c>
      <c r="G7" s="26">
        <v>812725.48757</v>
      </c>
      <c r="H7" s="26">
        <v>961154.91934999998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7">
        <v>6798510.5277100001</v>
      </c>
      <c r="O7" s="2"/>
    </row>
    <row r="8" spans="1:16" x14ac:dyDescent="0.25">
      <c r="A8" s="25" t="s">
        <v>34</v>
      </c>
      <c r="B8" s="26">
        <v>366044.94387999998</v>
      </c>
      <c r="C8" s="26">
        <v>319149.39867000002</v>
      </c>
      <c r="D8" s="26">
        <v>276713.50764000003</v>
      </c>
      <c r="E8" s="26">
        <v>211870.74199000001</v>
      </c>
      <c r="F8" s="26">
        <v>283795.35732000001</v>
      </c>
      <c r="G8" s="26">
        <v>260176.88837</v>
      </c>
      <c r="H8" s="26">
        <v>206129.8915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7">
        <v>1923880.7293700001</v>
      </c>
      <c r="O8" s="2"/>
    </row>
    <row r="9" spans="1:16" x14ac:dyDescent="0.25">
      <c r="A9" s="25" t="s">
        <v>33</v>
      </c>
      <c r="B9" s="26">
        <v>232161.76847000001</v>
      </c>
      <c r="C9" s="26">
        <v>234292.23667000001</v>
      </c>
      <c r="D9" s="26">
        <v>240235.62802999999</v>
      </c>
      <c r="E9" s="26">
        <v>200588.80541</v>
      </c>
      <c r="F9" s="26">
        <v>217358.68317</v>
      </c>
      <c r="G9" s="26">
        <v>164455.37927999999</v>
      </c>
      <c r="H9" s="26">
        <v>226047.78508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7">
        <v>1515140.28611</v>
      </c>
      <c r="O9" s="2"/>
    </row>
    <row r="10" spans="1:16" x14ac:dyDescent="0.25">
      <c r="A10" s="25" t="s">
        <v>32</v>
      </c>
      <c r="B10" s="26">
        <v>160671.16128999999</v>
      </c>
      <c r="C10" s="26">
        <v>170460.79882</v>
      </c>
      <c r="D10" s="26">
        <v>157807.23173</v>
      </c>
      <c r="E10" s="26">
        <v>114700.87527</v>
      </c>
      <c r="F10" s="26">
        <v>136587.65007</v>
      </c>
      <c r="G10" s="26">
        <v>88731.577149999997</v>
      </c>
      <c r="H10" s="26">
        <v>104028.32032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7">
        <v>932987.61465</v>
      </c>
      <c r="O10" s="2"/>
    </row>
    <row r="11" spans="1:16" x14ac:dyDescent="0.25">
      <c r="A11" s="25" t="s">
        <v>31</v>
      </c>
      <c r="B11" s="26">
        <v>206128.32986999999</v>
      </c>
      <c r="C11" s="26">
        <v>196804.59116000001</v>
      </c>
      <c r="D11" s="26">
        <v>201075.72977000001</v>
      </c>
      <c r="E11" s="26">
        <v>177445.11679</v>
      </c>
      <c r="F11" s="26">
        <v>234777.79696000001</v>
      </c>
      <c r="G11" s="26">
        <v>152049.87851000001</v>
      </c>
      <c r="H11" s="26">
        <v>216954.31025000001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7">
        <v>1385235.7533100001</v>
      </c>
      <c r="O11" s="2"/>
    </row>
    <row r="12" spans="1:16" x14ac:dyDescent="0.25">
      <c r="A12" s="25" t="s">
        <v>30</v>
      </c>
      <c r="B12" s="26">
        <v>83436.900699999998</v>
      </c>
      <c r="C12" s="26">
        <v>82661.999620000002</v>
      </c>
      <c r="D12" s="26">
        <v>78456.411040000006</v>
      </c>
      <c r="E12" s="26">
        <v>49211.513469999998</v>
      </c>
      <c r="F12" s="26">
        <v>69882.051219999994</v>
      </c>
      <c r="G12" s="26">
        <v>71150.676439999996</v>
      </c>
      <c r="H12" s="26">
        <v>62586.532740000002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7">
        <v>497386.08523000003</v>
      </c>
      <c r="O12" s="2"/>
    </row>
    <row r="13" spans="1:16" x14ac:dyDescent="0.25">
      <c r="A13" s="25" t="s">
        <v>29</v>
      </c>
      <c r="B13" s="26">
        <v>64406.00015</v>
      </c>
      <c r="C13" s="26">
        <v>76260.280750000005</v>
      </c>
      <c r="D13" s="26">
        <v>83673.392269999997</v>
      </c>
      <c r="E13" s="26">
        <v>67193.127160000004</v>
      </c>
      <c r="F13" s="26">
        <v>77622.65956</v>
      </c>
      <c r="G13" s="26">
        <v>82525.515249999997</v>
      </c>
      <c r="H13" s="26">
        <v>93554.62242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7">
        <v>545235.59756000002</v>
      </c>
      <c r="O13" s="2"/>
    </row>
    <row r="14" spans="1:16" x14ac:dyDescent="0.25">
      <c r="A14" s="25" t="s">
        <v>28</v>
      </c>
      <c r="B14" s="26">
        <v>13984.519</v>
      </c>
      <c r="C14" s="26">
        <v>17475.448970000001</v>
      </c>
      <c r="D14" s="26">
        <v>17466.657169999999</v>
      </c>
      <c r="E14" s="26">
        <v>14415.68665</v>
      </c>
      <c r="F14" s="26">
        <v>14684.50734</v>
      </c>
      <c r="G14" s="26">
        <v>7954.6204200000002</v>
      </c>
      <c r="H14" s="26">
        <v>6292.3576599999997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7">
        <v>92273.797210000004</v>
      </c>
      <c r="O14" s="2"/>
    </row>
    <row r="15" spans="1:16" ht="14" x14ac:dyDescent="0.3">
      <c r="A15" s="22" t="s">
        <v>27</v>
      </c>
      <c r="B15" s="23">
        <f t="shared" ref="B15:N15" si="2">B16</f>
        <v>355961.11881999997</v>
      </c>
      <c r="C15" s="23">
        <f t="shared" si="2"/>
        <v>311451.10573000001</v>
      </c>
      <c r="D15" s="23">
        <f t="shared" si="2"/>
        <v>301893.23975000001</v>
      </c>
      <c r="E15" s="23">
        <f t="shared" si="2"/>
        <v>302276.26111999998</v>
      </c>
      <c r="F15" s="23">
        <f t="shared" si="2"/>
        <v>318304.53584000003</v>
      </c>
      <c r="G15" s="23">
        <f t="shared" si="2"/>
        <v>258521.30585999999</v>
      </c>
      <c r="H15" s="23">
        <f t="shared" si="2"/>
        <v>287475.88111999998</v>
      </c>
      <c r="I15" s="23">
        <f t="shared" si="2"/>
        <v>0</v>
      </c>
      <c r="J15" s="23">
        <f t="shared" si="2"/>
        <v>0</v>
      </c>
      <c r="K15" s="23">
        <f t="shared" si="2"/>
        <v>0</v>
      </c>
      <c r="L15" s="23">
        <f t="shared" si="2"/>
        <v>0</v>
      </c>
      <c r="M15" s="23">
        <f t="shared" si="2"/>
        <v>0</v>
      </c>
      <c r="N15" s="24">
        <f t="shared" si="2"/>
        <v>2135883.4482399998</v>
      </c>
      <c r="O15" s="10"/>
      <c r="P15" s="9"/>
    </row>
    <row r="16" spans="1:16" ht="14" x14ac:dyDescent="0.3">
      <c r="A16" s="25" t="s">
        <v>26</v>
      </c>
      <c r="B16" s="28">
        <v>355961.11881999997</v>
      </c>
      <c r="C16" s="28">
        <v>311451.10573000001</v>
      </c>
      <c r="D16" s="28">
        <v>301893.23975000001</v>
      </c>
      <c r="E16" s="28">
        <v>302276.26111999998</v>
      </c>
      <c r="F16" s="28">
        <v>318304.53584000003</v>
      </c>
      <c r="G16" s="28">
        <v>258521.30585999999</v>
      </c>
      <c r="H16" s="28">
        <v>287475.88111999998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7">
        <v>2135883.4482399998</v>
      </c>
      <c r="O16" s="10"/>
      <c r="P16" s="9"/>
    </row>
    <row r="17" spans="1:16" ht="14" x14ac:dyDescent="0.3">
      <c r="A17" s="22" t="s">
        <v>25</v>
      </c>
      <c r="B17" s="23">
        <f t="shared" ref="B17:N17" si="3">B18</f>
        <v>601648.3504</v>
      </c>
      <c r="C17" s="23">
        <f t="shared" si="3"/>
        <v>652320.39713000006</v>
      </c>
      <c r="D17" s="23">
        <f t="shared" si="3"/>
        <v>675347.52364000003</v>
      </c>
      <c r="E17" s="23">
        <f t="shared" si="3"/>
        <v>583738.00745000003</v>
      </c>
      <c r="F17" s="23">
        <f t="shared" si="3"/>
        <v>737407.64162000001</v>
      </c>
      <c r="G17" s="23">
        <f t="shared" si="3"/>
        <v>545614.26289999997</v>
      </c>
      <c r="H17" s="23">
        <f t="shared" si="3"/>
        <v>707494.79446</v>
      </c>
      <c r="I17" s="23">
        <f t="shared" si="3"/>
        <v>0</v>
      </c>
      <c r="J17" s="23">
        <f t="shared" si="3"/>
        <v>0</v>
      </c>
      <c r="K17" s="23">
        <f t="shared" si="3"/>
        <v>0</v>
      </c>
      <c r="L17" s="23">
        <f t="shared" si="3"/>
        <v>0</v>
      </c>
      <c r="M17" s="23">
        <f t="shared" si="3"/>
        <v>0</v>
      </c>
      <c r="N17" s="24">
        <f t="shared" si="3"/>
        <v>4503570.9775999999</v>
      </c>
      <c r="O17" s="10"/>
      <c r="P17" s="9"/>
    </row>
    <row r="18" spans="1:16" ht="14" x14ac:dyDescent="0.3">
      <c r="A18" s="25" t="s">
        <v>24</v>
      </c>
      <c r="B18" s="28">
        <v>601648.3504</v>
      </c>
      <c r="C18" s="28">
        <v>652320.39713000006</v>
      </c>
      <c r="D18" s="28">
        <v>675347.52364000003</v>
      </c>
      <c r="E18" s="28">
        <v>583738.00745000003</v>
      </c>
      <c r="F18" s="28">
        <v>737407.64162000001</v>
      </c>
      <c r="G18" s="28">
        <v>545614.26289999997</v>
      </c>
      <c r="H18" s="28">
        <v>707494.79446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7">
        <v>4503570.9775999999</v>
      </c>
      <c r="O18" s="10"/>
      <c r="P18" s="9"/>
    </row>
    <row r="19" spans="1:16" ht="15.5" x14ac:dyDescent="0.35">
      <c r="A19" s="19" t="s">
        <v>1</v>
      </c>
      <c r="B19" s="23">
        <f t="shared" ref="B19:N19" si="4">B20+B24+B26</f>
        <v>13631471.025409998</v>
      </c>
      <c r="C19" s="23">
        <f t="shared" si="4"/>
        <v>14886532.440369997</v>
      </c>
      <c r="D19" s="23">
        <f t="shared" si="4"/>
        <v>16220910.472070001</v>
      </c>
      <c r="E19" s="23">
        <f t="shared" si="4"/>
        <v>13238168.508270003</v>
      </c>
      <c r="F19" s="23">
        <f t="shared" si="4"/>
        <v>17170566.53932</v>
      </c>
      <c r="G19" s="23">
        <f t="shared" si="4"/>
        <v>13278572.510730002</v>
      </c>
      <c r="H19" s="23">
        <f t="shared" si="4"/>
        <v>15948840.32931</v>
      </c>
      <c r="I19" s="23">
        <f t="shared" si="4"/>
        <v>0</v>
      </c>
      <c r="J19" s="23">
        <f t="shared" si="4"/>
        <v>0</v>
      </c>
      <c r="K19" s="23">
        <f t="shared" si="4"/>
        <v>0</v>
      </c>
      <c r="L19" s="23">
        <f t="shared" si="4"/>
        <v>0</v>
      </c>
      <c r="M19" s="23">
        <f t="shared" si="4"/>
        <v>0</v>
      </c>
      <c r="N19" s="24">
        <f t="shared" si="4"/>
        <v>104375061.82548001</v>
      </c>
      <c r="O19" s="6"/>
      <c r="P19" s="5"/>
    </row>
    <row r="20" spans="1:16" ht="14.5" x14ac:dyDescent="0.35">
      <c r="A20" s="22" t="s">
        <v>23</v>
      </c>
      <c r="B20" s="23">
        <f t="shared" ref="B20:N20" si="5">B21+B22+B23</f>
        <v>1143722.4942100001</v>
      </c>
      <c r="C20" s="23">
        <f t="shared" si="5"/>
        <v>1213580.64194</v>
      </c>
      <c r="D20" s="23">
        <f t="shared" si="5"/>
        <v>1209274.0745299999</v>
      </c>
      <c r="E20" s="23">
        <f t="shared" si="5"/>
        <v>994165.98213999998</v>
      </c>
      <c r="F20" s="23">
        <f t="shared" si="5"/>
        <v>1260145.6389799998</v>
      </c>
      <c r="G20" s="23">
        <f t="shared" si="5"/>
        <v>922078.14838999999</v>
      </c>
      <c r="H20" s="23">
        <f t="shared" si="5"/>
        <v>1168110.7083099999</v>
      </c>
      <c r="I20" s="23">
        <f t="shared" si="5"/>
        <v>0</v>
      </c>
      <c r="J20" s="23">
        <f t="shared" si="5"/>
        <v>0</v>
      </c>
      <c r="K20" s="23">
        <f t="shared" si="5"/>
        <v>0</v>
      </c>
      <c r="L20" s="23">
        <f t="shared" si="5"/>
        <v>0</v>
      </c>
      <c r="M20" s="23">
        <f t="shared" si="5"/>
        <v>0</v>
      </c>
      <c r="N20" s="24">
        <f t="shared" si="5"/>
        <v>7911077.6885000002</v>
      </c>
      <c r="O20" s="8"/>
      <c r="P20" s="7"/>
    </row>
    <row r="21" spans="1:16" x14ac:dyDescent="0.25">
      <c r="A21" s="25" t="s">
        <v>22</v>
      </c>
      <c r="B21" s="26">
        <v>784501.57940000005</v>
      </c>
      <c r="C21" s="26">
        <v>810348.04778999998</v>
      </c>
      <c r="D21" s="26">
        <v>816398.97684999998</v>
      </c>
      <c r="E21" s="26">
        <v>698565.53662000003</v>
      </c>
      <c r="F21" s="26">
        <v>863825.37032999995</v>
      </c>
      <c r="G21" s="26">
        <v>645388.30565999995</v>
      </c>
      <c r="H21" s="26">
        <v>798976.54709999997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7">
        <v>5418004.3637499996</v>
      </c>
      <c r="O21" s="2"/>
    </row>
    <row r="22" spans="1:16" x14ac:dyDescent="0.25">
      <c r="A22" s="25" t="s">
        <v>21</v>
      </c>
      <c r="B22" s="26">
        <v>120255.82161</v>
      </c>
      <c r="C22" s="26">
        <v>142990.33257</v>
      </c>
      <c r="D22" s="26">
        <v>145787.44957999999</v>
      </c>
      <c r="E22" s="26">
        <v>105429.83104</v>
      </c>
      <c r="F22" s="26">
        <v>135882.10517</v>
      </c>
      <c r="G22" s="26">
        <v>99018.013959999997</v>
      </c>
      <c r="H22" s="26">
        <v>138847.62156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7">
        <v>888211.17549000005</v>
      </c>
      <c r="O22" s="2"/>
    </row>
    <row r="23" spans="1:16" x14ac:dyDescent="0.25">
      <c r="A23" s="25" t="s">
        <v>20</v>
      </c>
      <c r="B23" s="26">
        <v>238965.0932</v>
      </c>
      <c r="C23" s="26">
        <v>260242.26157999999</v>
      </c>
      <c r="D23" s="26">
        <v>247087.64809999999</v>
      </c>
      <c r="E23" s="26">
        <v>190170.61447999999</v>
      </c>
      <c r="F23" s="26">
        <v>260438.16347999999</v>
      </c>
      <c r="G23" s="26">
        <v>177671.82876999999</v>
      </c>
      <c r="H23" s="26">
        <v>230286.53964999999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7">
        <v>1604862.1492600001</v>
      </c>
      <c r="O23" s="2"/>
    </row>
    <row r="24" spans="1:16" ht="14.5" x14ac:dyDescent="0.35">
      <c r="A24" s="22" t="s">
        <v>19</v>
      </c>
      <c r="B24" s="23">
        <f t="shared" ref="B24:N24" si="6">B25</f>
        <v>2368804.56495</v>
      </c>
      <c r="C24" s="23">
        <f t="shared" si="6"/>
        <v>2618904.80528</v>
      </c>
      <c r="D24" s="23">
        <f t="shared" si="6"/>
        <v>3070266.1604599999</v>
      </c>
      <c r="E24" s="23">
        <f t="shared" si="6"/>
        <v>2497157.0514000002</v>
      </c>
      <c r="F24" s="23">
        <f t="shared" si="6"/>
        <v>3036038.7133900002</v>
      </c>
      <c r="G24" s="23">
        <f t="shared" si="6"/>
        <v>2232550.1668400001</v>
      </c>
      <c r="H24" s="23">
        <f t="shared" si="6"/>
        <v>2596482.2220700001</v>
      </c>
      <c r="I24" s="23">
        <f t="shared" si="6"/>
        <v>0</v>
      </c>
      <c r="J24" s="23">
        <f t="shared" si="6"/>
        <v>0</v>
      </c>
      <c r="K24" s="23">
        <f t="shared" si="6"/>
        <v>0</v>
      </c>
      <c r="L24" s="23">
        <f t="shared" si="6"/>
        <v>0</v>
      </c>
      <c r="M24" s="23">
        <f t="shared" si="6"/>
        <v>0</v>
      </c>
      <c r="N24" s="24">
        <f t="shared" si="6"/>
        <v>18420203.684390001</v>
      </c>
      <c r="O24" s="8"/>
      <c r="P24" s="7"/>
    </row>
    <row r="25" spans="1:16" ht="14.5" x14ac:dyDescent="0.35">
      <c r="A25" s="25" t="s">
        <v>18</v>
      </c>
      <c r="B25" s="28">
        <v>2368804.56495</v>
      </c>
      <c r="C25" s="28">
        <v>2618904.80528</v>
      </c>
      <c r="D25" s="28">
        <v>3070266.1604599999</v>
      </c>
      <c r="E25" s="28">
        <v>2497157.0514000002</v>
      </c>
      <c r="F25" s="28">
        <v>3036038.7133900002</v>
      </c>
      <c r="G25" s="28">
        <v>2232550.1668400001</v>
      </c>
      <c r="H25" s="28">
        <v>2596482.2220700001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7">
        <v>18420203.684390001</v>
      </c>
      <c r="O25" s="8"/>
      <c r="P25" s="7"/>
    </row>
    <row r="26" spans="1:16" ht="14.5" x14ac:dyDescent="0.35">
      <c r="A26" s="22" t="s">
        <v>17</v>
      </c>
      <c r="B26" s="23">
        <f t="shared" ref="B26:N26" si="7">B27+B28+B29+B30+B31+B32+B33+B34+B35+B36+B37</f>
        <v>10118943.966249999</v>
      </c>
      <c r="C26" s="23">
        <f t="shared" si="7"/>
        <v>11054046.993149998</v>
      </c>
      <c r="D26" s="23">
        <f t="shared" si="7"/>
        <v>11941370.23708</v>
      </c>
      <c r="E26" s="23">
        <f t="shared" si="7"/>
        <v>9746845.4747300018</v>
      </c>
      <c r="F26" s="23">
        <f t="shared" si="7"/>
        <v>12874382.18695</v>
      </c>
      <c r="G26" s="23">
        <f t="shared" si="7"/>
        <v>10123944.195500001</v>
      </c>
      <c r="H26" s="23">
        <f t="shared" si="7"/>
        <v>12184247.39893</v>
      </c>
      <c r="I26" s="23">
        <f t="shared" si="7"/>
        <v>0</v>
      </c>
      <c r="J26" s="23">
        <f t="shared" si="7"/>
        <v>0</v>
      </c>
      <c r="K26" s="23">
        <f t="shared" si="7"/>
        <v>0</v>
      </c>
      <c r="L26" s="23">
        <f t="shared" si="7"/>
        <v>0</v>
      </c>
      <c r="M26" s="23">
        <f t="shared" si="7"/>
        <v>0</v>
      </c>
      <c r="N26" s="24">
        <f t="shared" si="7"/>
        <v>78043780.452590019</v>
      </c>
      <c r="O26" s="8"/>
      <c r="P26" s="7"/>
    </row>
    <row r="27" spans="1:16" x14ac:dyDescent="0.25">
      <c r="A27" s="25" t="s">
        <v>16</v>
      </c>
      <c r="B27" s="26">
        <v>1418468.7215</v>
      </c>
      <c r="C27" s="26">
        <v>1498506.91973</v>
      </c>
      <c r="D27" s="26">
        <v>1612640.0411100001</v>
      </c>
      <c r="E27" s="26">
        <v>1227013.4067200001</v>
      </c>
      <c r="F27" s="26">
        <v>1643011.4004500001</v>
      </c>
      <c r="G27" s="26">
        <v>1297936.27465</v>
      </c>
      <c r="H27" s="26">
        <v>1662912.31006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7">
        <v>10360489.07422</v>
      </c>
      <c r="O27" s="2"/>
    </row>
    <row r="28" spans="1:16" x14ac:dyDescent="0.25">
      <c r="A28" s="25" t="s">
        <v>15</v>
      </c>
      <c r="B28" s="26">
        <v>2777059.0814299998</v>
      </c>
      <c r="C28" s="26">
        <v>3128073.91243</v>
      </c>
      <c r="D28" s="26">
        <v>3221720.11399</v>
      </c>
      <c r="E28" s="26">
        <v>2740422.3436799999</v>
      </c>
      <c r="F28" s="26">
        <v>3212065.6113300002</v>
      </c>
      <c r="G28" s="26">
        <v>2615726.6775500001</v>
      </c>
      <c r="H28" s="26">
        <v>3123499.8711700002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7">
        <v>20818567.611579999</v>
      </c>
      <c r="O28" s="2"/>
    </row>
    <row r="29" spans="1:16" x14ac:dyDescent="0.25">
      <c r="A29" s="25" t="s">
        <v>14</v>
      </c>
      <c r="B29" s="26">
        <v>167284.17989999999</v>
      </c>
      <c r="C29" s="26">
        <v>141289.65002</v>
      </c>
      <c r="D29" s="26">
        <v>143314.95522</v>
      </c>
      <c r="E29" s="26">
        <v>80867.331659999996</v>
      </c>
      <c r="F29" s="26">
        <v>168227.70420000001</v>
      </c>
      <c r="G29" s="26">
        <v>222426.84539</v>
      </c>
      <c r="H29" s="26">
        <v>118317.85027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7">
        <v>1041728.51666</v>
      </c>
      <c r="O29" s="2"/>
    </row>
    <row r="30" spans="1:16" x14ac:dyDescent="0.25">
      <c r="A30" s="25" t="s">
        <v>13</v>
      </c>
      <c r="B30" s="26">
        <v>1207829.1549199999</v>
      </c>
      <c r="C30" s="26">
        <v>1286870.11231</v>
      </c>
      <c r="D30" s="26">
        <v>1461285.23373</v>
      </c>
      <c r="E30" s="26">
        <v>1195733.07592</v>
      </c>
      <c r="F30" s="26">
        <v>1496598.8097399999</v>
      </c>
      <c r="G30" s="26">
        <v>1191459.4232099999</v>
      </c>
      <c r="H30" s="26">
        <v>1417915.4375799999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7">
        <v>9257691.2474099994</v>
      </c>
      <c r="O30" s="2"/>
    </row>
    <row r="31" spans="1:16" x14ac:dyDescent="0.25">
      <c r="A31" s="25" t="s">
        <v>12</v>
      </c>
      <c r="B31" s="26">
        <v>823700.19006000005</v>
      </c>
      <c r="C31" s="26">
        <v>910495.04148999997</v>
      </c>
      <c r="D31" s="26">
        <v>1027212.45049</v>
      </c>
      <c r="E31" s="26">
        <v>845134.03263999999</v>
      </c>
      <c r="F31" s="26">
        <v>1067145.0000199999</v>
      </c>
      <c r="G31" s="26">
        <v>765781.73898000002</v>
      </c>
      <c r="H31" s="26">
        <v>948615.97797999997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7">
        <v>6388084.4316600002</v>
      </c>
      <c r="O31" s="2"/>
    </row>
    <row r="32" spans="1:16" x14ac:dyDescent="0.25">
      <c r="A32" s="25" t="s">
        <v>11</v>
      </c>
      <c r="B32" s="26">
        <v>938519.46504000004</v>
      </c>
      <c r="C32" s="26">
        <v>983508.83313000004</v>
      </c>
      <c r="D32" s="26">
        <v>1079492.1255300001</v>
      </c>
      <c r="E32" s="26">
        <v>917168.34299999999</v>
      </c>
      <c r="F32" s="26">
        <v>1206464.0350299999</v>
      </c>
      <c r="G32" s="26">
        <v>935505.31804000004</v>
      </c>
      <c r="H32" s="26">
        <v>1105990.96957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7">
        <v>7166649.0893400004</v>
      </c>
      <c r="O32" s="2"/>
    </row>
    <row r="33" spans="1:16" x14ac:dyDescent="0.25">
      <c r="A33" s="25" t="s">
        <v>10</v>
      </c>
      <c r="B33" s="26">
        <v>1113656.5473100001</v>
      </c>
      <c r="C33" s="26">
        <v>1375495.98599</v>
      </c>
      <c r="D33" s="26">
        <v>1468409.6237600001</v>
      </c>
      <c r="E33" s="26">
        <v>1201349.7212199999</v>
      </c>
      <c r="F33" s="26">
        <v>1453898.2002399999</v>
      </c>
      <c r="G33" s="26">
        <v>1313187.9269699999</v>
      </c>
      <c r="H33" s="26">
        <v>1420251.0631500001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7">
        <v>9346249.0686399993</v>
      </c>
      <c r="O33" s="2"/>
    </row>
    <row r="34" spans="1:16" x14ac:dyDescent="0.25">
      <c r="A34" s="25" t="s">
        <v>9</v>
      </c>
      <c r="B34" s="26">
        <v>324956.10005000001</v>
      </c>
      <c r="C34" s="26">
        <v>352220.13014000002</v>
      </c>
      <c r="D34" s="26">
        <v>388993.45513999998</v>
      </c>
      <c r="E34" s="26">
        <v>337759.10963000002</v>
      </c>
      <c r="F34" s="26">
        <v>423940.97555999999</v>
      </c>
      <c r="G34" s="26">
        <v>336024.70043999999</v>
      </c>
      <c r="H34" s="26">
        <v>386862.84074999997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7">
        <v>2550757.31171</v>
      </c>
      <c r="O34" s="2"/>
    </row>
    <row r="35" spans="1:16" x14ac:dyDescent="0.25">
      <c r="A35" s="25" t="s">
        <v>8</v>
      </c>
      <c r="B35" s="26">
        <v>468554.47425999999</v>
      </c>
      <c r="C35" s="26">
        <v>481226.01989</v>
      </c>
      <c r="D35" s="26">
        <v>544473.02948999999</v>
      </c>
      <c r="E35" s="26">
        <v>342295.02604000003</v>
      </c>
      <c r="F35" s="26">
        <v>571489.16694999998</v>
      </c>
      <c r="G35" s="26">
        <v>403970.20408</v>
      </c>
      <c r="H35" s="26">
        <v>948436.56262999994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7">
        <v>3760444.4833399998</v>
      </c>
      <c r="O35" s="2"/>
    </row>
    <row r="36" spans="1:16" ht="15.5" x14ac:dyDescent="0.35">
      <c r="A36" s="25" t="s">
        <v>7</v>
      </c>
      <c r="B36" s="26">
        <v>330211.05216999998</v>
      </c>
      <c r="C36" s="26">
        <v>299897.03843999997</v>
      </c>
      <c r="D36" s="26">
        <v>358223.43998999998</v>
      </c>
      <c r="E36" s="26">
        <v>350396.34889999998</v>
      </c>
      <c r="F36" s="26">
        <v>980497.48086999997</v>
      </c>
      <c r="G36" s="26">
        <v>564442.58846999996</v>
      </c>
      <c r="H36" s="26">
        <v>430964.33743999997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7">
        <v>3314632.2862800001</v>
      </c>
      <c r="O36" s="6"/>
      <c r="P36" s="5"/>
    </row>
    <row r="37" spans="1:16" ht="15.5" x14ac:dyDescent="0.35">
      <c r="A37" s="25" t="s">
        <v>6</v>
      </c>
      <c r="B37" s="26">
        <v>548704.99961000006</v>
      </c>
      <c r="C37" s="26">
        <v>596463.34958000004</v>
      </c>
      <c r="D37" s="26">
        <v>635605.76862999995</v>
      </c>
      <c r="E37" s="26">
        <v>508706.73531999998</v>
      </c>
      <c r="F37" s="26">
        <v>651043.80255999998</v>
      </c>
      <c r="G37" s="26">
        <v>477482.49771999998</v>
      </c>
      <c r="H37" s="26">
        <v>620480.17833000002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7">
        <v>4038487.3317499999</v>
      </c>
      <c r="O37" s="6"/>
      <c r="P37" s="5"/>
    </row>
    <row r="38" spans="1:16" ht="15.5" hidden="1" x14ac:dyDescent="0.3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6"/>
      <c r="P38" s="5"/>
    </row>
    <row r="39" spans="1:16" ht="15.5" x14ac:dyDescent="0.35">
      <c r="A39" s="22" t="s">
        <v>0</v>
      </c>
      <c r="B39" s="29">
        <f t="shared" ref="B39:N39" si="8">B41</f>
        <v>445643.85941999999</v>
      </c>
      <c r="C39" s="29">
        <f t="shared" si="8"/>
        <v>452078.79314999998</v>
      </c>
      <c r="D39" s="29">
        <f t="shared" si="8"/>
        <v>499438.68349000002</v>
      </c>
      <c r="E39" s="29">
        <f t="shared" si="8"/>
        <v>465898.48615999997</v>
      </c>
      <c r="F39" s="29">
        <f t="shared" si="8"/>
        <v>545697.63138000004</v>
      </c>
      <c r="G39" s="29">
        <f t="shared" si="8"/>
        <v>433638.25436999998</v>
      </c>
      <c r="H39" s="29">
        <f t="shared" si="8"/>
        <v>570126.43185000005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  <c r="N39" s="24">
        <f t="shared" si="8"/>
        <v>3412522.1398200002</v>
      </c>
      <c r="O39" s="6"/>
      <c r="P39" s="5"/>
    </row>
    <row r="40" spans="1:16" ht="15.5" x14ac:dyDescent="0.35">
      <c r="A40" s="22" t="s">
        <v>5</v>
      </c>
      <c r="B40" s="23">
        <f t="shared" ref="B40:N40" si="9">B41</f>
        <v>445643.85941999999</v>
      </c>
      <c r="C40" s="23">
        <f t="shared" si="9"/>
        <v>452078.79314999998</v>
      </c>
      <c r="D40" s="23">
        <f t="shared" si="9"/>
        <v>499438.68349000002</v>
      </c>
      <c r="E40" s="23">
        <f t="shared" si="9"/>
        <v>465898.48615999997</v>
      </c>
      <c r="F40" s="23">
        <f t="shared" si="9"/>
        <v>545697.63138000004</v>
      </c>
      <c r="G40" s="23">
        <f t="shared" si="9"/>
        <v>433638.25436999998</v>
      </c>
      <c r="H40" s="23">
        <f t="shared" si="9"/>
        <v>570126.43185000005</v>
      </c>
      <c r="I40" s="23">
        <f t="shared" si="9"/>
        <v>0</v>
      </c>
      <c r="J40" s="23">
        <f t="shared" si="9"/>
        <v>0</v>
      </c>
      <c r="K40" s="23">
        <f t="shared" si="9"/>
        <v>0</v>
      </c>
      <c r="L40" s="23">
        <f t="shared" si="9"/>
        <v>0</v>
      </c>
      <c r="M40" s="23">
        <f t="shared" si="9"/>
        <v>0</v>
      </c>
      <c r="N40" s="24">
        <f t="shared" si="9"/>
        <v>3412522.1398200002</v>
      </c>
      <c r="O40" s="6"/>
      <c r="P40" s="5"/>
    </row>
    <row r="41" spans="1:16" ht="16" thickBot="1" x14ac:dyDescent="0.4">
      <c r="A41" s="25" t="s">
        <v>4</v>
      </c>
      <c r="B41" s="26">
        <v>445643.85941999999</v>
      </c>
      <c r="C41" s="26">
        <v>452078.79314999998</v>
      </c>
      <c r="D41" s="26">
        <v>499438.68349000002</v>
      </c>
      <c r="E41" s="26">
        <v>465898.48615999997</v>
      </c>
      <c r="F41" s="26">
        <v>545697.63138000004</v>
      </c>
      <c r="G41" s="26">
        <v>433638.25436999998</v>
      </c>
      <c r="H41" s="26">
        <v>570126.43185000005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30">
        <v>3412522.1398200002</v>
      </c>
      <c r="O41" s="6"/>
      <c r="P41" s="5"/>
    </row>
    <row r="42" spans="1:16" ht="16" thickBot="1" x14ac:dyDescent="0.4">
      <c r="A42" s="31" t="s">
        <v>3</v>
      </c>
      <c r="B42" s="32">
        <f t="shared" ref="B42:N42" si="10">B5+B19+B39</f>
        <v>17171638.485429998</v>
      </c>
      <c r="C42" s="32">
        <f t="shared" si="10"/>
        <v>18446653.828659996</v>
      </c>
      <c r="D42" s="32">
        <f t="shared" si="10"/>
        <v>19791733.351560004</v>
      </c>
      <c r="E42" s="32">
        <f t="shared" si="10"/>
        <v>16292085.714410003</v>
      </c>
      <c r="F42" s="32">
        <f t="shared" si="10"/>
        <v>20868774.869319998</v>
      </c>
      <c r="G42" s="32">
        <f t="shared" si="10"/>
        <v>16156116.356850002</v>
      </c>
      <c r="H42" s="32">
        <f t="shared" si="10"/>
        <v>19390686.176060002</v>
      </c>
      <c r="I42" s="32">
        <f t="shared" si="10"/>
        <v>0</v>
      </c>
      <c r="J42" s="32">
        <f t="shared" si="10"/>
        <v>0</v>
      </c>
      <c r="K42" s="32">
        <f t="shared" si="10"/>
        <v>0</v>
      </c>
      <c r="L42" s="32">
        <f t="shared" si="10"/>
        <v>0</v>
      </c>
      <c r="M42" s="32">
        <f t="shared" si="10"/>
        <v>0</v>
      </c>
      <c r="N42" s="32">
        <f t="shared" si="10"/>
        <v>128117688.78229001</v>
      </c>
      <c r="O42" s="4"/>
      <c r="P42" s="3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2024-08-02T06:25:49Z</dcterms:modified>
</cp:coreProperties>
</file>