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senuraksoy\Desktop\İhracat Rakamları Ağustos\Eylül\Eko Mail\yüklenecek\"/>
    </mc:Choice>
  </mc:AlternateContent>
  <bookViews>
    <workbookView xWindow="0" yWindow="0" windowWidth="23040" windowHeight="8256"/>
  </bookViews>
  <sheets>
    <sheet name="SEKTO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M26" i="1"/>
  <c r="M19" i="1" s="1"/>
  <c r="L26" i="1"/>
  <c r="L19" i="1" s="1"/>
  <c r="K26" i="1"/>
  <c r="J26" i="1"/>
  <c r="I26" i="1"/>
  <c r="H26" i="1"/>
  <c r="G26" i="1"/>
  <c r="F26" i="1"/>
  <c r="E26" i="1"/>
  <c r="E19" i="1" s="1"/>
  <c r="D26" i="1"/>
  <c r="D19" i="1" s="1"/>
  <c r="C26" i="1"/>
  <c r="B26" i="1"/>
  <c r="N24" i="1"/>
  <c r="M24" i="1"/>
  <c r="L24" i="1"/>
  <c r="K24" i="1"/>
  <c r="J24" i="1"/>
  <c r="J19" i="1" s="1"/>
  <c r="I24" i="1"/>
  <c r="I19" i="1" s="1"/>
  <c r="H24" i="1"/>
  <c r="G24" i="1"/>
  <c r="F24" i="1"/>
  <c r="E24" i="1"/>
  <c r="D24" i="1"/>
  <c r="C24" i="1"/>
  <c r="B24" i="1"/>
  <c r="B19" i="1" s="1"/>
  <c r="N20" i="1"/>
  <c r="N19" i="1" s="1"/>
  <c r="M20" i="1"/>
  <c r="L20" i="1"/>
  <c r="K20" i="1"/>
  <c r="K19" i="1" s="1"/>
  <c r="J20" i="1"/>
  <c r="I20" i="1"/>
  <c r="H20" i="1"/>
  <c r="G20" i="1"/>
  <c r="G19" i="1" s="1"/>
  <c r="F20" i="1"/>
  <c r="F19" i="1" s="1"/>
  <c r="E20" i="1"/>
  <c r="D20" i="1"/>
  <c r="C20" i="1"/>
  <c r="C19" i="1" s="1"/>
  <c r="B20" i="1"/>
  <c r="H19" i="1"/>
  <c r="N17" i="1"/>
  <c r="M17" i="1"/>
  <c r="L17" i="1"/>
  <c r="K17" i="1"/>
  <c r="J17" i="1"/>
  <c r="I17" i="1"/>
  <c r="I5" i="1" s="1"/>
  <c r="H17" i="1"/>
  <c r="H5" i="1" s="1"/>
  <c r="H42" i="1" s="1"/>
  <c r="G17" i="1"/>
  <c r="F17" i="1"/>
  <c r="E17" i="1"/>
  <c r="D17" i="1"/>
  <c r="C17" i="1"/>
  <c r="B17" i="1"/>
  <c r="N15" i="1"/>
  <c r="N5" i="1" s="1"/>
  <c r="M15" i="1"/>
  <c r="M5" i="1" s="1"/>
  <c r="M42" i="1" s="1"/>
  <c r="L15" i="1"/>
  <c r="K15" i="1"/>
  <c r="J15" i="1"/>
  <c r="I15" i="1"/>
  <c r="H15" i="1"/>
  <c r="G15" i="1"/>
  <c r="F15" i="1"/>
  <c r="F5" i="1" s="1"/>
  <c r="E15" i="1"/>
  <c r="E5" i="1" s="1"/>
  <c r="E42" i="1" s="1"/>
  <c r="D15" i="1"/>
  <c r="C15" i="1"/>
  <c r="B15" i="1"/>
  <c r="N6" i="1"/>
  <c r="M6" i="1"/>
  <c r="L6" i="1"/>
  <c r="K6" i="1"/>
  <c r="K5" i="1" s="1"/>
  <c r="K42" i="1" s="1"/>
  <c r="J6" i="1"/>
  <c r="J5" i="1" s="1"/>
  <c r="J42" i="1" s="1"/>
  <c r="I6" i="1"/>
  <c r="H6" i="1"/>
  <c r="G6" i="1"/>
  <c r="G5" i="1" s="1"/>
  <c r="G42" i="1" s="1"/>
  <c r="F6" i="1"/>
  <c r="E6" i="1"/>
  <c r="D6" i="1"/>
  <c r="C6" i="1"/>
  <c r="C5" i="1" s="1"/>
  <c r="C42" i="1" s="1"/>
  <c r="B6" i="1"/>
  <c r="B5" i="1" s="1"/>
  <c r="B42" i="1" s="1"/>
  <c r="L5" i="1"/>
  <c r="L42" i="1" s="1"/>
  <c r="D5" i="1"/>
  <c r="F42" i="1" l="1"/>
  <c r="I42" i="1"/>
  <c r="N42" i="1"/>
  <c r="D42" i="1"/>
</calcChain>
</file>

<file path=xl/sharedStrings.xml><?xml version="1.0" encoding="utf-8"?>
<sst xmlns="http://schemas.openxmlformats.org/spreadsheetml/2006/main" count="54" uniqueCount="53">
  <si>
    <t xml:space="preserve"> </t>
  </si>
  <si>
    <t>30.09.2024 TARİHİ İTİBARİYLE SEKTÖREL BAZDA AYLIK İHRACAT KAYIT RAKAMLARI(1000 $)</t>
  </si>
  <si>
    <t>S E K T Ö 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</si>
  <si>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</si>
  <si>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</si>
  <si>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</si>
  <si>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</si>
  <si>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</si>
  <si>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</si>
  <si>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</si>
  <si>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</si>
  <si>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</si>
  <si>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</si>
  <si>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</si>
  <si>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</si>
  <si>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TOPLAM</t>
  </si>
  <si>
    <t>.I. TARIM</t>
  </si>
  <si>
    <t>.     A. BİTKİSEL ÜRÜNLER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</si>
  <si>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</si>
  <si>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</si>
  <si>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</si>
  <si>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</si>
  <si>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</si>
  <si>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</si>
  <si>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</si>
  <si>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</si>
  <si>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>.     B. HAYVANSAL ÜRÜNLER</t>
  </si>
  <si>
    <t xml:space="preserve"> Su Ürünleri ve Hayvansal Mamuller</t>
  </si>
  <si>
    <t>.     C. AĞAÇ VE ORMAN ÜRÜNLERİ</t>
  </si>
  <si>
    <t xml:space="preserve"> Mobilya, Kağıt ve Orman Ürünleri</t>
  </si>
  <si>
    <t>.II. SANAYİ</t>
  </si>
  <si>
    <t>.     A. TARIMA DAYALI İŞLENMİŞ ÜRÜNLER</t>
  </si>
  <si>
    <t xml:space="preserve"> Tekstil ve Hammaddeleri</t>
  </si>
  <si>
    <t xml:space="preserve"> Deri ve Deri Mamulleri </t>
  </si>
  <si>
    <t xml:space="preserve"> Halı </t>
  </si>
  <si>
    <t>.     B. KİMYEVİ MADDELER VE MAMÜLLERİ</t>
  </si>
  <si>
    <t xml:space="preserve"> Kimyevi Maddeler ve Mamulleri  </t>
  </si>
  <si>
    <t>.     C. SANAYİ MAMULLERİ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</si>
  <si>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</si>
  <si>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</si>
  <si>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</si>
  <si>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</si>
  <si>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</si>
  <si>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</si>
  <si>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</si>
  <si>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</si>
  <si>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</si>
  <si>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</si>
  <si>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</si>
  <si>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>.III. MADENCİLİK</t>
  </si>
  <si>
    <t>.     A. MADENCİLİK ÜRÜNLERİ</t>
  </si>
  <si>
    <t xml:space="preserve"> Madencilik Ürünleri</t>
  </si>
  <si>
    <t>.                         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</si>
</sst>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  <charset val="162"/>
    </font>
    <font>
      <b/>
      <i/>
      <sz val="10"/>
      <color rgb="FFFF0000"/>
      <name val="Arial"/>
      <family val="2"/>
      <charset val="162"/>
    </font>
    <font>
      <b/>
      <i/>
      <sz val="10"/>
      <color theme="1"/>
      <name val="Arial"/>
      <family val="2"/>
      <charset val="162"/>
    </font>
    <font>
      <b/>
      <sz val="9.5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10"/>
      <color indexed="62"/>
      <name val="Arial Tur"/>
      <family val="2"/>
      <charset val="162"/>
    </font>
    <font>
      <sz val="10"/>
      <name val="Arial Tur"/>
      <family val="2"/>
      <charset val="162"/>
    </font>
    <font>
      <b/>
      <sz val="12"/>
      <color theme="1"/>
      <name val="Arial Tur"/>
      <family val="2"/>
      <charset val="162"/>
    </font>
    <font>
      <sz val="12"/>
      <name val="Arial Tur"/>
      <family val="2"/>
      <charset val="162"/>
    </font>
    <font>
      <sz val="12"/>
      <name val="Arial"/>
      <family val="2"/>
      <charset val="162"/>
    </font>
    <font>
      <b/>
      <sz val="11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sz val="11"/>
      <name val="Arial Tur"/>
      <family val="2"/>
      <charset val="162"/>
    </font>
    <font>
      <sz val="11"/>
      <name val="Arial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i/>
      <sz val="11"/>
      <name val="Arial Tur"/>
      <family val="2"/>
      <charset val="162"/>
    </font>
    <font>
      <i/>
      <sz val="11"/>
      <name val="Arial"/>
      <family val="2"/>
      <charset val="162"/>
    </font>
    <font>
      <b/>
      <sz val="12"/>
      <name val="Arial Tur"/>
      <family val="2"/>
      <charset val="162"/>
    </font>
    <font>
      <b/>
      <sz val="12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49" fontId="3" fillId="0" borderId="0" xfId="0" applyNumberFormat="1" applyFont="1" applyAlignment="1">
      <alignment horizontal="left"/>
    </xf>
    <xf numFmtId="0" fontId="0" fillId="0" borderId="0" xfId="0" applyAlignment="1"/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0" xfId="0" applyFont="1"/>
    <xf numFmtId="49" fontId="7" fillId="2" borderId="1" xfId="0" applyNumberFormat="1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2" borderId="4" xfId="0" applyFont="1" applyFill="1" applyBorder="1"/>
    <xf numFmtId="3" fontId="10" fillId="2" borderId="5" xfId="0" applyNumberFormat="1" applyFont="1" applyFill="1" applyBorder="1"/>
    <xf numFmtId="3" fontId="10" fillId="2" borderId="6" xfId="0" applyNumberFormat="1" applyFont="1" applyFill="1" applyBorder="1"/>
    <xf numFmtId="0" fontId="11" fillId="2" borderId="4" xfId="0" applyFont="1" applyFill="1" applyBorder="1"/>
    <xf numFmtId="3" fontId="10" fillId="2" borderId="0" xfId="0" applyNumberFormat="1" applyFont="1" applyFill="1" applyBorder="1"/>
    <xf numFmtId="3" fontId="10" fillId="2" borderId="7" xfId="0" applyNumberFormat="1" applyFont="1" applyFill="1" applyBorder="1"/>
    <xf numFmtId="0" fontId="12" fillId="0" borderId="0" xfId="0" applyFont="1"/>
    <xf numFmtId="0" fontId="13" fillId="0" borderId="0" xfId="0" applyFont="1"/>
    <xf numFmtId="0" fontId="14" fillId="2" borderId="4" xfId="0" applyFont="1" applyFill="1" applyBorder="1"/>
    <xf numFmtId="3" fontId="14" fillId="2" borderId="0" xfId="0" applyNumberFormat="1" applyFont="1" applyFill="1" applyBorder="1"/>
    <xf numFmtId="3" fontId="14" fillId="2" borderId="7" xfId="0" applyNumberFormat="1" applyFont="1" applyFill="1" applyBorder="1"/>
    <xf numFmtId="3" fontId="15" fillId="2" borderId="0" xfId="0" applyNumberFormat="1" applyFont="1" applyFill="1" applyBorder="1"/>
    <xf numFmtId="0" fontId="8" fillId="0" borderId="0" xfId="0" applyFont="1"/>
    <xf numFmtId="0" fontId="9" fillId="0" borderId="0" xfId="0" applyFont="1"/>
    <xf numFmtId="0" fontId="16" fillId="0" borderId="0" xfId="0" applyFont="1"/>
    <xf numFmtId="0" fontId="17" fillId="0" borderId="0" xfId="0" applyFont="1"/>
    <xf numFmtId="3" fontId="11" fillId="2" borderId="0" xfId="0" applyNumberFormat="1" applyFont="1" applyFill="1" applyBorder="1"/>
    <xf numFmtId="3" fontId="10" fillId="2" borderId="8" xfId="0" applyNumberFormat="1" applyFont="1" applyFill="1" applyBorder="1"/>
    <xf numFmtId="0" fontId="10" fillId="2" borderId="9" xfId="0" applyFont="1" applyFill="1" applyBorder="1" applyAlignment="1">
      <alignment horizontal="center"/>
    </xf>
    <xf numFmtId="3" fontId="10" fillId="2" borderId="10" xfId="0" applyNumberFormat="1" applyFont="1" applyFill="1" applyBorder="1"/>
    <xf numFmtId="0" fontId="18" fillId="0" borderId="0" xfId="0" applyFont="1"/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workbookViewId="0">
      <selection activeCell="I12" sqref="I12"/>
    </sheetView>
  </sheetViews>
  <sheetFormatPr defaultRowHeight="13.2" x14ac:dyDescent="0.25"/>
  <cols>
    <col min="1" max="1" width="50.77734375" customWidth="1"/>
    <col min="2" max="14" width="12.77734375" customWidth="1"/>
  </cols>
  <sheetData>
    <row r="1" spans="1:16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6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ht="13.8" thickBot="1" x14ac:dyDescent="0.3">
      <c r="A3" s="6"/>
      <c r="B3" s="7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6" ht="16.2" thickBot="1" x14ac:dyDescent="0.35">
      <c r="A4" s="9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10" t="s">
        <v>13</v>
      </c>
      <c r="M4" s="10" t="s">
        <v>14</v>
      </c>
      <c r="N4" s="11" t="s">
        <v>15</v>
      </c>
      <c r="O4" s="12"/>
      <c r="P4" s="13"/>
    </row>
    <row r="5" spans="1:16" ht="14.4" thickTop="1" x14ac:dyDescent="0.25">
      <c r="A5" s="14" t="s">
        <v>16</v>
      </c>
      <c r="B5" s="15">
        <f t="shared" ref="B5:N5" si="0">B6+B15+B17</f>
        <v>3094173.8640099997</v>
      </c>
      <c r="C5" s="15">
        <f t="shared" si="0"/>
        <v>3107481.2604099996</v>
      </c>
      <c r="D5" s="15">
        <f t="shared" si="0"/>
        <v>3070246.4530099998</v>
      </c>
      <c r="E5" s="15">
        <f t="shared" si="0"/>
        <v>2586093.8276199996</v>
      </c>
      <c r="F5" s="15">
        <f t="shared" si="0"/>
        <v>3148980.1932600001</v>
      </c>
      <c r="G5" s="15">
        <f t="shared" si="0"/>
        <v>2438826.3041599998</v>
      </c>
      <c r="H5" s="15">
        <f t="shared" si="0"/>
        <v>2854705.5134899998</v>
      </c>
      <c r="I5" s="15">
        <f t="shared" si="0"/>
        <v>2854671.8555900003</v>
      </c>
      <c r="J5" s="15">
        <f t="shared" si="0"/>
        <v>2991958.2141399994</v>
      </c>
      <c r="K5" s="15">
        <f t="shared" si="0"/>
        <v>0</v>
      </c>
      <c r="L5" s="15">
        <f t="shared" si="0"/>
        <v>0</v>
      </c>
      <c r="M5" s="15">
        <f t="shared" si="0"/>
        <v>0</v>
      </c>
      <c r="N5" s="16">
        <f t="shared" si="0"/>
        <v>26147137.485689998</v>
      </c>
      <c r="O5" s="8"/>
    </row>
    <row r="6" spans="1:16" ht="13.8" x14ac:dyDescent="0.25">
      <c r="A6" s="17" t="s">
        <v>17</v>
      </c>
      <c r="B6" s="18">
        <f t="shared" ref="B6:N6" si="1">B7+B8+B9+B10+B11+B12+B13+B14</f>
        <v>2136592.4869599999</v>
      </c>
      <c r="C6" s="18">
        <f t="shared" si="1"/>
        <v>2143806.6263899999</v>
      </c>
      <c r="D6" s="18">
        <f t="shared" si="1"/>
        <v>2093201.58617</v>
      </c>
      <c r="E6" s="18">
        <f t="shared" si="1"/>
        <v>1700340.0532799999</v>
      </c>
      <c r="F6" s="18">
        <f t="shared" si="1"/>
        <v>2094076.34562</v>
      </c>
      <c r="G6" s="18">
        <f t="shared" si="1"/>
        <v>1636091.67958</v>
      </c>
      <c r="H6" s="18">
        <f t="shared" si="1"/>
        <v>1861573.7174999996</v>
      </c>
      <c r="I6" s="18">
        <f t="shared" si="1"/>
        <v>1851038.6616200001</v>
      </c>
      <c r="J6" s="18">
        <f t="shared" si="1"/>
        <v>1999069.9168299995</v>
      </c>
      <c r="K6" s="18">
        <f t="shared" si="1"/>
        <v>0</v>
      </c>
      <c r="L6" s="18">
        <f t="shared" si="1"/>
        <v>0</v>
      </c>
      <c r="M6" s="18">
        <f t="shared" si="1"/>
        <v>0</v>
      </c>
      <c r="N6" s="19">
        <f t="shared" si="1"/>
        <v>17515791.07395</v>
      </c>
      <c r="O6" s="20"/>
      <c r="P6" s="21"/>
    </row>
    <row r="7" spans="1:16" x14ac:dyDescent="0.25">
      <c r="A7" s="22" t="s">
        <v>18</v>
      </c>
      <c r="B7" s="23">
        <v>1010060.52877</v>
      </c>
      <c r="C7" s="23">
        <v>1047133.0978099999</v>
      </c>
      <c r="D7" s="23">
        <v>1038220.33115</v>
      </c>
      <c r="E7" s="23">
        <v>866188.55400999996</v>
      </c>
      <c r="F7" s="23">
        <v>1060285.3046899999</v>
      </c>
      <c r="G7" s="23">
        <v>809829.72230999998</v>
      </c>
      <c r="H7" s="23">
        <v>949210.51757000003</v>
      </c>
      <c r="I7" s="23">
        <v>971886.07695000002</v>
      </c>
      <c r="J7" s="23">
        <v>966823.74162999995</v>
      </c>
      <c r="K7" s="23">
        <v>0</v>
      </c>
      <c r="L7" s="23">
        <v>0</v>
      </c>
      <c r="M7" s="23">
        <v>0</v>
      </c>
      <c r="N7" s="24">
        <v>8719637.8748899996</v>
      </c>
      <c r="O7" s="8"/>
    </row>
    <row r="8" spans="1:16" x14ac:dyDescent="0.25">
      <c r="A8" s="22" t="s">
        <v>19</v>
      </c>
      <c r="B8" s="23">
        <v>366015.87169</v>
      </c>
      <c r="C8" s="23">
        <v>319135.32643000002</v>
      </c>
      <c r="D8" s="23">
        <v>276714.58095999999</v>
      </c>
      <c r="E8" s="23">
        <v>211809.89347000001</v>
      </c>
      <c r="F8" s="23">
        <v>283687.21376999997</v>
      </c>
      <c r="G8" s="23">
        <v>259915.88063</v>
      </c>
      <c r="H8" s="23">
        <v>206004.82835</v>
      </c>
      <c r="I8" s="23">
        <v>213453.0773</v>
      </c>
      <c r="J8" s="23">
        <v>268764.81692000001</v>
      </c>
      <c r="K8" s="23">
        <v>0</v>
      </c>
      <c r="L8" s="23">
        <v>0</v>
      </c>
      <c r="M8" s="23">
        <v>0</v>
      </c>
      <c r="N8" s="24">
        <v>2405501.4895199998</v>
      </c>
      <c r="O8" s="8"/>
    </row>
    <row r="9" spans="1:16" x14ac:dyDescent="0.25">
      <c r="A9" s="22" t="s">
        <v>20</v>
      </c>
      <c r="B9" s="23">
        <v>232093.38761000001</v>
      </c>
      <c r="C9" s="23">
        <v>234217.73271000001</v>
      </c>
      <c r="D9" s="23">
        <v>240034.60516000001</v>
      </c>
      <c r="E9" s="23">
        <v>200495.03675999999</v>
      </c>
      <c r="F9" s="23">
        <v>217358.68317</v>
      </c>
      <c r="G9" s="23">
        <v>164411.43869000001</v>
      </c>
      <c r="H9" s="23">
        <v>225525.08619</v>
      </c>
      <c r="I9" s="23">
        <v>225057.80095999999</v>
      </c>
      <c r="J9" s="23">
        <v>228387.71327000001</v>
      </c>
      <c r="K9" s="23">
        <v>0</v>
      </c>
      <c r="L9" s="23">
        <v>0</v>
      </c>
      <c r="M9" s="23">
        <v>0</v>
      </c>
      <c r="N9" s="24">
        <v>1967581.4845199999</v>
      </c>
      <c r="O9" s="8"/>
    </row>
    <row r="10" spans="1:16" x14ac:dyDescent="0.25">
      <c r="A10" s="22" t="s">
        <v>21</v>
      </c>
      <c r="B10" s="23">
        <v>160466.94917000001</v>
      </c>
      <c r="C10" s="23">
        <v>170127.56894</v>
      </c>
      <c r="D10" s="23">
        <v>157757.54418999999</v>
      </c>
      <c r="E10" s="23">
        <v>114505.54708</v>
      </c>
      <c r="F10" s="23">
        <v>136479.6139</v>
      </c>
      <c r="G10" s="23">
        <v>88658.169429999994</v>
      </c>
      <c r="H10" s="23">
        <v>103895.27615999999</v>
      </c>
      <c r="I10" s="23">
        <v>119049.50331</v>
      </c>
      <c r="J10" s="23">
        <v>198227.60712999999</v>
      </c>
      <c r="K10" s="23">
        <v>0</v>
      </c>
      <c r="L10" s="23">
        <v>0</v>
      </c>
      <c r="M10" s="23">
        <v>0</v>
      </c>
      <c r="N10" s="24">
        <v>1249167.7793099999</v>
      </c>
      <c r="O10" s="8"/>
    </row>
    <row r="11" spans="1:16" x14ac:dyDescent="0.25">
      <c r="A11" s="22" t="s">
        <v>22</v>
      </c>
      <c r="B11" s="23">
        <v>206128.32986999999</v>
      </c>
      <c r="C11" s="23">
        <v>196795.17116</v>
      </c>
      <c r="D11" s="23">
        <v>200908.41013999999</v>
      </c>
      <c r="E11" s="23">
        <v>176677.92543999999</v>
      </c>
      <c r="F11" s="23">
        <v>234750.70319</v>
      </c>
      <c r="G11" s="23">
        <v>151645.65641</v>
      </c>
      <c r="H11" s="23">
        <v>215632.77499999999</v>
      </c>
      <c r="I11" s="23">
        <v>162317.02142999999</v>
      </c>
      <c r="J11" s="23">
        <v>196036.74397000001</v>
      </c>
      <c r="K11" s="23">
        <v>0</v>
      </c>
      <c r="L11" s="23">
        <v>0</v>
      </c>
      <c r="M11" s="23">
        <v>0</v>
      </c>
      <c r="N11" s="24">
        <v>1740892.73661</v>
      </c>
      <c r="O11" s="8"/>
    </row>
    <row r="12" spans="1:16" x14ac:dyDescent="0.25">
      <c r="A12" s="22" t="s">
        <v>23</v>
      </c>
      <c r="B12" s="23">
        <v>83436.900699999998</v>
      </c>
      <c r="C12" s="23">
        <v>82661.999620000002</v>
      </c>
      <c r="D12" s="23">
        <v>78426.065130000003</v>
      </c>
      <c r="E12" s="23">
        <v>49173.907709999999</v>
      </c>
      <c r="F12" s="23">
        <v>69796.724189999994</v>
      </c>
      <c r="G12" s="23">
        <v>71150.676439999996</v>
      </c>
      <c r="H12" s="23">
        <v>61457.602709999999</v>
      </c>
      <c r="I12" s="23">
        <v>55487.356070000002</v>
      </c>
      <c r="J12" s="23">
        <v>56122.975810000004</v>
      </c>
      <c r="K12" s="23">
        <v>0</v>
      </c>
      <c r="L12" s="23">
        <v>0</v>
      </c>
      <c r="M12" s="23">
        <v>0</v>
      </c>
      <c r="N12" s="24">
        <v>607714.20837999997</v>
      </c>
      <c r="O12" s="8"/>
    </row>
    <row r="13" spans="1:16" x14ac:dyDescent="0.25">
      <c r="A13" s="22" t="s">
        <v>24</v>
      </c>
      <c r="B13" s="23">
        <v>64406.00015</v>
      </c>
      <c r="C13" s="23">
        <v>76260.280750000005</v>
      </c>
      <c r="D13" s="23">
        <v>83673.392269999997</v>
      </c>
      <c r="E13" s="23">
        <v>67073.502160000004</v>
      </c>
      <c r="F13" s="23">
        <v>77033.595369999995</v>
      </c>
      <c r="G13" s="23">
        <v>82525.515249999997</v>
      </c>
      <c r="H13" s="23">
        <v>93554.62242</v>
      </c>
      <c r="I13" s="23">
        <v>98098.891300000003</v>
      </c>
      <c r="J13" s="23">
        <v>77068.635750000001</v>
      </c>
      <c r="K13" s="23">
        <v>0</v>
      </c>
      <c r="L13" s="23">
        <v>0</v>
      </c>
      <c r="M13" s="23">
        <v>0</v>
      </c>
      <c r="N13" s="24">
        <v>719694.43541999999</v>
      </c>
      <c r="O13" s="8"/>
    </row>
    <row r="14" spans="1:16" x14ac:dyDescent="0.25">
      <c r="A14" s="22" t="s">
        <v>25</v>
      </c>
      <c r="B14" s="23">
        <v>13984.519</v>
      </c>
      <c r="C14" s="23">
        <v>17475.448970000001</v>
      </c>
      <c r="D14" s="23">
        <v>17466.657169999999</v>
      </c>
      <c r="E14" s="23">
        <v>14415.68665</v>
      </c>
      <c r="F14" s="23">
        <v>14684.50734</v>
      </c>
      <c r="G14" s="23">
        <v>7954.6204200000002</v>
      </c>
      <c r="H14" s="23">
        <v>6293.0091000000002</v>
      </c>
      <c r="I14" s="23">
        <v>5688.9342999999999</v>
      </c>
      <c r="J14" s="23">
        <v>7637.68235</v>
      </c>
      <c r="K14" s="23">
        <v>0</v>
      </c>
      <c r="L14" s="23">
        <v>0</v>
      </c>
      <c r="M14" s="23">
        <v>0</v>
      </c>
      <c r="N14" s="24">
        <v>105601.0653</v>
      </c>
      <c r="O14" s="8"/>
    </row>
    <row r="15" spans="1:16" ht="13.8" x14ac:dyDescent="0.25">
      <c r="A15" s="17" t="s">
        <v>26</v>
      </c>
      <c r="B15" s="18">
        <f t="shared" ref="B15:N15" si="2">B16</f>
        <v>355961.11881999997</v>
      </c>
      <c r="C15" s="18">
        <f t="shared" si="2"/>
        <v>311356.38655</v>
      </c>
      <c r="D15" s="18">
        <f t="shared" si="2"/>
        <v>301716.02964999998</v>
      </c>
      <c r="E15" s="18">
        <f t="shared" si="2"/>
        <v>302215.78762999998</v>
      </c>
      <c r="F15" s="18">
        <f t="shared" si="2"/>
        <v>317842.67952000001</v>
      </c>
      <c r="G15" s="18">
        <f t="shared" si="2"/>
        <v>257704.96958999999</v>
      </c>
      <c r="H15" s="18">
        <f t="shared" si="2"/>
        <v>286568.20783999999</v>
      </c>
      <c r="I15" s="18">
        <f t="shared" si="2"/>
        <v>338304.90350000001</v>
      </c>
      <c r="J15" s="18">
        <f t="shared" si="2"/>
        <v>331069.59862</v>
      </c>
      <c r="K15" s="18">
        <f t="shared" si="2"/>
        <v>0</v>
      </c>
      <c r="L15" s="18">
        <f t="shared" si="2"/>
        <v>0</v>
      </c>
      <c r="M15" s="18">
        <f t="shared" si="2"/>
        <v>0</v>
      </c>
      <c r="N15" s="19">
        <f t="shared" si="2"/>
        <v>2802739.6817200002</v>
      </c>
      <c r="O15" s="20"/>
      <c r="P15" s="21"/>
    </row>
    <row r="16" spans="1:16" ht="13.8" x14ac:dyDescent="0.25">
      <c r="A16" s="22" t="s">
        <v>27</v>
      </c>
      <c r="B16" s="25">
        <v>355961.11881999997</v>
      </c>
      <c r="C16" s="25">
        <v>311356.38655</v>
      </c>
      <c r="D16" s="25">
        <v>301716.02964999998</v>
      </c>
      <c r="E16" s="25">
        <v>302215.78762999998</v>
      </c>
      <c r="F16" s="25">
        <v>317842.67952000001</v>
      </c>
      <c r="G16" s="25">
        <v>257704.96958999999</v>
      </c>
      <c r="H16" s="25">
        <v>286568.20783999999</v>
      </c>
      <c r="I16" s="25">
        <v>338304.90350000001</v>
      </c>
      <c r="J16" s="25">
        <v>331069.59862</v>
      </c>
      <c r="K16" s="25">
        <v>0</v>
      </c>
      <c r="L16" s="25">
        <v>0</v>
      </c>
      <c r="M16" s="25">
        <v>0</v>
      </c>
      <c r="N16" s="24">
        <v>2802739.6817200002</v>
      </c>
      <c r="O16" s="20"/>
      <c r="P16" s="21"/>
    </row>
    <row r="17" spans="1:16" ht="13.8" x14ac:dyDescent="0.25">
      <c r="A17" s="17" t="s">
        <v>28</v>
      </c>
      <c r="B17" s="18">
        <f t="shared" ref="B17:N17" si="3">B18</f>
        <v>601620.25823000004</v>
      </c>
      <c r="C17" s="18">
        <f t="shared" si="3"/>
        <v>652318.24746999994</v>
      </c>
      <c r="D17" s="18">
        <f t="shared" si="3"/>
        <v>675328.83718999999</v>
      </c>
      <c r="E17" s="18">
        <f t="shared" si="3"/>
        <v>583537.98670999997</v>
      </c>
      <c r="F17" s="18">
        <f t="shared" si="3"/>
        <v>737061.16812000005</v>
      </c>
      <c r="G17" s="18">
        <f t="shared" si="3"/>
        <v>545029.65498999995</v>
      </c>
      <c r="H17" s="18">
        <f t="shared" si="3"/>
        <v>706563.58814999997</v>
      </c>
      <c r="I17" s="18">
        <f t="shared" si="3"/>
        <v>665328.29047000001</v>
      </c>
      <c r="J17" s="18">
        <f t="shared" si="3"/>
        <v>661818.69868999999</v>
      </c>
      <c r="K17" s="18">
        <f t="shared" si="3"/>
        <v>0</v>
      </c>
      <c r="L17" s="18">
        <f t="shared" si="3"/>
        <v>0</v>
      </c>
      <c r="M17" s="18">
        <f t="shared" si="3"/>
        <v>0</v>
      </c>
      <c r="N17" s="19">
        <f t="shared" si="3"/>
        <v>5828606.7300199997</v>
      </c>
      <c r="O17" s="20"/>
      <c r="P17" s="21"/>
    </row>
    <row r="18" spans="1:16" ht="13.8" x14ac:dyDescent="0.25">
      <c r="A18" s="22" t="s">
        <v>29</v>
      </c>
      <c r="B18" s="25">
        <v>601620.25823000004</v>
      </c>
      <c r="C18" s="25">
        <v>652318.24746999994</v>
      </c>
      <c r="D18" s="25">
        <v>675328.83718999999</v>
      </c>
      <c r="E18" s="25">
        <v>583537.98670999997</v>
      </c>
      <c r="F18" s="25">
        <v>737061.16812000005</v>
      </c>
      <c r="G18" s="25">
        <v>545029.65498999995</v>
      </c>
      <c r="H18" s="25">
        <v>706563.58814999997</v>
      </c>
      <c r="I18" s="25">
        <v>665328.29047000001</v>
      </c>
      <c r="J18" s="25">
        <v>661818.69868999999</v>
      </c>
      <c r="K18" s="25">
        <v>0</v>
      </c>
      <c r="L18" s="25">
        <v>0</v>
      </c>
      <c r="M18" s="25">
        <v>0</v>
      </c>
      <c r="N18" s="24">
        <v>5828606.7300199997</v>
      </c>
      <c r="O18" s="20"/>
      <c r="P18" s="21"/>
    </row>
    <row r="19" spans="1:16" ht="15" x14ac:dyDescent="0.25">
      <c r="A19" s="14" t="s">
        <v>30</v>
      </c>
      <c r="B19" s="18">
        <f t="shared" ref="B19:N19" si="4">B20+B24+B26</f>
        <v>13630607.523249999</v>
      </c>
      <c r="C19" s="18">
        <f t="shared" si="4"/>
        <v>14885318.25952</v>
      </c>
      <c r="D19" s="18">
        <f t="shared" si="4"/>
        <v>16227248.693870001</v>
      </c>
      <c r="E19" s="18">
        <f t="shared" si="4"/>
        <v>13225555.921879999</v>
      </c>
      <c r="F19" s="18">
        <f t="shared" si="4"/>
        <v>17146116.53184</v>
      </c>
      <c r="G19" s="18">
        <f t="shared" si="4"/>
        <v>13270226.713450002</v>
      </c>
      <c r="H19" s="18">
        <f t="shared" si="4"/>
        <v>15904827.32753</v>
      </c>
      <c r="I19" s="18">
        <f t="shared" si="4"/>
        <v>15517902.079259997</v>
      </c>
      <c r="J19" s="18">
        <f t="shared" si="4"/>
        <v>15800334.24704</v>
      </c>
      <c r="K19" s="18">
        <f t="shared" si="4"/>
        <v>0</v>
      </c>
      <c r="L19" s="18">
        <f t="shared" si="4"/>
        <v>0</v>
      </c>
      <c r="M19" s="18">
        <f t="shared" si="4"/>
        <v>0</v>
      </c>
      <c r="N19" s="19">
        <f t="shared" si="4"/>
        <v>135608137.29763997</v>
      </c>
      <c r="O19" s="26"/>
      <c r="P19" s="27"/>
    </row>
    <row r="20" spans="1:16" ht="14.4" x14ac:dyDescent="0.3">
      <c r="A20" s="17" t="s">
        <v>31</v>
      </c>
      <c r="B20" s="18">
        <f t="shared" ref="B20:N20" si="5">B21+B22+B23</f>
        <v>1143622.77871</v>
      </c>
      <c r="C20" s="18">
        <f t="shared" si="5"/>
        <v>1213216.94826</v>
      </c>
      <c r="D20" s="18">
        <f t="shared" si="5"/>
        <v>1208987.91172</v>
      </c>
      <c r="E20" s="18">
        <f t="shared" si="5"/>
        <v>993752.95510000014</v>
      </c>
      <c r="F20" s="18">
        <f t="shared" si="5"/>
        <v>1259749.23627</v>
      </c>
      <c r="G20" s="18">
        <f t="shared" si="5"/>
        <v>921536.0790400001</v>
      </c>
      <c r="H20" s="18">
        <f t="shared" si="5"/>
        <v>1166887.9216100001</v>
      </c>
      <c r="I20" s="18">
        <f t="shared" si="5"/>
        <v>1178354.0942899999</v>
      </c>
      <c r="J20" s="18">
        <f t="shared" si="5"/>
        <v>1189526.04581</v>
      </c>
      <c r="K20" s="18">
        <f t="shared" si="5"/>
        <v>0</v>
      </c>
      <c r="L20" s="18">
        <f t="shared" si="5"/>
        <v>0</v>
      </c>
      <c r="M20" s="18">
        <f t="shared" si="5"/>
        <v>0</v>
      </c>
      <c r="N20" s="19">
        <f t="shared" si="5"/>
        <v>10275633.97081</v>
      </c>
      <c r="O20" s="28"/>
      <c r="P20" s="29"/>
    </row>
    <row r="21" spans="1:16" x14ac:dyDescent="0.25">
      <c r="A21" s="22" t="s">
        <v>32</v>
      </c>
      <c r="B21" s="23">
        <v>784455.68851999997</v>
      </c>
      <c r="C21" s="23">
        <v>810043.46151000005</v>
      </c>
      <c r="D21" s="23">
        <v>816146.43235999998</v>
      </c>
      <c r="E21" s="23">
        <v>698221.30182000005</v>
      </c>
      <c r="F21" s="23">
        <v>863643.61743999994</v>
      </c>
      <c r="G21" s="23">
        <v>645211.02901000006</v>
      </c>
      <c r="H21" s="23">
        <v>797977.14847999997</v>
      </c>
      <c r="I21" s="23">
        <v>799172.57103999995</v>
      </c>
      <c r="J21" s="23">
        <v>806714.00884000002</v>
      </c>
      <c r="K21" s="23">
        <v>0</v>
      </c>
      <c r="L21" s="23">
        <v>0</v>
      </c>
      <c r="M21" s="23">
        <v>0</v>
      </c>
      <c r="N21" s="24">
        <v>7021585.2590199998</v>
      </c>
      <c r="O21" s="8"/>
    </row>
    <row r="22" spans="1:16" x14ac:dyDescent="0.25">
      <c r="A22" s="22" t="s">
        <v>33</v>
      </c>
      <c r="B22" s="23">
        <v>120228.99159000001</v>
      </c>
      <c r="C22" s="23">
        <v>142931.22516999999</v>
      </c>
      <c r="D22" s="23">
        <v>145758.83126000001</v>
      </c>
      <c r="E22" s="23">
        <v>105409.62944</v>
      </c>
      <c r="F22" s="23">
        <v>135786.41432000001</v>
      </c>
      <c r="G22" s="23">
        <v>98750.661649999995</v>
      </c>
      <c r="H22" s="23">
        <v>138779.23074</v>
      </c>
      <c r="I22" s="23">
        <v>147866.33184</v>
      </c>
      <c r="J22" s="23">
        <v>132355.62065</v>
      </c>
      <c r="K22" s="23">
        <v>0</v>
      </c>
      <c r="L22" s="23">
        <v>0</v>
      </c>
      <c r="M22" s="23">
        <v>0</v>
      </c>
      <c r="N22" s="24">
        <v>1167866.9366599999</v>
      </c>
      <c r="O22" s="8"/>
    </row>
    <row r="23" spans="1:16" x14ac:dyDescent="0.25">
      <c r="A23" s="22" t="s">
        <v>34</v>
      </c>
      <c r="B23" s="23">
        <v>238938.0986</v>
      </c>
      <c r="C23" s="23">
        <v>260242.26157999999</v>
      </c>
      <c r="D23" s="23">
        <v>247082.64809999999</v>
      </c>
      <c r="E23" s="23">
        <v>190122.02384000001</v>
      </c>
      <c r="F23" s="23">
        <v>260319.20451000001</v>
      </c>
      <c r="G23" s="23">
        <v>177574.38837999999</v>
      </c>
      <c r="H23" s="23">
        <v>230131.54238999999</v>
      </c>
      <c r="I23" s="23">
        <v>231315.19141</v>
      </c>
      <c r="J23" s="23">
        <v>250456.41631999999</v>
      </c>
      <c r="K23" s="23">
        <v>0</v>
      </c>
      <c r="L23" s="23">
        <v>0</v>
      </c>
      <c r="M23" s="23">
        <v>0</v>
      </c>
      <c r="N23" s="24">
        <v>2086181.77513</v>
      </c>
      <c r="O23" s="8"/>
    </row>
    <row r="24" spans="1:16" ht="14.4" x14ac:dyDescent="0.3">
      <c r="A24" s="17" t="s">
        <v>35</v>
      </c>
      <c r="B24" s="18">
        <f t="shared" ref="B24:N24" si="6">B25</f>
        <v>2368616.2318600002</v>
      </c>
      <c r="C24" s="18">
        <f t="shared" si="6"/>
        <v>2619166.2831799998</v>
      </c>
      <c r="D24" s="18">
        <f t="shared" si="6"/>
        <v>3079051.64365</v>
      </c>
      <c r="E24" s="18">
        <f t="shared" si="6"/>
        <v>2496896.9819299998</v>
      </c>
      <c r="F24" s="18">
        <f t="shared" si="6"/>
        <v>3017781.8087599999</v>
      </c>
      <c r="G24" s="18">
        <f t="shared" si="6"/>
        <v>2236735.5404400001</v>
      </c>
      <c r="H24" s="18">
        <f t="shared" si="6"/>
        <v>2585638.5353999999</v>
      </c>
      <c r="I24" s="18">
        <f t="shared" si="6"/>
        <v>2567410.6450399999</v>
      </c>
      <c r="J24" s="18">
        <f t="shared" si="6"/>
        <v>2216034.55804</v>
      </c>
      <c r="K24" s="18">
        <f t="shared" si="6"/>
        <v>0</v>
      </c>
      <c r="L24" s="18">
        <f t="shared" si="6"/>
        <v>0</v>
      </c>
      <c r="M24" s="18">
        <f t="shared" si="6"/>
        <v>0</v>
      </c>
      <c r="N24" s="19">
        <f t="shared" si="6"/>
        <v>23187332.228300001</v>
      </c>
      <c r="O24" s="28"/>
      <c r="P24" s="29"/>
    </row>
    <row r="25" spans="1:16" ht="14.4" x14ac:dyDescent="0.3">
      <c r="A25" s="22" t="s">
        <v>36</v>
      </c>
      <c r="B25" s="25">
        <v>2368616.2318600002</v>
      </c>
      <c r="C25" s="25">
        <v>2619166.2831799998</v>
      </c>
      <c r="D25" s="25">
        <v>3079051.64365</v>
      </c>
      <c r="E25" s="25">
        <v>2496896.9819299998</v>
      </c>
      <c r="F25" s="25">
        <v>3017781.8087599999</v>
      </c>
      <c r="G25" s="25">
        <v>2236735.5404400001</v>
      </c>
      <c r="H25" s="25">
        <v>2585638.5353999999</v>
      </c>
      <c r="I25" s="25">
        <v>2567410.6450399999</v>
      </c>
      <c r="J25" s="25">
        <v>2216034.55804</v>
      </c>
      <c r="K25" s="25">
        <v>0</v>
      </c>
      <c r="L25" s="25">
        <v>0</v>
      </c>
      <c r="M25" s="25">
        <v>0</v>
      </c>
      <c r="N25" s="24">
        <v>23187332.228300001</v>
      </c>
      <c r="O25" s="28"/>
      <c r="P25" s="29"/>
    </row>
    <row r="26" spans="1:16" ht="14.4" x14ac:dyDescent="0.3">
      <c r="A26" s="17" t="s">
        <v>37</v>
      </c>
      <c r="B26" s="18">
        <f t="shared" ref="B26:N26" si="7">B27+B28+B29+B30+B31+B32+B33+B34+B35+B36+B37</f>
        <v>10118368.512679998</v>
      </c>
      <c r="C26" s="18">
        <f t="shared" si="7"/>
        <v>11052935.02808</v>
      </c>
      <c r="D26" s="18">
        <f t="shared" si="7"/>
        <v>11939209.138499999</v>
      </c>
      <c r="E26" s="18">
        <f t="shared" si="7"/>
        <v>9734905.9848499987</v>
      </c>
      <c r="F26" s="18">
        <f t="shared" si="7"/>
        <v>12868585.486810001</v>
      </c>
      <c r="G26" s="18">
        <f t="shared" si="7"/>
        <v>10111955.093970001</v>
      </c>
      <c r="H26" s="18">
        <f t="shared" si="7"/>
        <v>12152300.870519999</v>
      </c>
      <c r="I26" s="18">
        <f t="shared" si="7"/>
        <v>11772137.339929998</v>
      </c>
      <c r="J26" s="18">
        <f t="shared" si="7"/>
        <v>12394773.64319</v>
      </c>
      <c r="K26" s="18">
        <f t="shared" si="7"/>
        <v>0</v>
      </c>
      <c r="L26" s="18">
        <f t="shared" si="7"/>
        <v>0</v>
      </c>
      <c r="M26" s="18">
        <f t="shared" si="7"/>
        <v>0</v>
      </c>
      <c r="N26" s="19">
        <f t="shared" si="7"/>
        <v>102145171.09852998</v>
      </c>
      <c r="O26" s="28"/>
      <c r="P26" s="29"/>
    </row>
    <row r="27" spans="1:16" x14ac:dyDescent="0.25">
      <c r="A27" s="22" t="s">
        <v>38</v>
      </c>
      <c r="B27" s="23">
        <v>1418468.7215</v>
      </c>
      <c r="C27" s="23">
        <v>1498261.5304</v>
      </c>
      <c r="D27" s="23">
        <v>1612058.33427</v>
      </c>
      <c r="E27" s="23">
        <v>1226105.5673400001</v>
      </c>
      <c r="F27" s="23">
        <v>1642257.9097800001</v>
      </c>
      <c r="G27" s="23">
        <v>1296131.2483600001</v>
      </c>
      <c r="H27" s="23">
        <v>1659550.6367500001</v>
      </c>
      <c r="I27" s="23">
        <v>1670216.58503</v>
      </c>
      <c r="J27" s="23">
        <v>1586255.5103500001</v>
      </c>
      <c r="K27" s="23">
        <v>0</v>
      </c>
      <c r="L27" s="23">
        <v>0</v>
      </c>
      <c r="M27" s="23">
        <v>0</v>
      </c>
      <c r="N27" s="24">
        <v>13609306.043780001</v>
      </c>
      <c r="O27" s="8"/>
    </row>
    <row r="28" spans="1:16" x14ac:dyDescent="0.25">
      <c r="A28" s="22" t="s">
        <v>39</v>
      </c>
      <c r="B28" s="23">
        <v>2776851.4128399999</v>
      </c>
      <c r="C28" s="23">
        <v>3127982.4760099999</v>
      </c>
      <c r="D28" s="23">
        <v>3221495.76291</v>
      </c>
      <c r="E28" s="23">
        <v>2740110.8530199998</v>
      </c>
      <c r="F28" s="23">
        <v>3211734.4347199998</v>
      </c>
      <c r="G28" s="23">
        <v>2614524.81941</v>
      </c>
      <c r="H28" s="23">
        <v>3120718.3648700002</v>
      </c>
      <c r="I28" s="23">
        <v>2713722.7774399999</v>
      </c>
      <c r="J28" s="23">
        <v>3406664.9405499999</v>
      </c>
      <c r="K28" s="23">
        <v>0</v>
      </c>
      <c r="L28" s="23">
        <v>0</v>
      </c>
      <c r="M28" s="23">
        <v>0</v>
      </c>
      <c r="N28" s="24">
        <v>26933805.841770001</v>
      </c>
      <c r="O28" s="8"/>
    </row>
    <row r="29" spans="1:16" x14ac:dyDescent="0.25">
      <c r="A29" s="22" t="s">
        <v>40</v>
      </c>
      <c r="B29" s="23">
        <v>167284.17989999999</v>
      </c>
      <c r="C29" s="23">
        <v>141289.65002</v>
      </c>
      <c r="D29" s="23">
        <v>143314.95522</v>
      </c>
      <c r="E29" s="23">
        <v>80867.331659999996</v>
      </c>
      <c r="F29" s="23">
        <v>168227.70420000001</v>
      </c>
      <c r="G29" s="23">
        <v>220068.33278999999</v>
      </c>
      <c r="H29" s="23">
        <v>118317.05752</v>
      </c>
      <c r="I29" s="23">
        <v>91670.812439999994</v>
      </c>
      <c r="J29" s="23">
        <v>234436.51681999999</v>
      </c>
      <c r="K29" s="23">
        <v>0</v>
      </c>
      <c r="L29" s="23">
        <v>0</v>
      </c>
      <c r="M29" s="23">
        <v>0</v>
      </c>
      <c r="N29" s="24">
        <v>1365476.54057</v>
      </c>
      <c r="O29" s="8"/>
    </row>
    <row r="30" spans="1:16" x14ac:dyDescent="0.25">
      <c r="A30" s="22" t="s">
        <v>41</v>
      </c>
      <c r="B30" s="23">
        <v>1207816.74373</v>
      </c>
      <c r="C30" s="23">
        <v>1286779.0153600001</v>
      </c>
      <c r="D30" s="23">
        <v>1461100.4740299999</v>
      </c>
      <c r="E30" s="23">
        <v>1195358.39903</v>
      </c>
      <c r="F30" s="23">
        <v>1495776.3868799999</v>
      </c>
      <c r="G30" s="23">
        <v>1190114.68215</v>
      </c>
      <c r="H30" s="23">
        <v>1408670.80675</v>
      </c>
      <c r="I30" s="23">
        <v>1477634.3857499999</v>
      </c>
      <c r="J30" s="23">
        <v>1482897.09561</v>
      </c>
      <c r="K30" s="23">
        <v>0</v>
      </c>
      <c r="L30" s="23">
        <v>0</v>
      </c>
      <c r="M30" s="23">
        <v>0</v>
      </c>
      <c r="N30" s="24">
        <v>12206147.989290001</v>
      </c>
      <c r="O30" s="8"/>
    </row>
    <row r="31" spans="1:16" x14ac:dyDescent="0.25">
      <c r="A31" s="22" t="s">
        <v>42</v>
      </c>
      <c r="B31" s="23">
        <v>823655.32539999997</v>
      </c>
      <c r="C31" s="23">
        <v>910367.25092999998</v>
      </c>
      <c r="D31" s="23">
        <v>1027085.97013</v>
      </c>
      <c r="E31" s="23">
        <v>844874.94062000001</v>
      </c>
      <c r="F31" s="23">
        <v>1066089.7231399999</v>
      </c>
      <c r="G31" s="23">
        <v>764292.54336999997</v>
      </c>
      <c r="H31" s="23">
        <v>946926.35242000001</v>
      </c>
      <c r="I31" s="23">
        <v>976700.56421999994</v>
      </c>
      <c r="J31" s="23">
        <v>929547.90549999999</v>
      </c>
      <c r="K31" s="23">
        <v>0</v>
      </c>
      <c r="L31" s="23">
        <v>0</v>
      </c>
      <c r="M31" s="23">
        <v>0</v>
      </c>
      <c r="N31" s="24">
        <v>8289540.5757299997</v>
      </c>
      <c r="O31" s="8"/>
    </row>
    <row r="32" spans="1:16" x14ac:dyDescent="0.25">
      <c r="A32" s="22" t="s">
        <v>43</v>
      </c>
      <c r="B32" s="23">
        <v>938456.05348</v>
      </c>
      <c r="C32" s="23">
        <v>983135.28185000003</v>
      </c>
      <c r="D32" s="23">
        <v>1079218.6415599999</v>
      </c>
      <c r="E32" s="23">
        <v>917054.03931000002</v>
      </c>
      <c r="F32" s="23">
        <v>1206044.45178</v>
      </c>
      <c r="G32" s="23">
        <v>935826.09576000005</v>
      </c>
      <c r="H32" s="23">
        <v>1103621.81476</v>
      </c>
      <c r="I32" s="23">
        <v>1079392.7459499999</v>
      </c>
      <c r="J32" s="23">
        <v>1044954.39995</v>
      </c>
      <c r="K32" s="23">
        <v>0</v>
      </c>
      <c r="L32" s="23">
        <v>0</v>
      </c>
      <c r="M32" s="23">
        <v>0</v>
      </c>
      <c r="N32" s="24">
        <v>9287703.5243999995</v>
      </c>
      <c r="O32" s="8"/>
    </row>
    <row r="33" spans="1:16" x14ac:dyDescent="0.25">
      <c r="A33" s="22" t="s">
        <v>44</v>
      </c>
      <c r="B33" s="23">
        <v>1113651.8575200001</v>
      </c>
      <c r="C33" s="23">
        <v>1375430.04553</v>
      </c>
      <c r="D33" s="23">
        <v>1467750.66331</v>
      </c>
      <c r="E33" s="23">
        <v>1192189.3836699999</v>
      </c>
      <c r="F33" s="23">
        <v>1452363.5036599999</v>
      </c>
      <c r="G33" s="23">
        <v>1311847.28935</v>
      </c>
      <c r="H33" s="23">
        <v>1416113.84577</v>
      </c>
      <c r="I33" s="23">
        <v>1406536.39534</v>
      </c>
      <c r="J33" s="23">
        <v>1474316.2217900001</v>
      </c>
      <c r="K33" s="23">
        <v>0</v>
      </c>
      <c r="L33" s="23">
        <v>0</v>
      </c>
      <c r="M33" s="23">
        <v>0</v>
      </c>
      <c r="N33" s="24">
        <v>12210199.205940001</v>
      </c>
      <c r="O33" s="8"/>
    </row>
    <row r="34" spans="1:16" x14ac:dyDescent="0.25">
      <c r="A34" s="22" t="s">
        <v>45</v>
      </c>
      <c r="B34" s="23">
        <v>322408.87533000001</v>
      </c>
      <c r="C34" s="23">
        <v>348224.23749000003</v>
      </c>
      <c r="D34" s="23">
        <v>385134.92330000002</v>
      </c>
      <c r="E34" s="23">
        <v>334499.3248</v>
      </c>
      <c r="F34" s="23">
        <v>419506.72047</v>
      </c>
      <c r="G34" s="23">
        <v>332639.41227999999</v>
      </c>
      <c r="H34" s="23">
        <v>381718.49378000002</v>
      </c>
      <c r="I34" s="23">
        <v>363043.09311999998</v>
      </c>
      <c r="J34" s="23">
        <v>377177.12450999999</v>
      </c>
      <c r="K34" s="23">
        <v>0</v>
      </c>
      <c r="L34" s="23">
        <v>0</v>
      </c>
      <c r="M34" s="23">
        <v>0</v>
      </c>
      <c r="N34" s="24">
        <v>3264352.2050800002</v>
      </c>
      <c r="O34" s="8"/>
    </row>
    <row r="35" spans="1:16" x14ac:dyDescent="0.25">
      <c r="A35" s="22" t="s">
        <v>46</v>
      </c>
      <c r="B35" s="23">
        <v>468410.17022000003</v>
      </c>
      <c r="C35" s="23">
        <v>481127.73648999998</v>
      </c>
      <c r="D35" s="23">
        <v>544473.02948999999</v>
      </c>
      <c r="E35" s="23">
        <v>342022.66044000001</v>
      </c>
      <c r="F35" s="23">
        <v>571174.66460999998</v>
      </c>
      <c r="G35" s="23">
        <v>402501.36067000002</v>
      </c>
      <c r="H35" s="23">
        <v>942318.21513000003</v>
      </c>
      <c r="I35" s="23">
        <v>962819.77754000004</v>
      </c>
      <c r="J35" s="23">
        <v>673526.17932999996</v>
      </c>
      <c r="K35" s="23">
        <v>0</v>
      </c>
      <c r="L35" s="23">
        <v>0</v>
      </c>
      <c r="M35" s="23">
        <v>0</v>
      </c>
      <c r="N35" s="24">
        <v>5388373.7939200001</v>
      </c>
      <c r="O35" s="8"/>
    </row>
    <row r="36" spans="1:16" ht="15" x14ac:dyDescent="0.25">
      <c r="A36" s="22" t="s">
        <v>47</v>
      </c>
      <c r="B36" s="23">
        <v>330211.05216999998</v>
      </c>
      <c r="C36" s="23">
        <v>299894.90834000002</v>
      </c>
      <c r="D36" s="23">
        <v>358223.64000999997</v>
      </c>
      <c r="E36" s="23">
        <v>349873.01468999998</v>
      </c>
      <c r="F36" s="23">
        <v>980497.48086999997</v>
      </c>
      <c r="G36" s="23">
        <v>564426.40731000004</v>
      </c>
      <c r="H36" s="23">
        <v>431428.71668999997</v>
      </c>
      <c r="I36" s="23">
        <v>422947.98077000002</v>
      </c>
      <c r="J36" s="23">
        <v>566800.70478999999</v>
      </c>
      <c r="K36" s="23">
        <v>0</v>
      </c>
      <c r="L36" s="23">
        <v>0</v>
      </c>
      <c r="M36" s="23">
        <v>0</v>
      </c>
      <c r="N36" s="24">
        <v>4304303.9056399995</v>
      </c>
      <c r="O36" s="26"/>
      <c r="P36" s="27"/>
    </row>
    <row r="37" spans="1:16" ht="15" x14ac:dyDescent="0.25">
      <c r="A37" s="22" t="s">
        <v>48</v>
      </c>
      <c r="B37" s="23">
        <v>551154.12058999995</v>
      </c>
      <c r="C37" s="23">
        <v>600442.89566000004</v>
      </c>
      <c r="D37" s="23">
        <v>639352.74427000002</v>
      </c>
      <c r="E37" s="23">
        <v>511950.47026999999</v>
      </c>
      <c r="F37" s="23">
        <v>654912.50670000003</v>
      </c>
      <c r="G37" s="23">
        <v>479582.90252</v>
      </c>
      <c r="H37" s="23">
        <v>622916.56608000002</v>
      </c>
      <c r="I37" s="23">
        <v>607452.22233000002</v>
      </c>
      <c r="J37" s="23">
        <v>618197.04399000003</v>
      </c>
      <c r="K37" s="23">
        <v>0</v>
      </c>
      <c r="L37" s="23">
        <v>0</v>
      </c>
      <c r="M37" s="23">
        <v>0</v>
      </c>
      <c r="N37" s="24">
        <v>5285961.4724099999</v>
      </c>
      <c r="O37" s="26"/>
      <c r="P37" s="27"/>
    </row>
    <row r="38" spans="1:16" ht="15" hidden="1" x14ac:dyDescent="0.25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4"/>
      <c r="O38" s="26"/>
      <c r="P38" s="27"/>
    </row>
    <row r="39" spans="1:16" ht="15" x14ac:dyDescent="0.25">
      <c r="A39" s="17" t="s">
        <v>49</v>
      </c>
      <c r="B39" s="30">
        <f t="shared" ref="B39:N39" si="8">B41</f>
        <v>445643.85941999999</v>
      </c>
      <c r="C39" s="30">
        <f t="shared" si="8"/>
        <v>452009.54275000002</v>
      </c>
      <c r="D39" s="30">
        <f t="shared" si="8"/>
        <v>499307.01205000002</v>
      </c>
      <c r="E39" s="30">
        <f t="shared" si="8"/>
        <v>465822.13572000002</v>
      </c>
      <c r="F39" s="30">
        <f t="shared" si="8"/>
        <v>545518.47884999996</v>
      </c>
      <c r="G39" s="30">
        <f t="shared" si="8"/>
        <v>432291.67972999997</v>
      </c>
      <c r="H39" s="30">
        <f t="shared" si="8"/>
        <v>569539.21794999996</v>
      </c>
      <c r="I39" s="30">
        <f t="shared" si="8"/>
        <v>522273.34185000003</v>
      </c>
      <c r="J39" s="30">
        <f t="shared" si="8"/>
        <v>491697.44819000002</v>
      </c>
      <c r="K39" s="30">
        <f t="shared" si="8"/>
        <v>0</v>
      </c>
      <c r="L39" s="30">
        <f t="shared" si="8"/>
        <v>0</v>
      </c>
      <c r="M39" s="30">
        <f t="shared" si="8"/>
        <v>0</v>
      </c>
      <c r="N39" s="19">
        <f t="shared" si="8"/>
        <v>4424102.7165099997</v>
      </c>
      <c r="O39" s="26"/>
      <c r="P39" s="27"/>
    </row>
    <row r="40" spans="1:16" ht="15" x14ac:dyDescent="0.25">
      <c r="A40" s="17" t="s">
        <v>50</v>
      </c>
      <c r="B40" s="18">
        <f t="shared" ref="B40:N40" si="9">B41</f>
        <v>445643.85941999999</v>
      </c>
      <c r="C40" s="18">
        <f t="shared" si="9"/>
        <v>452009.54275000002</v>
      </c>
      <c r="D40" s="18">
        <f t="shared" si="9"/>
        <v>499307.01205000002</v>
      </c>
      <c r="E40" s="18">
        <f t="shared" si="9"/>
        <v>465822.13572000002</v>
      </c>
      <c r="F40" s="18">
        <f t="shared" si="9"/>
        <v>545518.47884999996</v>
      </c>
      <c r="G40" s="18">
        <f t="shared" si="9"/>
        <v>432291.67972999997</v>
      </c>
      <c r="H40" s="18">
        <f t="shared" si="9"/>
        <v>569539.21794999996</v>
      </c>
      <c r="I40" s="18">
        <f t="shared" si="9"/>
        <v>522273.34185000003</v>
      </c>
      <c r="J40" s="18">
        <f t="shared" si="9"/>
        <v>491697.44819000002</v>
      </c>
      <c r="K40" s="18">
        <f t="shared" si="9"/>
        <v>0</v>
      </c>
      <c r="L40" s="18">
        <f t="shared" si="9"/>
        <v>0</v>
      </c>
      <c r="M40" s="18">
        <f t="shared" si="9"/>
        <v>0</v>
      </c>
      <c r="N40" s="19">
        <f t="shared" si="9"/>
        <v>4424102.7165099997</v>
      </c>
      <c r="O40" s="26"/>
      <c r="P40" s="27"/>
    </row>
    <row r="41" spans="1:16" ht="15.6" thickBot="1" x14ac:dyDescent="0.3">
      <c r="A41" s="22" t="s">
        <v>51</v>
      </c>
      <c r="B41" s="23">
        <v>445643.85941999999</v>
      </c>
      <c r="C41" s="23">
        <v>452009.54275000002</v>
      </c>
      <c r="D41" s="23">
        <v>499307.01205000002</v>
      </c>
      <c r="E41" s="23">
        <v>465822.13572000002</v>
      </c>
      <c r="F41" s="23">
        <v>545518.47884999996</v>
      </c>
      <c r="G41" s="23">
        <v>432291.67972999997</v>
      </c>
      <c r="H41" s="23">
        <v>569539.21794999996</v>
      </c>
      <c r="I41" s="23">
        <v>522273.34185000003</v>
      </c>
      <c r="J41" s="23">
        <v>491697.44819000002</v>
      </c>
      <c r="K41" s="23">
        <v>0</v>
      </c>
      <c r="L41" s="23">
        <v>0</v>
      </c>
      <c r="M41" s="23">
        <v>0</v>
      </c>
      <c r="N41" s="31">
        <v>4424102.7165099997</v>
      </c>
      <c r="O41" s="26"/>
      <c r="P41" s="27"/>
    </row>
    <row r="42" spans="1:16" ht="16.2" thickBot="1" x14ac:dyDescent="0.35">
      <c r="A42" s="32" t="s">
        <v>52</v>
      </c>
      <c r="B42" s="33">
        <f t="shared" ref="B42:N42" si="10">B5+B19+B39</f>
        <v>17170425.246679999</v>
      </c>
      <c r="C42" s="33">
        <f t="shared" si="10"/>
        <v>18444809.062679999</v>
      </c>
      <c r="D42" s="33">
        <f t="shared" si="10"/>
        <v>19796802.15893</v>
      </c>
      <c r="E42" s="33">
        <f t="shared" si="10"/>
        <v>16277471.885219999</v>
      </c>
      <c r="F42" s="33">
        <f t="shared" si="10"/>
        <v>20840615.203949999</v>
      </c>
      <c r="G42" s="33">
        <f t="shared" si="10"/>
        <v>16141344.697340002</v>
      </c>
      <c r="H42" s="33">
        <f t="shared" si="10"/>
        <v>19329072.058970001</v>
      </c>
      <c r="I42" s="33">
        <f t="shared" si="10"/>
        <v>18894847.276699997</v>
      </c>
      <c r="J42" s="33">
        <f t="shared" si="10"/>
        <v>19283989.909369998</v>
      </c>
      <c r="K42" s="33">
        <f t="shared" si="10"/>
        <v>0</v>
      </c>
      <c r="L42" s="33">
        <f t="shared" si="10"/>
        <v>0</v>
      </c>
      <c r="M42" s="33">
        <f t="shared" si="10"/>
        <v>0</v>
      </c>
      <c r="N42" s="33">
        <f t="shared" si="10"/>
        <v>166179377.49983996</v>
      </c>
      <c r="O42" s="34"/>
      <c r="P42" s="35"/>
    </row>
  </sheetData>
  <mergeCells count="2">
    <mergeCell ref="B1:M1"/>
    <mergeCell ref="A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Ayşenur AKSOY</dc:creator>
  <cp:lastModifiedBy>Ayşenur AKSOY</cp:lastModifiedBy>
  <dcterms:created xsi:type="dcterms:W3CDTF">2024-10-02T07:01:38Z</dcterms:created>
  <dcterms:modified xsi:type="dcterms:W3CDTF">2024-10-02T07:01:44Z</dcterms:modified>
</cp:coreProperties>
</file>