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ysenuraksoy\Desktop\İhracat Rakamları\2024\Kasım\web\"/>
    </mc:Choice>
  </mc:AlternateContent>
  <bookViews>
    <workbookView xWindow="0" yWindow="0" windowWidth="18036" windowHeight="9060"/>
  </bookViews>
  <sheets>
    <sheet name="SEKTOR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  <c r="I5" i="1"/>
  <c r="J5" i="1"/>
  <c r="B6" i="1"/>
  <c r="C6" i="1"/>
  <c r="C5" i="1" s="1"/>
  <c r="D6" i="1"/>
  <c r="D5" i="1" s="1"/>
  <c r="E6" i="1"/>
  <c r="E5" i="1" s="1"/>
  <c r="E42" i="1" s="1"/>
  <c r="F6" i="1"/>
  <c r="F5" i="1" s="1"/>
  <c r="F42" i="1" s="1"/>
  <c r="G6" i="1"/>
  <c r="H6" i="1"/>
  <c r="H5" i="1" s="1"/>
  <c r="I6" i="1"/>
  <c r="J6" i="1"/>
  <c r="K6" i="1"/>
  <c r="K5" i="1" s="1"/>
  <c r="L6" i="1"/>
  <c r="L5" i="1" s="1"/>
  <c r="M6" i="1"/>
  <c r="M5" i="1" s="1"/>
  <c r="M42" i="1" s="1"/>
  <c r="N6" i="1"/>
  <c r="N5" i="1" s="1"/>
  <c r="N42" i="1" s="1"/>
  <c r="B15" i="1"/>
  <c r="C15" i="1"/>
  <c r="D15" i="1"/>
  <c r="E15" i="1"/>
  <c r="F15" i="1"/>
  <c r="G15" i="1"/>
  <c r="G5" i="1" s="1"/>
  <c r="G42" i="1" s="1"/>
  <c r="H15" i="1"/>
  <c r="I15" i="1"/>
  <c r="J15" i="1"/>
  <c r="K15" i="1"/>
  <c r="L15" i="1"/>
  <c r="M15" i="1"/>
  <c r="N15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E19" i="1"/>
  <c r="F19" i="1"/>
  <c r="M19" i="1"/>
  <c r="N19" i="1"/>
  <c r="B20" i="1"/>
  <c r="B19" i="1" s="1"/>
  <c r="C20" i="1"/>
  <c r="D20" i="1"/>
  <c r="D19" i="1" s="1"/>
  <c r="E20" i="1"/>
  <c r="F20" i="1"/>
  <c r="G20" i="1"/>
  <c r="H20" i="1"/>
  <c r="H19" i="1" s="1"/>
  <c r="I20" i="1"/>
  <c r="I19" i="1" s="1"/>
  <c r="J20" i="1"/>
  <c r="J19" i="1" s="1"/>
  <c r="K20" i="1"/>
  <c r="L20" i="1"/>
  <c r="L19" i="1" s="1"/>
  <c r="M20" i="1"/>
  <c r="N20" i="1"/>
  <c r="B24" i="1"/>
  <c r="C24" i="1"/>
  <c r="C19" i="1" s="1"/>
  <c r="D24" i="1"/>
  <c r="E24" i="1"/>
  <c r="F24" i="1"/>
  <c r="G24" i="1"/>
  <c r="G19" i="1" s="1"/>
  <c r="H24" i="1"/>
  <c r="I24" i="1"/>
  <c r="J24" i="1"/>
  <c r="K24" i="1"/>
  <c r="K19" i="1" s="1"/>
  <c r="L24" i="1"/>
  <c r="M24" i="1"/>
  <c r="N24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B39" i="1"/>
  <c r="C39" i="1"/>
  <c r="D39" i="1"/>
  <c r="E39" i="1"/>
  <c r="F39" i="1"/>
  <c r="G39" i="1"/>
  <c r="H39" i="1"/>
  <c r="I39" i="1"/>
  <c r="J39" i="1"/>
  <c r="K39" i="1"/>
  <c r="L39" i="1"/>
  <c r="M39" i="1"/>
  <c r="N39" i="1"/>
  <c r="B40" i="1"/>
  <c r="C40" i="1"/>
  <c r="D40" i="1"/>
  <c r="E40" i="1"/>
  <c r="F40" i="1"/>
  <c r="G40" i="1"/>
  <c r="H40" i="1"/>
  <c r="I40" i="1"/>
  <c r="J40" i="1"/>
  <c r="K40" i="1"/>
  <c r="L40" i="1"/>
  <c r="M40" i="1"/>
  <c r="N40" i="1"/>
  <c r="D42" i="1" l="1"/>
  <c r="C42" i="1"/>
  <c r="J42" i="1"/>
  <c r="L42" i="1"/>
  <c r="K42" i="1"/>
  <c r="H42" i="1"/>
  <c r="I42" i="1"/>
  <c r="B42" i="1"/>
</calcChain>
</file>

<file path=xl/sharedStrings.xml><?xml version="1.0" encoding="utf-8"?>
<sst xmlns="http://schemas.openxmlformats.org/spreadsheetml/2006/main" count="54" uniqueCount="53">
  <si>
    <t>.                         TOPLAM</t>
  </si>
  <si>
    <t xml:space="preserve"> Madencilik Ürünleri</t>
  </si>
  <si>
    <t>.     A. MADENCİLİK ÜRÜNLERİ</t>
  </si>
  <si>
    <t>.III. MADENCİLİK</t>
  </si>
  <si>
    <t xml:space="preserve"> İklimlendirme Sanayii</t>
  </si>
  <si>
    <t xml:space="preserve"> Savunma ve Havacılık Sanayii</t>
  </si>
  <si>
    <t xml:space="preserve"> Mücevher</t>
  </si>
  <si>
    <t xml:space="preserve"> Çimento Cam Seramik ve Toprak Ürünleri</t>
  </si>
  <si>
    <t xml:space="preserve"> Çelik</t>
  </si>
  <si>
    <t xml:space="preserve"> Demir ve Demir Dışı Metaller </t>
  </si>
  <si>
    <t xml:space="preserve"> Makine ve Aksamları</t>
  </si>
  <si>
    <t xml:space="preserve"> Elektrik ve Elektronik</t>
  </si>
  <si>
    <t xml:space="preserve"> Gemi, Yat ve Hizmetleri</t>
  </si>
  <si>
    <t xml:space="preserve"> Otomotiv Endüstrisi</t>
  </si>
  <si>
    <t xml:space="preserve"> Hazırgiyim ve Konfeksiyon </t>
  </si>
  <si>
    <t>.     C. SANAYİ MAMULLERİ</t>
  </si>
  <si>
    <t xml:space="preserve"> Kimyevi Maddeler ve Mamulleri  </t>
  </si>
  <si>
    <t>.     B. KİMYEVİ MADDELER VE MAMÜLLERİ</t>
  </si>
  <si>
    <t xml:space="preserve"> Halı </t>
  </si>
  <si>
    <t xml:space="preserve"> Deri ve Deri Mamulleri </t>
  </si>
  <si>
    <t xml:space="preserve"> Tekstil ve Hammaddeleri</t>
  </si>
  <si>
    <t>.     A. TARIMA DAYALI İŞLENMİŞ ÜRÜNLER</t>
  </si>
  <si>
    <t>.II. SANAYİ</t>
  </si>
  <si>
    <t xml:space="preserve"> Mobilya, Kağıt ve Orman Ürünleri</t>
  </si>
  <si>
    <t>.     C. AĞAÇ VE ORMAN ÜRÜNLERİ</t>
  </si>
  <si>
    <t xml:space="preserve"> Su Ürünleri ve Hayvansal Mamuller</t>
  </si>
  <si>
    <t>.     B. HAYVANSAL ÜRÜNLER</t>
  </si>
  <si>
    <t xml:space="preserve"> Süs Bitkileri ve Mamulleri</t>
  </si>
  <si>
    <t xml:space="preserve"> Tütün </t>
  </si>
  <si>
    <t xml:space="preserve"> Zeytin ve Zeytinyağı </t>
  </si>
  <si>
    <t xml:space="preserve"> Fındık ve Mamulleri </t>
  </si>
  <si>
    <t xml:space="preserve"> Kuru Meyve ve Mamulleri  </t>
  </si>
  <si>
    <t xml:space="preserve"> Meyve Sebze Mamulleri </t>
  </si>
  <si>
    <t xml:space="preserve"> Yaş Meyve ve Sebze  </t>
  </si>
  <si>
    <t xml:space="preserve"> Hububat, Bakliyat, Yağlı Tohumlar ve Mamulleri </t>
  </si>
  <si>
    <t>.     A. BİTKİSEL ÜRÜNLER</t>
  </si>
  <si>
    <t>.I. TARIM</t>
  </si>
  <si>
    <t>TOPLAM</t>
  </si>
  <si>
    <t>ARALIK</t>
  </si>
  <si>
    <t>KASIM</t>
  </si>
  <si>
    <t>EKİM</t>
  </si>
  <si>
    <t>EYLÜL</t>
  </si>
  <si>
    <t>AĞUSTOS</t>
  </si>
  <si>
    <t>TEMMUZ</t>
  </si>
  <si>
    <t>HAZİRAN</t>
  </si>
  <si>
    <t>MAYIS</t>
  </si>
  <si>
    <t>NİSAN</t>
  </si>
  <si>
    <t>MART</t>
  </si>
  <si>
    <t>ŞUBAT</t>
  </si>
  <si>
    <t>OCAK</t>
  </si>
  <si>
    <t>S E K T Ö R</t>
  </si>
  <si>
    <t xml:space="preserve"> </t>
  </si>
  <si>
    <t>30.11.2024 TARİHİ İTİBARİYLE SEKTÖREL BAZDA AYLIK İHRACAT KAYIT RAKAMLARI(1000 $)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</si>
</sst>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0"/>
      <name val="Arial"/>
      <charset val="162"/>
    </font>
    <font>
      <b/>
      <sz val="12"/>
      <name val="Arial"/>
      <family val="2"/>
      <charset val="162"/>
    </font>
    <font>
      <b/>
      <sz val="12"/>
      <name val="Arial Tur"/>
      <family val="2"/>
      <charset val="162"/>
    </font>
    <font>
      <b/>
      <sz val="11"/>
      <color theme="1"/>
      <name val="Arial Tur"/>
      <family val="2"/>
      <charset val="162"/>
    </font>
    <font>
      <sz val="12"/>
      <name val="Arial"/>
      <family val="2"/>
      <charset val="162"/>
    </font>
    <font>
      <sz val="12"/>
      <name val="Arial Tur"/>
      <family val="2"/>
      <charset val="162"/>
    </font>
    <font>
      <sz val="10"/>
      <color theme="1"/>
      <name val="Arial Tur"/>
      <family val="2"/>
      <charset val="162"/>
    </font>
    <font>
      <b/>
      <sz val="10"/>
      <color theme="1"/>
      <name val="Arial Tur"/>
      <family val="2"/>
      <charset val="162"/>
    </font>
    <font>
      <sz val="10"/>
      <name val="Arial Tur"/>
      <family val="2"/>
      <charset val="162"/>
    </font>
    <font>
      <i/>
      <sz val="11"/>
      <name val="Arial"/>
      <family val="2"/>
      <charset val="162"/>
    </font>
    <font>
      <i/>
      <sz val="11"/>
      <name val="Arial Tur"/>
      <family val="2"/>
      <charset val="162"/>
    </font>
    <font>
      <sz val="11"/>
      <color theme="1"/>
      <name val="Arial Tur"/>
      <family val="2"/>
      <charset val="162"/>
    </font>
    <font>
      <sz val="11"/>
      <name val="Arial"/>
      <family val="2"/>
      <charset val="162"/>
    </font>
    <font>
      <sz val="11"/>
      <name val="Arial Tur"/>
      <family val="2"/>
      <charset val="162"/>
    </font>
    <font>
      <b/>
      <sz val="12"/>
      <color theme="1"/>
      <name val="Arial Tur"/>
      <family val="2"/>
      <charset val="162"/>
    </font>
    <font>
      <b/>
      <sz val="10"/>
      <color indexed="62"/>
      <name val="Arial Tur"/>
      <family val="2"/>
      <charset val="162"/>
    </font>
    <font>
      <b/>
      <sz val="10"/>
      <name val="Arial Tur"/>
      <family val="2"/>
      <charset val="162"/>
    </font>
    <font>
      <b/>
      <sz val="9.5"/>
      <color indexed="62"/>
      <name val="Arial Tur"/>
      <family val="2"/>
      <charset val="162"/>
    </font>
    <font>
      <b/>
      <i/>
      <sz val="10"/>
      <color theme="1"/>
      <name val="Arial"/>
      <family val="2"/>
      <charset val="162"/>
    </font>
    <font>
      <b/>
      <i/>
      <sz val="10"/>
      <color rgb="FFFF0000"/>
      <name val="Arial"/>
      <family val="2"/>
      <charset val="16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/>
    <xf numFmtId="0" fontId="2" fillId="0" borderId="0" xfId="0" applyFont="1"/>
    <xf numFmtId="3" fontId="3" fillId="2" borderId="1" xfId="0" applyNumberFormat="1" applyFont="1" applyFill="1" applyBorder="1"/>
    <xf numFmtId="0" fontId="3" fillId="2" borderId="2" xfId="0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3" fontId="3" fillId="2" borderId="3" xfId="0" applyNumberFormat="1" applyFont="1" applyFill="1" applyBorder="1"/>
    <xf numFmtId="3" fontId="6" fillId="2" borderId="0" xfId="0" applyNumberFormat="1" applyFont="1" applyFill="1" applyBorder="1"/>
    <xf numFmtId="0" fontId="6" fillId="2" borderId="4" xfId="0" applyFont="1" applyFill="1" applyBorder="1"/>
    <xf numFmtId="3" fontId="3" fillId="2" borderId="5" xfId="0" applyNumberFormat="1" applyFont="1" applyFill="1" applyBorder="1"/>
    <xf numFmtId="3" fontId="3" fillId="2" borderId="0" xfId="0" applyNumberFormat="1" applyFont="1" applyFill="1" applyBorder="1"/>
    <xf numFmtId="0" fontId="7" fillId="2" borderId="4" xfId="0" applyFont="1" applyFill="1" applyBorder="1"/>
    <xf numFmtId="3" fontId="7" fillId="2" borderId="0" xfId="0" applyNumberFormat="1" applyFont="1" applyFill="1" applyBorder="1"/>
    <xf numFmtId="3" fontId="6" fillId="2" borderId="5" xfId="0" applyNumberFormat="1" applyFont="1" applyFill="1" applyBorder="1"/>
    <xf numFmtId="0" fontId="8" fillId="0" borderId="0" xfId="0" applyFont="1"/>
    <xf numFmtId="0" fontId="9" fillId="0" borderId="0" xfId="0" applyFont="1"/>
    <xf numFmtId="0" fontId="10" fillId="0" borderId="0" xfId="0" applyFont="1"/>
    <xf numFmtId="3" fontId="11" fillId="2" borderId="0" xfId="0" applyNumberFormat="1" applyFont="1" applyFill="1" applyBorder="1"/>
    <xf numFmtId="0" fontId="3" fillId="2" borderId="4" xfId="0" applyFont="1" applyFill="1" applyBorder="1"/>
    <xf numFmtId="0" fontId="12" fillId="0" borderId="0" xfId="0" applyFont="1"/>
    <xf numFmtId="0" fontId="13" fillId="0" borderId="0" xfId="0" applyFont="1"/>
    <xf numFmtId="3" fontId="3" fillId="2" borderId="6" xfId="0" applyNumberFormat="1" applyFont="1" applyFill="1" applyBorder="1"/>
    <xf numFmtId="3" fontId="3" fillId="2" borderId="7" xfId="0" applyNumberFormat="1" applyFont="1" applyFill="1" applyBorder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4" fillId="2" borderId="8" xfId="0" applyFont="1" applyFill="1" applyBorder="1" applyAlignment="1">
      <alignment horizontal="center"/>
    </xf>
    <xf numFmtId="49" fontId="14" fillId="2" borderId="9" xfId="0" applyNumberFormat="1" applyFont="1" applyFill="1" applyBorder="1" applyAlignment="1">
      <alignment horizontal="center"/>
    </xf>
    <xf numFmtId="49" fontId="14" fillId="2" borderId="10" xfId="0" applyNumberFormat="1" applyFont="1" applyFill="1" applyBorder="1" applyAlignment="1">
      <alignment horizontal="center"/>
    </xf>
    <xf numFmtId="49" fontId="15" fillId="0" borderId="0" xfId="0" applyNumberFormat="1" applyFont="1" applyAlignment="1">
      <alignment horizontal="center"/>
    </xf>
    <xf numFmtId="49" fontId="16" fillId="0" borderId="0" xfId="0" applyNumberFormat="1" applyFont="1" applyAlignment="1">
      <alignment horizontal="center"/>
    </xf>
    <xf numFmtId="0" fontId="0" fillId="0" borderId="0" xfId="0" applyAlignment="1"/>
    <xf numFmtId="49" fontId="17" fillId="0" borderId="0" xfId="0" applyNumberFormat="1" applyFont="1" applyAlignment="1">
      <alignment horizontal="left"/>
    </xf>
    <xf numFmtId="0" fontId="0" fillId="0" borderId="0" xfId="0" applyAlignment="1">
      <alignment horizontal="right"/>
    </xf>
    <xf numFmtId="0" fontId="18" fillId="0" borderId="0" xfId="0" applyFont="1" applyAlignment="1">
      <alignment horizontal="center"/>
    </xf>
    <xf numFmtId="0" fontId="19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2"/>
  <sheetViews>
    <sheetView tabSelected="1" workbookViewId="0"/>
  </sheetViews>
  <sheetFormatPr defaultRowHeight="13.2" x14ac:dyDescent="0.25"/>
  <cols>
    <col min="1" max="1" width="50.33203125" customWidth="1"/>
    <col min="2" max="6" width="11.33203125" bestFit="1" customWidth="1"/>
    <col min="7" max="7" width="11.44140625" bestFit="1" customWidth="1"/>
    <col min="8" max="8" width="11.33203125" bestFit="1" customWidth="1"/>
    <col min="9" max="9" width="12.5546875" bestFit="1" customWidth="1"/>
    <col min="10" max="12" width="11.33203125" bestFit="1" customWidth="1"/>
    <col min="13" max="13" width="9.88671875" bestFit="1" customWidth="1"/>
    <col min="14" max="14" width="12.44140625" bestFit="1" customWidth="1"/>
  </cols>
  <sheetData>
    <row r="1" spans="1:16" x14ac:dyDescent="0.25">
      <c r="A1" s="35" t="s">
        <v>51</v>
      </c>
      <c r="B1" s="34" t="s">
        <v>52</v>
      </c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3"/>
    </row>
    <row r="2" spans="1:16" x14ac:dyDescent="0.25">
      <c r="A2" s="32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ht="13.8" thickBot="1" x14ac:dyDescent="0.3">
      <c r="A3" s="30"/>
      <c r="B3" s="29" t="s">
        <v>51</v>
      </c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15"/>
    </row>
    <row r="4" spans="1:16" ht="16.2" thickBot="1" x14ac:dyDescent="0.35">
      <c r="A4" s="28" t="s">
        <v>50</v>
      </c>
      <c r="B4" s="27" t="s">
        <v>49</v>
      </c>
      <c r="C4" s="27" t="s">
        <v>48</v>
      </c>
      <c r="D4" s="27" t="s">
        <v>47</v>
      </c>
      <c r="E4" s="27" t="s">
        <v>46</v>
      </c>
      <c r="F4" s="27" t="s">
        <v>45</v>
      </c>
      <c r="G4" s="27" t="s">
        <v>44</v>
      </c>
      <c r="H4" s="27" t="s">
        <v>43</v>
      </c>
      <c r="I4" s="27" t="s">
        <v>42</v>
      </c>
      <c r="J4" s="27" t="s">
        <v>41</v>
      </c>
      <c r="K4" s="27" t="s">
        <v>40</v>
      </c>
      <c r="L4" s="27" t="s">
        <v>39</v>
      </c>
      <c r="M4" s="27" t="s">
        <v>38</v>
      </c>
      <c r="N4" s="26" t="s">
        <v>37</v>
      </c>
      <c r="O4" s="25"/>
      <c r="P4" s="24"/>
    </row>
    <row r="5" spans="1:16" ht="14.4" thickTop="1" x14ac:dyDescent="0.25">
      <c r="A5" s="19" t="s">
        <v>36</v>
      </c>
      <c r="B5" s="23">
        <f>B6+B15+B17</f>
        <v>3093495.5723499996</v>
      </c>
      <c r="C5" s="23">
        <f>C6+C15+C17</f>
        <v>3106860.1657999996</v>
      </c>
      <c r="D5" s="23">
        <f>D6+D15+D17</f>
        <v>3069389.86644</v>
      </c>
      <c r="E5" s="23">
        <f>E6+E15+E17</f>
        <v>2584183.1798300003</v>
      </c>
      <c r="F5" s="23">
        <f>F6+F15+F17</f>
        <v>3146607.3052100008</v>
      </c>
      <c r="G5" s="23">
        <f>G6+G15+G17</f>
        <v>2434614.77617</v>
      </c>
      <c r="H5" s="23">
        <f>H6+H15+H17</f>
        <v>2847743.4373500003</v>
      </c>
      <c r="I5" s="23">
        <f>I6+I15+I17</f>
        <v>2842591.82871</v>
      </c>
      <c r="J5" s="23">
        <f>J6+J15+J17</f>
        <v>2966547.4992500003</v>
      </c>
      <c r="K5" s="23">
        <f>K6+K15+K17</f>
        <v>3383123.6092499997</v>
      </c>
      <c r="L5" s="23">
        <f>L6+L15+L17</f>
        <v>3357117.3394499999</v>
      </c>
      <c r="M5" s="23">
        <f>M6+M15+M17</f>
        <v>0</v>
      </c>
      <c r="N5" s="22">
        <f>N6+N15+N17</f>
        <v>32832274.579810001</v>
      </c>
      <c r="O5" s="15"/>
    </row>
    <row r="6" spans="1:16" ht="13.8" x14ac:dyDescent="0.25">
      <c r="A6" s="12" t="s">
        <v>35</v>
      </c>
      <c r="B6" s="11">
        <f>B7+B8+B9+B10+B11+B12+B13+B14</f>
        <v>2135974.8392699999</v>
      </c>
      <c r="C6" s="11">
        <f>C7+C8+C9+C10+C11+C12+C13+C14</f>
        <v>2143270.3426899998</v>
      </c>
      <c r="D6" s="11">
        <f>D7+D8+D9+D10+D11+D12+D13+D14</f>
        <v>2092407.65692</v>
      </c>
      <c r="E6" s="11">
        <f>E7+E8+E9+E10+E11+E12+E13+E14</f>
        <v>1698990.06489</v>
      </c>
      <c r="F6" s="11">
        <f>F7+F8+F9+F10+F11+F12+F13+F14</f>
        <v>2092400.7092500003</v>
      </c>
      <c r="G6" s="11">
        <f>G7+G8+G9+G10+G11+G12+G13+G14</f>
        <v>1632015.03195</v>
      </c>
      <c r="H6" s="11">
        <f>H7+H8+H9+H10+H11+H12+H13+H14</f>
        <v>1854976.6243099999</v>
      </c>
      <c r="I6" s="11">
        <f>I7+I8+I9+I10+I11+I12+I13+I14</f>
        <v>1840079.9214200003</v>
      </c>
      <c r="J6" s="11">
        <f>J7+J8+J9+J10+J11+J12+J13+J14</f>
        <v>1975362.35304</v>
      </c>
      <c r="K6" s="11">
        <f>K7+K8+K9+K10+K11+K12+K13+K14</f>
        <v>2326145.8092</v>
      </c>
      <c r="L6" s="11">
        <f>L7+L8+L9+L10+L11+L12+L13+L14</f>
        <v>2320929.7092699995</v>
      </c>
      <c r="M6" s="11">
        <f>M7+M8+M9+M10+M11+M12+M13+M14</f>
        <v>0</v>
      </c>
      <c r="N6" s="10">
        <f>N7+N8+N9+N10+N11+N12+N13+N14</f>
        <v>22112553.062209997</v>
      </c>
      <c r="O6" s="21"/>
      <c r="P6" s="20"/>
    </row>
    <row r="7" spans="1:16" x14ac:dyDescent="0.25">
      <c r="A7" s="9" t="s">
        <v>34</v>
      </c>
      <c r="B7" s="8">
        <v>1010018.50264</v>
      </c>
      <c r="C7" s="8">
        <v>1046876.76228</v>
      </c>
      <c r="D7" s="8">
        <v>1037538.11035</v>
      </c>
      <c r="E7" s="8">
        <v>865725.28165000002</v>
      </c>
      <c r="F7" s="8">
        <v>1059585.5412300001</v>
      </c>
      <c r="G7" s="8">
        <v>809346.17231000005</v>
      </c>
      <c r="H7" s="8">
        <v>944279.28052000003</v>
      </c>
      <c r="I7" s="8">
        <v>967217.67157000001</v>
      </c>
      <c r="J7" s="8">
        <v>946453.08071000001</v>
      </c>
      <c r="K7" s="8">
        <v>1036574.19933</v>
      </c>
      <c r="L7" s="8">
        <v>1063649.04529</v>
      </c>
      <c r="M7" s="8">
        <v>0</v>
      </c>
      <c r="N7" s="14">
        <v>10787263.647879999</v>
      </c>
      <c r="O7" s="15"/>
    </row>
    <row r="8" spans="1:16" x14ac:dyDescent="0.25">
      <c r="A8" s="9" t="s">
        <v>33</v>
      </c>
      <c r="B8" s="8">
        <v>365785.27990999998</v>
      </c>
      <c r="C8" s="8">
        <v>318991.65909999999</v>
      </c>
      <c r="D8" s="8">
        <v>276710.30596000003</v>
      </c>
      <c r="E8" s="8">
        <v>211809.35589000001</v>
      </c>
      <c r="F8" s="8">
        <v>283637.45987000002</v>
      </c>
      <c r="G8" s="8">
        <v>259799.17079999999</v>
      </c>
      <c r="H8" s="8">
        <v>205607.96611000001</v>
      </c>
      <c r="I8" s="8">
        <v>213029.55345000001</v>
      </c>
      <c r="J8" s="8">
        <v>267558.06941</v>
      </c>
      <c r="K8" s="8">
        <v>289086.63063000003</v>
      </c>
      <c r="L8" s="8">
        <v>360949.05803999997</v>
      </c>
      <c r="M8" s="8">
        <v>0</v>
      </c>
      <c r="N8" s="14">
        <v>3052964.50917</v>
      </c>
      <c r="O8" s="15"/>
    </row>
    <row r="9" spans="1:16" x14ac:dyDescent="0.25">
      <c r="A9" s="9" t="s">
        <v>32</v>
      </c>
      <c r="B9" s="8">
        <v>232093.38761000001</v>
      </c>
      <c r="C9" s="8">
        <v>234179.73493000001</v>
      </c>
      <c r="D9" s="8">
        <v>239944.59279</v>
      </c>
      <c r="E9" s="8">
        <v>199863.54633000001</v>
      </c>
      <c r="F9" s="8">
        <v>217076.33687999999</v>
      </c>
      <c r="G9" s="8">
        <v>164240.44820000001</v>
      </c>
      <c r="H9" s="8">
        <v>225431.23311999999</v>
      </c>
      <c r="I9" s="8">
        <v>219753.99530000001</v>
      </c>
      <c r="J9" s="8">
        <v>227616.54634</v>
      </c>
      <c r="K9" s="8">
        <v>277941.06641999999</v>
      </c>
      <c r="L9" s="8">
        <v>245342.66841000001</v>
      </c>
      <c r="M9" s="8">
        <v>0</v>
      </c>
      <c r="N9" s="14">
        <v>2483483.5563300001</v>
      </c>
      <c r="O9" s="15"/>
    </row>
    <row r="10" spans="1:16" x14ac:dyDescent="0.25">
      <c r="A10" s="9" t="s">
        <v>31</v>
      </c>
      <c r="B10" s="8">
        <v>160121.91939</v>
      </c>
      <c r="C10" s="8">
        <v>170080.51697</v>
      </c>
      <c r="D10" s="8">
        <v>157757.54418999999</v>
      </c>
      <c r="E10" s="8">
        <v>114412.45761</v>
      </c>
      <c r="F10" s="8">
        <v>135917.01310000001</v>
      </c>
      <c r="G10" s="8">
        <v>88559.557159999997</v>
      </c>
      <c r="H10" s="8">
        <v>103685.58666</v>
      </c>
      <c r="I10" s="8">
        <v>118850.93892</v>
      </c>
      <c r="J10" s="8">
        <v>197807.64748000001</v>
      </c>
      <c r="K10" s="8">
        <v>237313.20696000001</v>
      </c>
      <c r="L10" s="8">
        <v>193318.38954</v>
      </c>
      <c r="M10" s="8">
        <v>0</v>
      </c>
      <c r="N10" s="14">
        <v>1677824.77798</v>
      </c>
      <c r="O10" s="15"/>
    </row>
    <row r="11" spans="1:16" x14ac:dyDescent="0.25">
      <c r="A11" s="9" t="s">
        <v>30</v>
      </c>
      <c r="B11" s="8">
        <v>206128.32986999999</v>
      </c>
      <c r="C11" s="8">
        <v>196795.17116</v>
      </c>
      <c r="D11" s="8">
        <v>200890.98905999999</v>
      </c>
      <c r="E11" s="8">
        <v>176579.71083</v>
      </c>
      <c r="F11" s="8">
        <v>234750.70319</v>
      </c>
      <c r="G11" s="8">
        <v>151405.27651</v>
      </c>
      <c r="H11" s="8">
        <v>214674.37697000001</v>
      </c>
      <c r="I11" s="8">
        <v>161952.58051</v>
      </c>
      <c r="J11" s="8">
        <v>195168.11124</v>
      </c>
      <c r="K11" s="8">
        <v>322480.70276999997</v>
      </c>
      <c r="L11" s="8">
        <v>292708.59886999999</v>
      </c>
      <c r="M11" s="8">
        <v>0</v>
      </c>
      <c r="N11" s="14">
        <v>2353534.5509799998</v>
      </c>
      <c r="O11" s="15"/>
    </row>
    <row r="12" spans="1:16" x14ac:dyDescent="0.25">
      <c r="A12" s="9" t="s">
        <v>29</v>
      </c>
      <c r="B12" s="8">
        <v>83436.900699999998</v>
      </c>
      <c r="C12" s="8">
        <v>82610.768530000001</v>
      </c>
      <c r="D12" s="8">
        <v>78426.065130000003</v>
      </c>
      <c r="E12" s="8">
        <v>49173.907709999999</v>
      </c>
      <c r="F12" s="8">
        <v>69796.724189999994</v>
      </c>
      <c r="G12" s="8">
        <v>70268.485010000004</v>
      </c>
      <c r="H12" s="8">
        <v>61450.54941</v>
      </c>
      <c r="I12" s="8">
        <v>55487.356070000002</v>
      </c>
      <c r="J12" s="8">
        <v>56089.077680000002</v>
      </c>
      <c r="K12" s="8">
        <v>60643.249580000003</v>
      </c>
      <c r="L12" s="8">
        <v>74886.172739999995</v>
      </c>
      <c r="M12" s="8">
        <v>0</v>
      </c>
      <c r="N12" s="14">
        <v>742269.25674999994</v>
      </c>
      <c r="O12" s="15"/>
    </row>
    <row r="13" spans="1:16" x14ac:dyDescent="0.25">
      <c r="A13" s="9" t="s">
        <v>28</v>
      </c>
      <c r="B13" s="8">
        <v>64406.00015</v>
      </c>
      <c r="C13" s="8">
        <v>76260.280750000005</v>
      </c>
      <c r="D13" s="8">
        <v>83673.392269999997</v>
      </c>
      <c r="E13" s="8">
        <v>67010.118220000004</v>
      </c>
      <c r="F13" s="8">
        <v>76952.423450000002</v>
      </c>
      <c r="G13" s="8">
        <v>80441.30154</v>
      </c>
      <c r="H13" s="8">
        <v>93554.62242</v>
      </c>
      <c r="I13" s="8">
        <v>98098.891300000003</v>
      </c>
      <c r="J13" s="8">
        <v>77068.329750000004</v>
      </c>
      <c r="K13" s="8">
        <v>91153.999240000005</v>
      </c>
      <c r="L13" s="8">
        <v>79728.069459999999</v>
      </c>
      <c r="M13" s="8">
        <v>0</v>
      </c>
      <c r="N13" s="14">
        <v>888347.42854999995</v>
      </c>
      <c r="O13" s="15"/>
    </row>
    <row r="14" spans="1:16" x14ac:dyDescent="0.25">
      <c r="A14" s="9" t="s">
        <v>27</v>
      </c>
      <c r="B14" s="8">
        <v>13984.519</v>
      </c>
      <c r="C14" s="8">
        <v>17475.448970000001</v>
      </c>
      <c r="D14" s="8">
        <v>17466.657169999999</v>
      </c>
      <c r="E14" s="8">
        <v>14415.68665</v>
      </c>
      <c r="F14" s="8">
        <v>14684.50734</v>
      </c>
      <c r="G14" s="8">
        <v>7954.6204200000002</v>
      </c>
      <c r="H14" s="8">
        <v>6293.0091000000002</v>
      </c>
      <c r="I14" s="8">
        <v>5688.9342999999999</v>
      </c>
      <c r="J14" s="8">
        <v>7601.4904299999998</v>
      </c>
      <c r="K14" s="8">
        <v>10952.754269999999</v>
      </c>
      <c r="L14" s="8">
        <v>10347.706920000001</v>
      </c>
      <c r="M14" s="8">
        <v>0</v>
      </c>
      <c r="N14" s="14">
        <v>126865.33457000001</v>
      </c>
      <c r="O14" s="15"/>
    </row>
    <row r="15" spans="1:16" ht="13.8" x14ac:dyDescent="0.25">
      <c r="A15" s="12" t="s">
        <v>26</v>
      </c>
      <c r="B15" s="11">
        <f>B16</f>
        <v>355960.40323</v>
      </c>
      <c r="C15" s="11">
        <f>C16</f>
        <v>311356.38655</v>
      </c>
      <c r="D15" s="11">
        <f>D16</f>
        <v>301716.02964999998</v>
      </c>
      <c r="E15" s="11">
        <f>E16</f>
        <v>302178.77643000003</v>
      </c>
      <c r="F15" s="11">
        <f>F16</f>
        <v>317479.84360000002</v>
      </c>
      <c r="G15" s="11">
        <f>G16</f>
        <v>257665.70292000001</v>
      </c>
      <c r="H15" s="11">
        <f>H16</f>
        <v>286379.65480999998</v>
      </c>
      <c r="I15" s="11">
        <f>I16</f>
        <v>337410.08448000002</v>
      </c>
      <c r="J15" s="11">
        <f>J16</f>
        <v>330368.84255</v>
      </c>
      <c r="K15" s="11">
        <f>K16</f>
        <v>366879.82324</v>
      </c>
      <c r="L15" s="11">
        <f>L16</f>
        <v>364523.98070000001</v>
      </c>
      <c r="M15" s="11">
        <f>M16</f>
        <v>0</v>
      </c>
      <c r="N15" s="10">
        <f>N16</f>
        <v>3531919.5281600002</v>
      </c>
      <c r="O15" s="21"/>
      <c r="P15" s="20"/>
    </row>
    <row r="16" spans="1:16" ht="13.8" x14ac:dyDescent="0.25">
      <c r="A16" s="9" t="s">
        <v>25</v>
      </c>
      <c r="B16" s="18">
        <v>355960.40323</v>
      </c>
      <c r="C16" s="18">
        <v>311356.38655</v>
      </c>
      <c r="D16" s="18">
        <v>301716.02964999998</v>
      </c>
      <c r="E16" s="18">
        <v>302178.77643000003</v>
      </c>
      <c r="F16" s="18">
        <v>317479.84360000002</v>
      </c>
      <c r="G16" s="18">
        <v>257665.70292000001</v>
      </c>
      <c r="H16" s="18">
        <v>286379.65480999998</v>
      </c>
      <c r="I16" s="18">
        <v>337410.08448000002</v>
      </c>
      <c r="J16" s="18">
        <v>330368.84255</v>
      </c>
      <c r="K16" s="18">
        <v>366879.82324</v>
      </c>
      <c r="L16" s="18">
        <v>364523.98070000001</v>
      </c>
      <c r="M16" s="18">
        <v>0</v>
      </c>
      <c r="N16" s="14">
        <v>3531919.5281600002</v>
      </c>
      <c r="O16" s="21"/>
      <c r="P16" s="20"/>
    </row>
    <row r="17" spans="1:16" ht="13.8" x14ac:dyDescent="0.25">
      <c r="A17" s="12" t="s">
        <v>24</v>
      </c>
      <c r="B17" s="11">
        <f>B18</f>
        <v>601560.32984999998</v>
      </c>
      <c r="C17" s="11">
        <f>C18</f>
        <v>652233.43655999994</v>
      </c>
      <c r="D17" s="11">
        <f>D18</f>
        <v>675266.17986999999</v>
      </c>
      <c r="E17" s="11">
        <f>E18</f>
        <v>583014.33851000003</v>
      </c>
      <c r="F17" s="11">
        <f>F18</f>
        <v>736726.75236000004</v>
      </c>
      <c r="G17" s="11">
        <f>G18</f>
        <v>544934.04130000004</v>
      </c>
      <c r="H17" s="11">
        <f>H18</f>
        <v>706387.15822999994</v>
      </c>
      <c r="I17" s="11">
        <f>I18</f>
        <v>665101.82281000004</v>
      </c>
      <c r="J17" s="11">
        <f>J18</f>
        <v>660816.30365999998</v>
      </c>
      <c r="K17" s="11">
        <f>K18</f>
        <v>690097.97681000002</v>
      </c>
      <c r="L17" s="11">
        <f>L18</f>
        <v>671663.64948000002</v>
      </c>
      <c r="M17" s="11">
        <f>M18</f>
        <v>0</v>
      </c>
      <c r="N17" s="10">
        <f>N18</f>
        <v>7187801.9894399997</v>
      </c>
      <c r="O17" s="21"/>
      <c r="P17" s="20"/>
    </row>
    <row r="18" spans="1:16" ht="13.8" x14ac:dyDescent="0.25">
      <c r="A18" s="9" t="s">
        <v>23</v>
      </c>
      <c r="B18" s="18">
        <v>601560.32984999998</v>
      </c>
      <c r="C18" s="18">
        <v>652233.43655999994</v>
      </c>
      <c r="D18" s="18">
        <v>675266.17986999999</v>
      </c>
      <c r="E18" s="18">
        <v>583014.33851000003</v>
      </c>
      <c r="F18" s="18">
        <v>736726.75236000004</v>
      </c>
      <c r="G18" s="18">
        <v>544934.04130000004</v>
      </c>
      <c r="H18" s="18">
        <v>706387.15822999994</v>
      </c>
      <c r="I18" s="18">
        <v>665101.82281000004</v>
      </c>
      <c r="J18" s="18">
        <v>660816.30365999998</v>
      </c>
      <c r="K18" s="18">
        <v>690097.97681000002</v>
      </c>
      <c r="L18" s="18">
        <v>671663.64948000002</v>
      </c>
      <c r="M18" s="18">
        <v>0</v>
      </c>
      <c r="N18" s="14">
        <v>7187801.9894399997</v>
      </c>
      <c r="O18" s="21"/>
      <c r="P18" s="20"/>
    </row>
    <row r="19" spans="1:16" ht="15" x14ac:dyDescent="0.25">
      <c r="A19" s="19" t="s">
        <v>22</v>
      </c>
      <c r="B19" s="11">
        <f>B20+B24+B26</f>
        <v>13629580.088319998</v>
      </c>
      <c r="C19" s="11">
        <f>C20+C24+C26</f>
        <v>14884577.92684</v>
      </c>
      <c r="D19" s="11">
        <f>D20+D24+D26</f>
        <v>16225999.405899998</v>
      </c>
      <c r="E19" s="11">
        <f>E20+E24+E26</f>
        <v>13220724.831939999</v>
      </c>
      <c r="F19" s="11">
        <f>F20+F24+F26</f>
        <v>17151120.803970002</v>
      </c>
      <c r="G19" s="11">
        <f>G20+G24+G26</f>
        <v>13260992.88156</v>
      </c>
      <c r="H19" s="11">
        <f>H20+H24+H26</f>
        <v>15910426.748539999</v>
      </c>
      <c r="I19" s="11">
        <f>I20+I24+I26</f>
        <v>15486562.852530001</v>
      </c>
      <c r="J19" s="11">
        <f>J20+J24+J26</f>
        <v>15760062.486850001</v>
      </c>
      <c r="K19" s="11">
        <f>K20+K24+K26</f>
        <v>16519894.921649998</v>
      </c>
      <c r="L19" s="11">
        <f>L20+L24+L26</f>
        <v>15666998.14597</v>
      </c>
      <c r="M19" s="11">
        <f>M20+M24+M26</f>
        <v>0</v>
      </c>
      <c r="N19" s="10">
        <f>N20+N24+N26</f>
        <v>167716941.09406999</v>
      </c>
      <c r="O19" s="6"/>
      <c r="P19" s="5"/>
    </row>
    <row r="20" spans="1:16" ht="14.4" x14ac:dyDescent="0.3">
      <c r="A20" s="12" t="s">
        <v>21</v>
      </c>
      <c r="B20" s="11">
        <f>B21+B22+B23</f>
        <v>1143501.3035199998</v>
      </c>
      <c r="C20" s="11">
        <f>C21+C22+C23</f>
        <v>1213120.4614499998</v>
      </c>
      <c r="D20" s="11">
        <f>D21+D22+D23</f>
        <v>1208925.18141</v>
      </c>
      <c r="E20" s="11">
        <f>E21+E22+E23</f>
        <v>993678.17592000007</v>
      </c>
      <c r="F20" s="11">
        <f>F21+F22+F23</f>
        <v>1259402.9178200001</v>
      </c>
      <c r="G20" s="11">
        <f>G21+G22+G23</f>
        <v>921315.59128000005</v>
      </c>
      <c r="H20" s="11">
        <f>H21+H22+H23</f>
        <v>1166461.04984</v>
      </c>
      <c r="I20" s="11">
        <f>I21+I22+I23</f>
        <v>1178149.8448600001</v>
      </c>
      <c r="J20" s="11">
        <f>J21+J22+J23</f>
        <v>1187820.8952500001</v>
      </c>
      <c r="K20" s="11">
        <f>K21+K22+K23</f>
        <v>1248066.12796</v>
      </c>
      <c r="L20" s="11">
        <f>L21+L22+L23</f>
        <v>1232404.5977400001</v>
      </c>
      <c r="M20" s="11">
        <f>M21+M22+M23</f>
        <v>0</v>
      </c>
      <c r="N20" s="10">
        <f>N21+N22+N23</f>
        <v>12752846.147049999</v>
      </c>
      <c r="O20" s="17"/>
      <c r="P20" s="16"/>
    </row>
    <row r="21" spans="1:16" x14ac:dyDescent="0.25">
      <c r="A21" s="9" t="s">
        <v>20</v>
      </c>
      <c r="B21" s="8">
        <v>784358.05553999997</v>
      </c>
      <c r="C21" s="8">
        <v>809952.87139999995</v>
      </c>
      <c r="D21" s="8">
        <v>816134.61916999996</v>
      </c>
      <c r="E21" s="8">
        <v>698161.19854000001</v>
      </c>
      <c r="F21" s="8">
        <v>863307.02716000006</v>
      </c>
      <c r="G21" s="8">
        <v>645075.69339999999</v>
      </c>
      <c r="H21" s="8">
        <v>797724.58648000006</v>
      </c>
      <c r="I21" s="8">
        <v>798904.86543999997</v>
      </c>
      <c r="J21" s="8">
        <v>805501.35020999995</v>
      </c>
      <c r="K21" s="8">
        <v>840929.41353000002</v>
      </c>
      <c r="L21" s="8">
        <v>855846.91228000005</v>
      </c>
      <c r="M21" s="8">
        <v>0</v>
      </c>
      <c r="N21" s="14">
        <v>8715896.5931499992</v>
      </c>
      <c r="O21" s="15"/>
    </row>
    <row r="22" spans="1:16" x14ac:dyDescent="0.25">
      <c r="A22" s="9" t="s">
        <v>19</v>
      </c>
      <c r="B22" s="8">
        <v>120205.14938</v>
      </c>
      <c r="C22" s="8">
        <v>142925.32847000001</v>
      </c>
      <c r="D22" s="8">
        <v>145748.10112000001</v>
      </c>
      <c r="E22" s="8">
        <v>105394.95354</v>
      </c>
      <c r="F22" s="8">
        <v>135777.95527000001</v>
      </c>
      <c r="G22" s="8">
        <v>98665.5095</v>
      </c>
      <c r="H22" s="8">
        <v>138604.92097000001</v>
      </c>
      <c r="I22" s="8">
        <v>147931.09022000001</v>
      </c>
      <c r="J22" s="8">
        <v>131982.97322000001</v>
      </c>
      <c r="K22" s="8">
        <v>132799.68447000001</v>
      </c>
      <c r="L22" s="8">
        <v>116680.06258</v>
      </c>
      <c r="M22" s="8">
        <v>0</v>
      </c>
      <c r="N22" s="14">
        <v>1416715.7287399999</v>
      </c>
      <c r="O22" s="15"/>
    </row>
    <row r="23" spans="1:16" x14ac:dyDescent="0.25">
      <c r="A23" s="9" t="s">
        <v>18</v>
      </c>
      <c r="B23" s="8">
        <v>238938.0986</v>
      </c>
      <c r="C23" s="8">
        <v>260242.26157999999</v>
      </c>
      <c r="D23" s="8">
        <v>247042.46111999999</v>
      </c>
      <c r="E23" s="8">
        <v>190122.02384000001</v>
      </c>
      <c r="F23" s="8">
        <v>260317.93539</v>
      </c>
      <c r="G23" s="8">
        <v>177574.38837999999</v>
      </c>
      <c r="H23" s="8">
        <v>230131.54238999999</v>
      </c>
      <c r="I23" s="8">
        <v>231313.88920000001</v>
      </c>
      <c r="J23" s="8">
        <v>250336.57182000001</v>
      </c>
      <c r="K23" s="8">
        <v>274337.02996000001</v>
      </c>
      <c r="L23" s="8">
        <v>259877.62288000001</v>
      </c>
      <c r="M23" s="8">
        <v>0</v>
      </c>
      <c r="N23" s="14">
        <v>2620233.82516</v>
      </c>
      <c r="O23" s="15"/>
    </row>
    <row r="24" spans="1:16" ht="14.4" x14ac:dyDescent="0.3">
      <c r="A24" s="12" t="s">
        <v>17</v>
      </c>
      <c r="B24" s="11">
        <f>B25</f>
        <v>2368569.09142</v>
      </c>
      <c r="C24" s="11">
        <f>C25</f>
        <v>2618941.02887</v>
      </c>
      <c r="D24" s="11">
        <f>D25</f>
        <v>3078955.0474299998</v>
      </c>
      <c r="E24" s="11">
        <f>E25</f>
        <v>2493421.8706499999</v>
      </c>
      <c r="F24" s="11">
        <f>F25</f>
        <v>3017408.1380699999</v>
      </c>
      <c r="G24" s="11">
        <f>G25</f>
        <v>2231774.2483799998</v>
      </c>
      <c r="H24" s="11">
        <f>H25</f>
        <v>2584869.8699500002</v>
      </c>
      <c r="I24" s="11">
        <f>I25</f>
        <v>2556694.5021299999</v>
      </c>
      <c r="J24" s="11">
        <f>J25</f>
        <v>2205678.7802599999</v>
      </c>
      <c r="K24" s="11">
        <f>K25</f>
        <v>2455825.2543199998</v>
      </c>
      <c r="L24" s="11">
        <f>L25</f>
        <v>2535203.9678799999</v>
      </c>
      <c r="M24" s="11">
        <f>M25</f>
        <v>0</v>
      </c>
      <c r="N24" s="10">
        <f>N25</f>
        <v>28147341.79936</v>
      </c>
      <c r="O24" s="17"/>
      <c r="P24" s="16"/>
    </row>
    <row r="25" spans="1:16" ht="14.4" x14ac:dyDescent="0.3">
      <c r="A25" s="9" t="s">
        <v>16</v>
      </c>
      <c r="B25" s="18">
        <v>2368569.09142</v>
      </c>
      <c r="C25" s="18">
        <v>2618941.02887</v>
      </c>
      <c r="D25" s="18">
        <v>3078955.0474299998</v>
      </c>
      <c r="E25" s="18">
        <v>2493421.8706499999</v>
      </c>
      <c r="F25" s="18">
        <v>3017408.1380699999</v>
      </c>
      <c r="G25" s="18">
        <v>2231774.2483799998</v>
      </c>
      <c r="H25" s="18">
        <v>2584869.8699500002</v>
      </c>
      <c r="I25" s="18">
        <v>2556694.5021299999</v>
      </c>
      <c r="J25" s="18">
        <v>2205678.7802599999</v>
      </c>
      <c r="K25" s="18">
        <v>2455825.2543199998</v>
      </c>
      <c r="L25" s="18">
        <v>2535203.9678799999</v>
      </c>
      <c r="M25" s="18">
        <v>0</v>
      </c>
      <c r="N25" s="14">
        <v>28147341.79936</v>
      </c>
      <c r="O25" s="17"/>
      <c r="P25" s="16"/>
    </row>
    <row r="26" spans="1:16" ht="14.4" x14ac:dyDescent="0.3">
      <c r="A26" s="12" t="s">
        <v>15</v>
      </c>
      <c r="B26" s="11">
        <f>B27+B28+B29+B30+B31+B32+B33+B34+B35+B36+B37</f>
        <v>10117509.693379998</v>
      </c>
      <c r="C26" s="11">
        <f>C27+C28+C29+C30+C31+C32+C33+C34+C35+C36+C37</f>
        <v>11052516.436520001</v>
      </c>
      <c r="D26" s="11">
        <f>D27+D28+D29+D30+D31+D32+D33+D34+D35+D36+D37</f>
        <v>11938119.177059999</v>
      </c>
      <c r="E26" s="11">
        <f>E27+E28+E29+E30+E31+E32+E33+E34+E35+E36+E37</f>
        <v>9733624.7853699997</v>
      </c>
      <c r="F26" s="11">
        <f>F27+F28+F29+F30+F31+F32+F33+F34+F35+F36+F37</f>
        <v>12874309.74808</v>
      </c>
      <c r="G26" s="11">
        <f>G27+G28+G29+G30+G31+G32+G33+G34+G35+G36+G37</f>
        <v>10107903.0419</v>
      </c>
      <c r="H26" s="11">
        <f>H27+H28+H29+H30+H31+H32+H33+H34+H35+H36+H37</f>
        <v>12159095.828749999</v>
      </c>
      <c r="I26" s="11">
        <f>I27+I28+I29+I30+I31+I32+I33+I34+I35+I36+I37</f>
        <v>11751718.50554</v>
      </c>
      <c r="J26" s="11">
        <f>J27+J28+J29+J30+J31+J32+J33+J34+J35+J36+J37</f>
        <v>12366562.81134</v>
      </c>
      <c r="K26" s="11">
        <f>K27+K28+K29+K30+K31+K32+K33+K34+K35+K36+K37</f>
        <v>12816003.539369998</v>
      </c>
      <c r="L26" s="11">
        <f>L27+L28+L29+L30+L31+L32+L33+L34+L35+L36+L37</f>
        <v>11899389.58035</v>
      </c>
      <c r="M26" s="11">
        <f>M27+M28+M29+M30+M31+M32+M33+M34+M35+M36+M37</f>
        <v>0</v>
      </c>
      <c r="N26" s="10">
        <f>N27+N28+N29+N30+N31+N32+N33+N34+N35+N36+N37</f>
        <v>126816753.14765999</v>
      </c>
      <c r="O26" s="17"/>
      <c r="P26" s="16"/>
    </row>
    <row r="27" spans="1:16" x14ac:dyDescent="0.25">
      <c r="A27" s="9" t="s">
        <v>14</v>
      </c>
      <c r="B27" s="8">
        <v>1418122.8944999999</v>
      </c>
      <c r="C27" s="8">
        <v>1498081.5527999999</v>
      </c>
      <c r="D27" s="8">
        <v>1611882.56311</v>
      </c>
      <c r="E27" s="8">
        <v>1225856.0455499999</v>
      </c>
      <c r="F27" s="8">
        <v>1640892.19423</v>
      </c>
      <c r="G27" s="8">
        <v>1294366.57164</v>
      </c>
      <c r="H27" s="8">
        <v>1658098.1893499999</v>
      </c>
      <c r="I27" s="8">
        <v>1668754.5767900001</v>
      </c>
      <c r="J27" s="8">
        <v>1582126.0663999999</v>
      </c>
      <c r="K27" s="8">
        <v>1573606.92716</v>
      </c>
      <c r="L27" s="8">
        <v>1489931.4979600001</v>
      </c>
      <c r="M27" s="8">
        <v>0</v>
      </c>
      <c r="N27" s="14">
        <v>16661719.07949</v>
      </c>
      <c r="O27" s="15"/>
    </row>
    <row r="28" spans="1:16" x14ac:dyDescent="0.25">
      <c r="A28" s="9" t="s">
        <v>13</v>
      </c>
      <c r="B28" s="8">
        <v>2776779.7809100002</v>
      </c>
      <c r="C28" s="8">
        <v>3127910.7662800001</v>
      </c>
      <c r="D28" s="8">
        <v>3221363.4150100001</v>
      </c>
      <c r="E28" s="8">
        <v>2739928.8164499998</v>
      </c>
      <c r="F28" s="8">
        <v>3211560.1216500001</v>
      </c>
      <c r="G28" s="8">
        <v>2614231.1356199998</v>
      </c>
      <c r="H28" s="8">
        <v>3120115.2105200002</v>
      </c>
      <c r="I28" s="8">
        <v>2699011.1995799998</v>
      </c>
      <c r="J28" s="8">
        <v>3402205.0232000002</v>
      </c>
      <c r="K28" s="8">
        <v>3577142.73612</v>
      </c>
      <c r="L28" s="8">
        <v>3241318.2499500001</v>
      </c>
      <c r="M28" s="8">
        <v>0</v>
      </c>
      <c r="N28" s="14">
        <v>33731566.455289997</v>
      </c>
      <c r="O28" s="15"/>
    </row>
    <row r="29" spans="1:16" x14ac:dyDescent="0.25">
      <c r="A29" s="9" t="s">
        <v>12</v>
      </c>
      <c r="B29" s="8">
        <v>167284.17989999999</v>
      </c>
      <c r="C29" s="8">
        <v>141283.31739000001</v>
      </c>
      <c r="D29" s="8">
        <v>143314.95522</v>
      </c>
      <c r="E29" s="8">
        <v>80867.331659999996</v>
      </c>
      <c r="F29" s="8">
        <v>168227.70420000001</v>
      </c>
      <c r="G29" s="8">
        <v>220068.33278999999</v>
      </c>
      <c r="H29" s="8">
        <v>118317.05752</v>
      </c>
      <c r="I29" s="8">
        <v>91670.812439999994</v>
      </c>
      <c r="J29" s="8">
        <v>234435.90804000001</v>
      </c>
      <c r="K29" s="8">
        <v>172867.80115000001</v>
      </c>
      <c r="L29" s="8">
        <v>152747.57754</v>
      </c>
      <c r="M29" s="8">
        <v>0</v>
      </c>
      <c r="N29" s="14">
        <v>1691084.9778499999</v>
      </c>
      <c r="O29" s="15"/>
    </row>
    <row r="30" spans="1:16" x14ac:dyDescent="0.25">
      <c r="A30" s="9" t="s">
        <v>11</v>
      </c>
      <c r="B30" s="8">
        <v>1207796.16221</v>
      </c>
      <c r="C30" s="8">
        <v>1286749.99034</v>
      </c>
      <c r="D30" s="8">
        <v>1461071.1646</v>
      </c>
      <c r="E30" s="8">
        <v>1195348.42643</v>
      </c>
      <c r="F30" s="8">
        <v>1494895.3444399999</v>
      </c>
      <c r="G30" s="8">
        <v>1188524.8707300001</v>
      </c>
      <c r="H30" s="8">
        <v>1407941.2065999999</v>
      </c>
      <c r="I30" s="8">
        <v>1476604.6498</v>
      </c>
      <c r="J30" s="8">
        <v>1479951.37821</v>
      </c>
      <c r="K30" s="8">
        <v>1551402.6741800001</v>
      </c>
      <c r="L30" s="8">
        <v>1455475.9471700001</v>
      </c>
      <c r="M30" s="8">
        <v>0</v>
      </c>
      <c r="N30" s="14">
        <v>15205761.814710001</v>
      </c>
      <c r="O30" s="15"/>
    </row>
    <row r="31" spans="1:16" x14ac:dyDescent="0.25">
      <c r="A31" s="9" t="s">
        <v>10</v>
      </c>
      <c r="B31" s="8">
        <v>823643.95970999997</v>
      </c>
      <c r="C31" s="8">
        <v>910340.84450000001</v>
      </c>
      <c r="D31" s="8">
        <v>1026556.47222</v>
      </c>
      <c r="E31" s="8">
        <v>844710.68977000006</v>
      </c>
      <c r="F31" s="8">
        <v>1065726.6195199999</v>
      </c>
      <c r="G31" s="8">
        <v>763788.80214000004</v>
      </c>
      <c r="H31" s="8">
        <v>946543.1422</v>
      </c>
      <c r="I31" s="8">
        <v>975332.54891999997</v>
      </c>
      <c r="J31" s="8">
        <v>925905.60979000002</v>
      </c>
      <c r="K31" s="8">
        <v>995938.23652999999</v>
      </c>
      <c r="L31" s="8">
        <v>949066.61418999999</v>
      </c>
      <c r="M31" s="8">
        <v>0</v>
      </c>
      <c r="N31" s="14">
        <v>10227553.539489999</v>
      </c>
      <c r="O31" s="15"/>
    </row>
    <row r="32" spans="1:16" x14ac:dyDescent="0.25">
      <c r="A32" s="9" t="s">
        <v>9</v>
      </c>
      <c r="B32" s="8">
        <v>938422.81869999995</v>
      </c>
      <c r="C32" s="8">
        <v>983122.89803000004</v>
      </c>
      <c r="D32" s="8">
        <v>1079100.4951500001</v>
      </c>
      <c r="E32" s="8">
        <v>916591.32178</v>
      </c>
      <c r="F32" s="8">
        <v>1205530.9051699999</v>
      </c>
      <c r="G32" s="8">
        <v>935606.94979999994</v>
      </c>
      <c r="H32" s="8">
        <v>1102494.95955</v>
      </c>
      <c r="I32" s="8">
        <v>1078630.4492299999</v>
      </c>
      <c r="J32" s="8">
        <v>1043017.74327</v>
      </c>
      <c r="K32" s="8">
        <v>1118943.5745600001</v>
      </c>
      <c r="L32" s="8">
        <v>1062008.5528899999</v>
      </c>
      <c r="M32" s="8">
        <v>0</v>
      </c>
      <c r="N32" s="14">
        <v>11463470.668129999</v>
      </c>
      <c r="O32" s="15"/>
    </row>
    <row r="33" spans="1:16" x14ac:dyDescent="0.25">
      <c r="A33" s="9" t="s">
        <v>8</v>
      </c>
      <c r="B33" s="8">
        <v>1113648.79709</v>
      </c>
      <c r="C33" s="8">
        <v>1375360.3558799999</v>
      </c>
      <c r="D33" s="8">
        <v>1467744.2985400001</v>
      </c>
      <c r="E33" s="8">
        <v>1192169.6235199999</v>
      </c>
      <c r="F33" s="8">
        <v>1452273.29375</v>
      </c>
      <c r="G33" s="8">
        <v>1312694.2925799999</v>
      </c>
      <c r="H33" s="8">
        <v>1415942.63433</v>
      </c>
      <c r="I33" s="8">
        <v>1406320.73138</v>
      </c>
      <c r="J33" s="8">
        <v>1467612.60843</v>
      </c>
      <c r="K33" s="8">
        <v>1254246.8761499999</v>
      </c>
      <c r="L33" s="8">
        <v>1261929.4678400001</v>
      </c>
      <c r="M33" s="8">
        <v>0</v>
      </c>
      <c r="N33" s="14">
        <v>14719942.979490001</v>
      </c>
      <c r="O33" s="15"/>
    </row>
    <row r="34" spans="1:16" x14ac:dyDescent="0.25">
      <c r="A34" s="9" t="s">
        <v>7</v>
      </c>
      <c r="B34" s="8">
        <v>322399.87998000003</v>
      </c>
      <c r="C34" s="8">
        <v>348224.23749000003</v>
      </c>
      <c r="D34" s="8">
        <v>385061.22235</v>
      </c>
      <c r="E34" s="8">
        <v>334477.30823000002</v>
      </c>
      <c r="F34" s="8">
        <v>419457.34448999999</v>
      </c>
      <c r="G34" s="8">
        <v>332515.43589000002</v>
      </c>
      <c r="H34" s="8">
        <v>381534.37534000003</v>
      </c>
      <c r="I34" s="8">
        <v>362895.82354000001</v>
      </c>
      <c r="J34" s="8">
        <v>376172.46688999998</v>
      </c>
      <c r="K34" s="8">
        <v>365051.63076999999</v>
      </c>
      <c r="L34" s="8">
        <v>346039.55523</v>
      </c>
      <c r="M34" s="8">
        <v>0</v>
      </c>
      <c r="N34" s="14">
        <v>3973829.2801999999</v>
      </c>
      <c r="O34" s="15"/>
    </row>
    <row r="35" spans="1:16" x14ac:dyDescent="0.25">
      <c r="A35" s="9" t="s">
        <v>6</v>
      </c>
      <c r="B35" s="8">
        <v>468318.84989000001</v>
      </c>
      <c r="C35" s="8">
        <v>481125.42478</v>
      </c>
      <c r="D35" s="8">
        <v>544469.56671000004</v>
      </c>
      <c r="E35" s="8">
        <v>342001.51165</v>
      </c>
      <c r="F35" s="8">
        <v>581695.83420000004</v>
      </c>
      <c r="G35" s="8">
        <v>402477.91820000001</v>
      </c>
      <c r="H35" s="8">
        <v>954233.71805999998</v>
      </c>
      <c r="I35" s="8">
        <v>962622.84514999995</v>
      </c>
      <c r="J35" s="8">
        <v>672885.91648999997</v>
      </c>
      <c r="K35" s="8">
        <v>757577.74398999999</v>
      </c>
      <c r="L35" s="8">
        <v>676705.65015999996</v>
      </c>
      <c r="M35" s="8">
        <v>0</v>
      </c>
      <c r="N35" s="14">
        <v>6844114.9792799996</v>
      </c>
      <c r="O35" s="15"/>
    </row>
    <row r="36" spans="1:16" ht="15" x14ac:dyDescent="0.25">
      <c r="A36" s="9" t="s">
        <v>5</v>
      </c>
      <c r="B36" s="8">
        <v>329942.50059000001</v>
      </c>
      <c r="C36" s="8">
        <v>299894.90834000002</v>
      </c>
      <c r="D36" s="8">
        <v>358223.64000999997</v>
      </c>
      <c r="E36" s="8">
        <v>349873.01468999998</v>
      </c>
      <c r="F36" s="8">
        <v>980449.59271999996</v>
      </c>
      <c r="G36" s="8">
        <v>564243.47219</v>
      </c>
      <c r="H36" s="8">
        <v>431178.77776999999</v>
      </c>
      <c r="I36" s="8">
        <v>422643.07040000003</v>
      </c>
      <c r="J36" s="8">
        <v>566698.18900999997</v>
      </c>
      <c r="K36" s="8">
        <v>820210.48459999997</v>
      </c>
      <c r="L36" s="8">
        <v>637198.53679000004</v>
      </c>
      <c r="M36" s="8">
        <v>0</v>
      </c>
      <c r="N36" s="14">
        <v>5760556.1871100003</v>
      </c>
      <c r="O36" s="6"/>
      <c r="P36" s="5"/>
    </row>
    <row r="37" spans="1:16" ht="15" x14ac:dyDescent="0.25">
      <c r="A37" s="9" t="s">
        <v>4</v>
      </c>
      <c r="B37" s="8">
        <v>551149.86990000005</v>
      </c>
      <c r="C37" s="8">
        <v>600422.14069000003</v>
      </c>
      <c r="D37" s="8">
        <v>639331.38413999998</v>
      </c>
      <c r="E37" s="8">
        <v>511800.69563999999</v>
      </c>
      <c r="F37" s="8">
        <v>653600.79371</v>
      </c>
      <c r="G37" s="8">
        <v>479385.26032</v>
      </c>
      <c r="H37" s="8">
        <v>622696.55750999996</v>
      </c>
      <c r="I37" s="8">
        <v>607231.79830999998</v>
      </c>
      <c r="J37" s="8">
        <v>615551.90160999994</v>
      </c>
      <c r="K37" s="8">
        <v>629014.85415999999</v>
      </c>
      <c r="L37" s="8">
        <v>626967.93062999996</v>
      </c>
      <c r="M37" s="8">
        <v>0</v>
      </c>
      <c r="N37" s="14">
        <v>6537153.1866199998</v>
      </c>
      <c r="O37" s="6"/>
      <c r="P37" s="5"/>
    </row>
    <row r="38" spans="1:16" ht="15" x14ac:dyDescent="0.25">
      <c r="A38" s="9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14"/>
      <c r="O38" s="6"/>
      <c r="P38" s="5"/>
    </row>
    <row r="39" spans="1:16" ht="15" x14ac:dyDescent="0.25">
      <c r="A39" s="12" t="s">
        <v>3</v>
      </c>
      <c r="B39" s="13">
        <f>B41</f>
        <v>445643.85941999999</v>
      </c>
      <c r="C39" s="13">
        <f>C41</f>
        <v>452009.54275000002</v>
      </c>
      <c r="D39" s="13">
        <f>D41</f>
        <v>499142.20374000003</v>
      </c>
      <c r="E39" s="13">
        <f>E41</f>
        <v>465820.41093000001</v>
      </c>
      <c r="F39" s="13">
        <f>F41</f>
        <v>545510.04928000004</v>
      </c>
      <c r="G39" s="13">
        <f>G41</f>
        <v>432184.40130000003</v>
      </c>
      <c r="H39" s="13">
        <f>H41</f>
        <v>569410.73740999994</v>
      </c>
      <c r="I39" s="13">
        <f>I41</f>
        <v>521701.73666</v>
      </c>
      <c r="J39" s="13">
        <f>J41</f>
        <v>491609.03243000002</v>
      </c>
      <c r="K39" s="13">
        <f>K41</f>
        <v>567183.42463000002</v>
      </c>
      <c r="L39" s="13">
        <f>L41</f>
        <v>486652.56427999999</v>
      </c>
      <c r="M39" s="13">
        <f>M41</f>
        <v>0</v>
      </c>
      <c r="N39" s="10">
        <f>N41</f>
        <v>5476867.9628299996</v>
      </c>
      <c r="O39" s="6"/>
      <c r="P39" s="5"/>
    </row>
    <row r="40" spans="1:16" ht="15" x14ac:dyDescent="0.25">
      <c r="A40" s="12" t="s">
        <v>2</v>
      </c>
      <c r="B40" s="11">
        <f>B41</f>
        <v>445643.85941999999</v>
      </c>
      <c r="C40" s="11">
        <f>C41</f>
        <v>452009.54275000002</v>
      </c>
      <c r="D40" s="11">
        <f>D41</f>
        <v>499142.20374000003</v>
      </c>
      <c r="E40" s="11">
        <f>E41</f>
        <v>465820.41093000001</v>
      </c>
      <c r="F40" s="11">
        <f>F41</f>
        <v>545510.04928000004</v>
      </c>
      <c r="G40" s="11">
        <f>G41</f>
        <v>432184.40130000003</v>
      </c>
      <c r="H40" s="11">
        <f>H41</f>
        <v>569410.73740999994</v>
      </c>
      <c r="I40" s="11">
        <f>I41</f>
        <v>521701.73666</v>
      </c>
      <c r="J40" s="11">
        <f>J41</f>
        <v>491609.03243000002</v>
      </c>
      <c r="K40" s="11">
        <f>K41</f>
        <v>567183.42463000002</v>
      </c>
      <c r="L40" s="11">
        <f>L41</f>
        <v>486652.56427999999</v>
      </c>
      <c r="M40" s="11">
        <f>M41</f>
        <v>0</v>
      </c>
      <c r="N40" s="10">
        <f>N41</f>
        <v>5476867.9628299996</v>
      </c>
      <c r="O40" s="6"/>
      <c r="P40" s="5"/>
    </row>
    <row r="41" spans="1:16" ht="15.6" thickBot="1" x14ac:dyDescent="0.3">
      <c r="A41" s="9" t="s">
        <v>1</v>
      </c>
      <c r="B41" s="8">
        <v>445643.85941999999</v>
      </c>
      <c r="C41" s="8">
        <v>452009.54275000002</v>
      </c>
      <c r="D41" s="8">
        <v>499142.20374000003</v>
      </c>
      <c r="E41" s="8">
        <v>465820.41093000001</v>
      </c>
      <c r="F41" s="8">
        <v>545510.04928000004</v>
      </c>
      <c r="G41" s="8">
        <v>432184.40130000003</v>
      </c>
      <c r="H41" s="8">
        <v>569410.73740999994</v>
      </c>
      <c r="I41" s="8">
        <v>521701.73666</v>
      </c>
      <c r="J41" s="8">
        <v>491609.03243000002</v>
      </c>
      <c r="K41" s="8">
        <v>567183.42463000002</v>
      </c>
      <c r="L41" s="8">
        <v>486652.56427999999</v>
      </c>
      <c r="M41" s="8">
        <v>0</v>
      </c>
      <c r="N41" s="7">
        <v>5476867.9628299996</v>
      </c>
      <c r="O41" s="6"/>
      <c r="P41" s="5"/>
    </row>
    <row r="42" spans="1:16" ht="16.2" thickBot="1" x14ac:dyDescent="0.35">
      <c r="A42" s="4" t="s">
        <v>0</v>
      </c>
      <c r="B42" s="3">
        <f>B5+B19+B39</f>
        <v>17168719.520089999</v>
      </c>
      <c r="C42" s="3">
        <f>C5+C19+C39</f>
        <v>18443447.635389999</v>
      </c>
      <c r="D42" s="3">
        <f>D5+D19+D39</f>
        <v>19794531.47608</v>
      </c>
      <c r="E42" s="3">
        <f>E5+E19+E39</f>
        <v>16270728.422699999</v>
      </c>
      <c r="F42" s="3">
        <f>F5+F19+F39</f>
        <v>20843238.158460002</v>
      </c>
      <c r="G42" s="3">
        <f>G5+G19+G39</f>
        <v>16127792.05903</v>
      </c>
      <c r="H42" s="3">
        <f>H5+H19+H39</f>
        <v>19327580.923300002</v>
      </c>
      <c r="I42" s="3">
        <f>I5+I19+I39</f>
        <v>18850856.4179</v>
      </c>
      <c r="J42" s="3">
        <f>J5+J19+J39</f>
        <v>19218219.018530004</v>
      </c>
      <c r="K42" s="3">
        <f>K5+K19+K39</f>
        <v>20470201.955529999</v>
      </c>
      <c r="L42" s="3">
        <f>L5+L19+L39</f>
        <v>19510768.049699999</v>
      </c>
      <c r="M42" s="3">
        <f>M5+M19+M39</f>
        <v>0</v>
      </c>
      <c r="N42" s="3">
        <f>N5+N19+N39</f>
        <v>206026083.63670999</v>
      </c>
      <c r="O42" s="2"/>
      <c r="P42" s="1"/>
    </row>
  </sheetData>
  <mergeCells count="2">
    <mergeCell ref="B1:M1"/>
    <mergeCell ref="A2:P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SEKTOR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Ayşenur AKSOY</dc:creator>
  <cp:lastModifiedBy>Ayşenur AKSOY</cp:lastModifiedBy>
  <dcterms:created xsi:type="dcterms:W3CDTF">2024-12-02T06:43:24Z</dcterms:created>
  <dcterms:modified xsi:type="dcterms:W3CDTF">2024-12-02T06:43:32Z</dcterms:modified>
</cp:coreProperties>
</file>