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EKTOR" sheetId="1" r:id="rId1"/>
  </sheets>
  <definedNames>
    <definedName name="_xlnm.Print_Area" localSheetId="0">SEKTOR!$A:$N</definedName>
  </definedNames>
  <calcPr calcId="144525"/>
</workbook>
</file>

<file path=xl/calcChain.xml><?xml version="1.0" encoding="utf-8"?>
<calcChain xmlns="http://schemas.openxmlformats.org/spreadsheetml/2006/main">
  <c r="B6" i="1" l="1"/>
  <c r="B5" i="1" s="1"/>
  <c r="C6" i="1"/>
  <c r="D6" i="1"/>
  <c r="D5" i="1" s="1"/>
  <c r="E6" i="1"/>
  <c r="F6" i="1"/>
  <c r="F5" i="1" s="1"/>
  <c r="G6" i="1"/>
  <c r="H6" i="1"/>
  <c r="H5" i="1" s="1"/>
  <c r="I6" i="1"/>
  <c r="J6" i="1"/>
  <c r="J5" i="1" s="1"/>
  <c r="K6" i="1"/>
  <c r="L6" i="1"/>
  <c r="L5" i="1" s="1"/>
  <c r="M6" i="1"/>
  <c r="N6" i="1"/>
  <c r="N5" i="1" s="1"/>
  <c r="B15" i="1"/>
  <c r="C15" i="1"/>
  <c r="C5" i="1" s="1"/>
  <c r="D15" i="1"/>
  <c r="E15" i="1"/>
  <c r="E5" i="1" s="1"/>
  <c r="F15" i="1"/>
  <c r="G15" i="1"/>
  <c r="G5" i="1" s="1"/>
  <c r="H15" i="1"/>
  <c r="I15" i="1"/>
  <c r="I5" i="1" s="1"/>
  <c r="J15" i="1"/>
  <c r="K15" i="1"/>
  <c r="K5" i="1" s="1"/>
  <c r="L15" i="1"/>
  <c r="M15" i="1"/>
  <c r="M5" i="1" s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20" i="1"/>
  <c r="B19" i="1" s="1"/>
  <c r="C20" i="1"/>
  <c r="D20" i="1"/>
  <c r="D19" i="1" s="1"/>
  <c r="E20" i="1"/>
  <c r="F20" i="1"/>
  <c r="F19" i="1" s="1"/>
  <c r="G20" i="1"/>
  <c r="H20" i="1"/>
  <c r="H19" i="1" s="1"/>
  <c r="I20" i="1"/>
  <c r="J20" i="1"/>
  <c r="J19" i="1" s="1"/>
  <c r="K20" i="1"/>
  <c r="L20" i="1"/>
  <c r="L19" i="1" s="1"/>
  <c r="M20" i="1"/>
  <c r="N20" i="1"/>
  <c r="N19" i="1" s="1"/>
  <c r="B24" i="1"/>
  <c r="C24" i="1"/>
  <c r="C19" i="1" s="1"/>
  <c r="D24" i="1"/>
  <c r="E24" i="1"/>
  <c r="E19" i="1" s="1"/>
  <c r="F24" i="1"/>
  <c r="G24" i="1"/>
  <c r="G19" i="1" s="1"/>
  <c r="H24" i="1"/>
  <c r="I24" i="1"/>
  <c r="I19" i="1" s="1"/>
  <c r="J24" i="1"/>
  <c r="K24" i="1"/>
  <c r="K19" i="1" s="1"/>
  <c r="L24" i="1"/>
  <c r="M24" i="1"/>
  <c r="M19" i="1" s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K42" i="1" l="1"/>
  <c r="G42" i="1"/>
  <c r="C42" i="1"/>
  <c r="L42" i="1"/>
  <c r="H42" i="1"/>
  <c r="D42" i="1"/>
  <c r="M42" i="1"/>
  <c r="I42" i="1"/>
  <c r="E42" i="1"/>
  <c r="N42" i="1"/>
  <c r="J42" i="1"/>
  <c r="F42" i="1"/>
  <c r="B42" i="1"/>
</calcChain>
</file>

<file path=xl/sharedStrings.xml><?xml version="1.0" encoding="utf-8"?>
<sst xmlns="http://schemas.openxmlformats.org/spreadsheetml/2006/main" count="117" uniqueCount="106">
  <si>
    <t>.           Diğer Sanayi Ürünleri</t>
  </si>
  <si>
    <t>.           Madencilik Ürünleri</t>
  </si>
  <si>
    <t>.           İklimlendirme Sanayii</t>
  </si>
  <si>
    <t>.     A. MADENCİLİK ÜRÜNLERİ</t>
  </si>
  <si>
    <t>.III. MADENCİLİK</t>
  </si>
  <si>
    <t>0950</t>
  </si>
  <si>
    <t>.           Savunma Sanayii</t>
  </si>
  <si>
    <t>0652</t>
  </si>
  <si>
    <t>.           Mücevher</t>
  </si>
  <si>
    <t>0505</t>
  </si>
  <si>
    <t>.           Çimento Cam Seramik ve Toprak Ürünleri</t>
  </si>
  <si>
    <t>0512</t>
  </si>
  <si>
    <t>.           Çelik</t>
  </si>
  <si>
    <t>0511</t>
  </si>
  <si>
    <t xml:space="preserve">.           Demir ve Demir Dışı Metaller </t>
  </si>
  <si>
    <t>0664</t>
  </si>
  <si>
    <t>.           Makine ve Aksamları</t>
  </si>
  <si>
    <t>0408</t>
  </si>
  <si>
    <t>.           Elektrik-Elektronik,Mak.ve Bilişim</t>
  </si>
  <si>
    <t>0464</t>
  </si>
  <si>
    <t>.           Gemi ve Yat</t>
  </si>
  <si>
    <t>0454</t>
  </si>
  <si>
    <t>.           Otomotiv Endüstrisi</t>
  </si>
  <si>
    <t>0001</t>
  </si>
  <si>
    <t xml:space="preserve">.           Hazırgiyim ve Konfeksiyon </t>
  </si>
  <si>
    <t>.     C. SANAYİ MAMULLERİ</t>
  </si>
  <si>
    <t>0473</t>
  </si>
  <si>
    <t xml:space="preserve">.           Kimyevi Maddeler ve Mamulleri  </t>
  </si>
  <si>
    <t>.     B. KİMYEVİ MADDELER VE MAMÜLLERİ</t>
  </si>
  <si>
    <t>0100</t>
  </si>
  <si>
    <t xml:space="preserve">.           Halı </t>
  </si>
  <si>
    <t>0076</t>
  </si>
  <si>
    <t xml:space="preserve">.           Deri ve Deri Mamulleri </t>
  </si>
  <si>
    <t>0044</t>
  </si>
  <si>
    <t>.           Tekstil ve Hammaddeleri</t>
  </si>
  <si>
    <t>.     A. TARIMA DAYALI İŞLENMİŞ ÜRÜNLER</t>
  </si>
  <si>
    <t>.II. SANAYİ</t>
  </si>
  <si>
    <t>0490</t>
  </si>
  <si>
    <t xml:space="preserve">.           Ağaç Mamülleri ve Orman Ürünleri </t>
  </si>
  <si>
    <t>.     C. AĞAÇ VE ORMAN ÜRÜNLERİ</t>
  </si>
  <si>
    <t>0119</t>
  </si>
  <si>
    <t>.           Su Ürünleri ve Hayvansal Mamuller</t>
  </si>
  <si>
    <t>.     B. HAYVANSAL ÜRÜNLER</t>
  </si>
  <si>
    <t>0304</t>
  </si>
  <si>
    <t>.           Süs Bitkileri ve Mam.</t>
  </si>
  <si>
    <t>0404</t>
  </si>
  <si>
    <t xml:space="preserve">.           Tütün </t>
  </si>
  <si>
    <t>0189</t>
  </si>
  <si>
    <t xml:space="preserve">.           Zeytin ve Zeytinyağı </t>
  </si>
  <si>
    <t>0170</t>
  </si>
  <si>
    <t xml:space="preserve">.           Fındık ve Mamulleri </t>
  </si>
  <si>
    <t>0174</t>
  </si>
  <si>
    <t xml:space="preserve">.           Kuru Meyve ve Mamulleri  </t>
  </si>
  <si>
    <t>0258</t>
  </si>
  <si>
    <t xml:space="preserve">.           Meyve Sebze Mamulleri </t>
  </si>
  <si>
    <t>0207</t>
  </si>
  <si>
    <t xml:space="preserve">.           Yaş Meyve ve Sebze  </t>
  </si>
  <si>
    <t>0319</t>
  </si>
  <si>
    <t xml:space="preserve">.           Hububat, Bakliyat, Yağlı Tohumlar ve Mamulleri 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</si>
  <si>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</si>
  <si>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</si>
  <si>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</si>
  <si>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</si>
  <si>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</si>
  <si>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</si>
  <si>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</si>
  <si>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</si>
  <si>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</si>
  <si>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</si>
  <si>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</si>
  <si>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</si>
  <si>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</si>
  <si>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</si>
  <si>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</si>
  <si>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</si>
  <si>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</si>
  <si>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</si>
  <si>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</si>
  <si>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</si>
  <si>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</si>
  <si>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</si>
  <si>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</si>
  <si>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</si>
  <si>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</si>
  <si>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</si>
  <si>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</si>
  <si>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</si>
  <si>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</si>
  <si>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</si>
  <si>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</si>
  <si>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</si>
  <si>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</si>
  <si>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</si>
  <si>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</si>
  <si>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</si>
  <si>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</si>
  <si>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</si>
  <si>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</si>
  <si>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</si>
  <si>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</si>
  <si>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</si>
  <si>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</si>
  <si>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</si>
  <si>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</si>
  <si>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</si>
  <si>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31.07.2016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</si>
</sst>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1" fillId="5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27" borderId="0" applyNumberFormat="0" applyBorder="0" applyAlignment="0" applyProtection="0"/>
    <xf numFmtId="0" fontId="12" fillId="22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3" fillId="0" borderId="24" applyNumberFormat="0" applyFill="0" applyAlignment="0" applyProtection="0"/>
    <xf numFmtId="0" fontId="54" fillId="0" borderId="25" applyNumberFormat="0" applyFill="0" applyAlignment="0" applyProtection="0"/>
    <xf numFmtId="0" fontId="5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56" fillId="39" borderId="27" applyNumberFormat="0" applyAlignment="0" applyProtection="0"/>
    <xf numFmtId="0" fontId="56" fillId="39" borderId="27" applyNumberFormat="0" applyAlignment="0" applyProtection="0"/>
    <xf numFmtId="0" fontId="56" fillId="39" borderId="27" applyNumberFormat="0" applyAlignment="0" applyProtection="0"/>
    <xf numFmtId="0" fontId="56" fillId="39" borderId="27" applyNumberFormat="0" applyAlignment="0" applyProtection="0"/>
    <xf numFmtId="0" fontId="56" fillId="39" borderId="27" applyNumberFormat="0" applyAlignment="0" applyProtection="0"/>
    <xf numFmtId="0" fontId="57" fillId="40" borderId="28" applyNumberFormat="0" applyAlignment="0" applyProtection="0"/>
    <xf numFmtId="0" fontId="57" fillId="40" borderId="28" applyNumberFormat="0" applyAlignment="0" applyProtection="0"/>
    <xf numFmtId="0" fontId="57" fillId="40" borderId="28" applyNumberFormat="0" applyAlignment="0" applyProtection="0"/>
    <xf numFmtId="0" fontId="57" fillId="40" borderId="28" applyNumberFormat="0" applyAlignment="0" applyProtection="0"/>
    <xf numFmtId="0" fontId="57" fillId="40" borderId="28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1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3" fillId="0" borderId="1" applyNumberFormat="0" applyFill="0" applyAlignment="0" applyProtection="0"/>
    <xf numFmtId="0" fontId="53" fillId="0" borderId="24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4" fillId="0" borderId="25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5" fillId="0" borderId="26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6" fillId="39" borderId="27" applyNumberFormat="0" applyAlignment="0" applyProtection="0"/>
    <xf numFmtId="0" fontId="6" fillId="2" borderId="4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59" fillId="31" borderId="27" applyNumberFormat="0" applyAlignment="0" applyProtection="0"/>
    <xf numFmtId="0" fontId="6" fillId="2" borderId="4" applyNumberFormat="0" applyAlignment="0" applyProtection="0"/>
    <xf numFmtId="0" fontId="57" fillId="40" borderId="28" applyNumberFormat="0" applyAlignment="0" applyProtection="0"/>
    <xf numFmtId="0" fontId="60" fillId="41" borderId="0" applyNumberFormat="0" applyBorder="0" applyAlignment="0" applyProtection="0"/>
    <xf numFmtId="0" fontId="51" fillId="38" borderId="0" applyNumberFormat="0" applyBorder="0" applyAlignment="0" applyProtection="0"/>
    <xf numFmtId="0" fontId="8" fillId="0" borderId="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8" fillId="0" borderId="6" applyNumberFormat="0" applyFill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7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4" borderId="7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47" fillId="28" borderId="30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8" borderId="30" applyNumberFormat="0" applyFont="0" applyAlignment="0" applyProtection="0"/>
    <xf numFmtId="0" fontId="61" fillId="31" borderId="0" applyNumberFormat="0" applyBorder="0" applyAlignment="0" applyProtection="0"/>
    <xf numFmtId="0" fontId="7" fillId="3" borderId="5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58" fillId="39" borderId="29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11" fillId="0" borderId="8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4" fillId="0" borderId="9" xfId="0" applyNumberFormat="1" applyFont="1" applyFill="1" applyBorder="1" applyAlignment="1">
      <alignment horizontal="center"/>
    </xf>
    <xf numFmtId="0" fontId="15" fillId="23" borderId="10" xfId="0" applyFont="1" applyFill="1" applyBorder="1"/>
    <xf numFmtId="0" fontId="16" fillId="23" borderId="10" xfId="0" applyFont="1" applyFill="1" applyBorder="1"/>
    <xf numFmtId="0" fontId="15" fillId="23" borderId="0" xfId="0" applyFont="1" applyFill="1" applyBorder="1" applyAlignment="1">
      <alignment horizontal="left"/>
    </xf>
    <xf numFmtId="0" fontId="17" fillId="0" borderId="0" xfId="0" applyFont="1" applyAlignment="1">
      <alignment horizontal="right"/>
    </xf>
    <xf numFmtId="49" fontId="14" fillId="0" borderId="11" xfId="0" applyNumberFormat="1" applyFont="1" applyFill="1" applyBorder="1" applyAlignment="1">
      <alignment horizontal="center"/>
    </xf>
    <xf numFmtId="0" fontId="15" fillId="23" borderId="12" xfId="0" applyFont="1" applyFill="1" applyBorder="1"/>
    <xf numFmtId="0" fontId="18" fillId="23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3" fontId="0" fillId="0" borderId="0" xfId="0" applyNumberFormat="1"/>
    <xf numFmtId="0" fontId="18" fillId="23" borderId="12" xfId="0" applyFont="1" applyFill="1" applyBorder="1" applyAlignment="1">
      <alignment horizontal="left"/>
    </xf>
    <xf numFmtId="0" fontId="16" fillId="23" borderId="12" xfId="0" applyFont="1" applyFill="1" applyBorder="1"/>
    <xf numFmtId="0" fontId="21" fillId="23" borderId="12" xfId="0" applyFont="1" applyFill="1" applyBorder="1"/>
    <xf numFmtId="0" fontId="14" fillId="23" borderId="12" xfId="0" applyFont="1" applyFill="1" applyBorder="1"/>
    <xf numFmtId="0" fontId="15" fillId="23" borderId="12" xfId="0" applyFont="1" applyFill="1" applyBorder="1" applyAlignment="1">
      <alignment horizontal="left"/>
    </xf>
    <xf numFmtId="0" fontId="22" fillId="23" borderId="0" xfId="0" applyFont="1" applyFill="1" applyBorder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wrapText="1"/>
    </xf>
    <xf numFmtId="3" fontId="26" fillId="0" borderId="0" xfId="0" applyNumberFormat="1" applyFont="1"/>
    <xf numFmtId="0" fontId="26" fillId="24" borderId="0" xfId="0" applyFont="1" applyFill="1" applyBorder="1" applyAlignment="1">
      <alignment horizontal="right"/>
    </xf>
    <xf numFmtId="0" fontId="26" fillId="0" borderId="0" xfId="0" applyFont="1" applyBorder="1" applyAlignment="1"/>
    <xf numFmtId="0" fontId="27" fillId="0" borderId="0" xfId="0" applyFont="1"/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3" fontId="30" fillId="25" borderId="13" xfId="0" applyNumberFormat="1" applyFont="1" applyFill="1" applyBorder="1"/>
    <xf numFmtId="0" fontId="30" fillId="25" borderId="14" xfId="0" applyFont="1" applyFill="1" applyBorder="1" applyAlignment="1">
      <alignment horizontal="center"/>
    </xf>
    <xf numFmtId="0" fontId="17" fillId="0" borderId="0" xfId="0" applyFont="1"/>
    <xf numFmtId="0" fontId="19" fillId="0" borderId="0" xfId="0" applyFont="1"/>
    <xf numFmtId="3" fontId="31" fillId="25" borderId="15" xfId="0" applyNumberFormat="1" applyFont="1" applyFill="1" applyBorder="1"/>
    <xf numFmtId="3" fontId="32" fillId="25" borderId="0" xfId="0" applyNumberFormat="1" applyFont="1" applyFill="1" applyBorder="1"/>
    <xf numFmtId="0" fontId="32" fillId="25" borderId="16" xfId="0" applyFont="1" applyFill="1" applyBorder="1"/>
    <xf numFmtId="3" fontId="33" fillId="25" borderId="17" xfId="0" applyNumberFormat="1" applyFont="1" applyFill="1" applyBorder="1"/>
    <xf numFmtId="3" fontId="33" fillId="25" borderId="0" xfId="0" applyNumberFormat="1" applyFont="1" applyFill="1" applyBorder="1"/>
    <xf numFmtId="0" fontId="34" fillId="25" borderId="16" xfId="0" applyFont="1" applyFill="1" applyBorder="1"/>
    <xf numFmtId="3" fontId="35" fillId="25" borderId="17" xfId="0" applyNumberFormat="1" applyFont="1" applyFill="1" applyBorder="1"/>
    <xf numFmtId="3" fontId="36" fillId="25" borderId="0" xfId="0" applyNumberFormat="1" applyFont="1" applyFill="1" applyBorder="1"/>
    <xf numFmtId="0" fontId="36" fillId="25" borderId="16" xfId="0" applyFont="1" applyFill="1" applyBorder="1"/>
    <xf numFmtId="3" fontId="32" fillId="25" borderId="17" xfId="0" applyNumberFormat="1" applyFont="1" applyFill="1" applyBorder="1"/>
    <xf numFmtId="0" fontId="37" fillId="0" borderId="0" xfId="0" applyFont="1"/>
    <xf numFmtId="0" fontId="38" fillId="0" borderId="0" xfId="0" applyFont="1"/>
    <xf numFmtId="3" fontId="39" fillId="25" borderId="0" xfId="0" applyNumberFormat="1" applyFont="1" applyFill="1" applyBorder="1"/>
    <xf numFmtId="3" fontId="31" fillId="25" borderId="17" xfId="0" applyNumberFormat="1" applyFont="1" applyFill="1" applyBorder="1"/>
    <xf numFmtId="3" fontId="31" fillId="25" borderId="0" xfId="0" applyNumberFormat="1" applyFont="1" applyFill="1" applyBorder="1"/>
    <xf numFmtId="0" fontId="31" fillId="25" borderId="16" xfId="0" applyFont="1" applyFill="1" applyBorder="1"/>
    <xf numFmtId="0" fontId="40" fillId="0" borderId="0" xfId="0" applyFont="1"/>
    <xf numFmtId="0" fontId="41" fillId="0" borderId="0" xfId="0" applyFont="1"/>
    <xf numFmtId="3" fontId="31" fillId="25" borderId="18" xfId="0" applyNumberFormat="1" applyFont="1" applyFill="1" applyBorder="1"/>
    <xf numFmtId="3" fontId="31" fillId="25" borderId="19" xfId="0" applyNumberFormat="1" applyFont="1" applyFill="1" applyBorder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2" fillId="25" borderId="20" xfId="0" applyFont="1" applyFill="1" applyBorder="1" applyAlignment="1">
      <alignment horizontal="center"/>
    </xf>
    <xf numFmtId="49" fontId="42" fillId="25" borderId="21" xfId="0" applyNumberFormat="1" applyFont="1" applyFill="1" applyBorder="1" applyAlignment="1">
      <alignment horizontal="center"/>
    </xf>
    <xf numFmtId="49" fontId="42" fillId="25" borderId="22" xfId="0" applyNumberFormat="1" applyFont="1" applyFill="1" applyBorder="1" applyAlignment="1">
      <alignment horizontal="center"/>
    </xf>
    <xf numFmtId="49" fontId="43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0" fontId="0" fillId="0" borderId="0" xfId="0" applyAlignment="1"/>
    <xf numFmtId="49" fontId="45" fillId="0" borderId="0" xfId="0" applyNumberFormat="1" applyFont="1" applyAlignment="1">
      <alignment horizontal="left"/>
    </xf>
    <xf numFmtId="0" fontId="46" fillId="0" borderId="0" xfId="0" applyFont="1" applyAlignment="1">
      <alignment horizontal="center"/>
    </xf>
    <xf numFmtId="0" fontId="46" fillId="0" borderId="0" xfId="0" applyFont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11076833.61544</c:v>
                </c:pt>
                <c:pt idx="1">
                  <c:v>61088830.63824001</c:v>
                </c:pt>
                <c:pt idx="2">
                  <c:v>2001906.46056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16448"/>
        <c:axId val="168217984"/>
        <c:axId val="0"/>
      </c:bar3DChart>
      <c:catAx>
        <c:axId val="16821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217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8217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21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7718017.0750900004</c:v>
                </c:pt>
                <c:pt idx="1">
                  <c:v>1013399.59048</c:v>
                </c:pt>
                <c:pt idx="2">
                  <c:v>2345416.9498700001</c:v>
                </c:pt>
                <c:pt idx="3">
                  <c:v>6402714.5625099996</c:v>
                </c:pt>
                <c:pt idx="4">
                  <c:v>7973259.4396200003</c:v>
                </c:pt>
                <c:pt idx="5">
                  <c:v>46712856.636110008</c:v>
                </c:pt>
                <c:pt idx="6">
                  <c:v>2001906.46056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388864"/>
        <c:axId val="168398848"/>
        <c:axId val="0"/>
      </c:bar3DChart>
      <c:catAx>
        <c:axId val="16838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398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8398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388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3560911.7344200001</c:v>
                </c:pt>
                <c:pt idx="1">
                  <c:v>978311.45178</c:v>
                </c:pt>
                <c:pt idx="2">
                  <c:v>710342.34323999996</c:v>
                </c:pt>
                <c:pt idx="3">
                  <c:v>651673.57423999999</c:v>
                </c:pt>
                <c:pt idx="4">
                  <c:v>1041382.63262</c:v>
                </c:pt>
                <c:pt idx="5">
                  <c:v>98278.38523</c:v>
                </c:pt>
                <c:pt idx="6">
                  <c:v>621574.96918999997</c:v>
                </c:pt>
                <c:pt idx="7">
                  <c:v>55541.984369999998</c:v>
                </c:pt>
                <c:pt idx="8">
                  <c:v>1013399.59048</c:v>
                </c:pt>
                <c:pt idx="9">
                  <c:v>2345416.9498700001</c:v>
                </c:pt>
                <c:pt idx="10">
                  <c:v>4523815.6420099996</c:v>
                </c:pt>
                <c:pt idx="11">
                  <c:v>803872.41159999999</c:v>
                </c:pt>
                <c:pt idx="12">
                  <c:v>1075026.5089</c:v>
                </c:pt>
                <c:pt idx="13">
                  <c:v>7973259.4396200003</c:v>
                </c:pt>
                <c:pt idx="14">
                  <c:v>9974045.1904000007</c:v>
                </c:pt>
                <c:pt idx="15">
                  <c:v>13462967.091949999</c:v>
                </c:pt>
                <c:pt idx="16">
                  <c:v>388568.04330999998</c:v>
                </c:pt>
                <c:pt idx="17">
                  <c:v>5579995.0952199996</c:v>
                </c:pt>
                <c:pt idx="18">
                  <c:v>3060787.8118599998</c:v>
                </c:pt>
                <c:pt idx="19">
                  <c:v>3430332.8103900002</c:v>
                </c:pt>
                <c:pt idx="20">
                  <c:v>5061591.4921899997</c:v>
                </c:pt>
                <c:pt idx="21">
                  <c:v>1589087.7273599999</c:v>
                </c:pt>
                <c:pt idx="22">
                  <c:v>1192502.9960400001</c:v>
                </c:pt>
                <c:pt idx="23">
                  <c:v>913221.61962000001</c:v>
                </c:pt>
                <c:pt idx="24">
                  <c:v>57850.297209999997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56448"/>
        <c:axId val="172857984"/>
        <c:axId val="0"/>
      </c:bar3DChart>
      <c:catAx>
        <c:axId val="17285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2857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728579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285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activeCell="H42" sqref="H42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65" t="s">
        <v>104</v>
      </c>
      <c r="B1" s="64" t="s">
        <v>105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6" ht="15" customHeight="1" x14ac:dyDescent="0.2">
      <c r="A2" s="63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3.5" thickBot="1" x14ac:dyDescent="0.25">
      <c r="A3" s="61"/>
      <c r="B3" s="60" t="s">
        <v>104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7"/>
    </row>
    <row r="4" spans="1:16" s="55" customFormat="1" ht="15.95" customHeight="1" thickBot="1" x14ac:dyDescent="0.3">
      <c r="A4" s="59" t="s">
        <v>103</v>
      </c>
      <c r="B4" s="58" t="s">
        <v>102</v>
      </c>
      <c r="C4" s="58" t="s">
        <v>101</v>
      </c>
      <c r="D4" s="58" t="s">
        <v>100</v>
      </c>
      <c r="E4" s="58" t="s">
        <v>99</v>
      </c>
      <c r="F4" s="58" t="s">
        <v>98</v>
      </c>
      <c r="G4" s="58" t="s">
        <v>97</v>
      </c>
      <c r="H4" s="58" t="s">
        <v>96</v>
      </c>
      <c r="I4" s="58" t="s">
        <v>95</v>
      </c>
      <c r="J4" s="58" t="s">
        <v>94</v>
      </c>
      <c r="K4" s="58" t="s">
        <v>93</v>
      </c>
      <c r="L4" s="58" t="s">
        <v>92</v>
      </c>
      <c r="M4" s="58" t="s">
        <v>91</v>
      </c>
      <c r="N4" s="57" t="s">
        <v>90</v>
      </c>
      <c r="O4" s="56"/>
    </row>
    <row r="5" spans="1:16" ht="15.95" customHeight="1" thickTop="1" x14ac:dyDescent="0.25">
      <c r="A5" s="50" t="s">
        <v>60</v>
      </c>
      <c r="B5" s="54">
        <f>B6+B15+B17</f>
        <v>1452677.38439</v>
      </c>
      <c r="C5" s="54">
        <f>C6+C15+C17</f>
        <v>1714622.9362699999</v>
      </c>
      <c r="D5" s="54">
        <f>D6+D15+D17</f>
        <v>1750557.9164899997</v>
      </c>
      <c r="E5" s="54">
        <f>E6+E15+E17</f>
        <v>1637683.94349</v>
      </c>
      <c r="F5" s="54">
        <f>F6+F15+F17</f>
        <v>1602551.2610799996</v>
      </c>
      <c r="G5" s="54">
        <f>G6+G15+G17</f>
        <v>1707278.28587</v>
      </c>
      <c r="H5" s="54">
        <f>H6+H15+H17</f>
        <v>1211461.8878500001</v>
      </c>
      <c r="I5" s="54">
        <f>I6+I15+I17</f>
        <v>0</v>
      </c>
      <c r="J5" s="54">
        <f>J6+J15+J17</f>
        <v>0</v>
      </c>
      <c r="K5" s="54">
        <f>K6+K15+K17</f>
        <v>0</v>
      </c>
      <c r="L5" s="54">
        <f>L6+L15+L17</f>
        <v>0</v>
      </c>
      <c r="M5" s="54">
        <f>M6+M15+M17</f>
        <v>0</v>
      </c>
      <c r="N5" s="53">
        <f>N6+N15+N17</f>
        <v>11076833.61544</v>
      </c>
      <c r="O5" s="27"/>
    </row>
    <row r="6" spans="1:16" s="51" customFormat="1" ht="15.95" customHeight="1" x14ac:dyDescent="0.25">
      <c r="A6" s="40" t="s">
        <v>59</v>
      </c>
      <c r="B6" s="39">
        <f>B7+B8+B9+B10+B11+B12+B13+B14</f>
        <v>1046325.14136</v>
      </c>
      <c r="C6" s="39">
        <f>C7+C8+C9+C10+C11+C12+C13+C14</f>
        <v>1226196.3669</v>
      </c>
      <c r="D6" s="39">
        <f>D7+D8+D9+D10+D11+D12+D13+D14</f>
        <v>1231083.9594099999</v>
      </c>
      <c r="E6" s="39">
        <f>E7+E8+E9+E10+E11+E12+E13+E14</f>
        <v>1148432.98385</v>
      </c>
      <c r="F6" s="39">
        <f>F7+F8+F9+F10+F11+F12+F13+F14</f>
        <v>1088108.0020999997</v>
      </c>
      <c r="G6" s="39">
        <f>G7+G8+G9+G10+G11+G12+G13+G14</f>
        <v>1172062.89013</v>
      </c>
      <c r="H6" s="39">
        <f>H7+H8+H9+H10+H11+H12+H13+H14</f>
        <v>805807.73134000017</v>
      </c>
      <c r="I6" s="39">
        <f>I7+I8+I9+I10+I11+I12+I13+I14</f>
        <v>0</v>
      </c>
      <c r="J6" s="39">
        <f>J7+J8+J9+J10+J11+J12+J13+J14</f>
        <v>0</v>
      </c>
      <c r="K6" s="39">
        <f>K7+K8+K9+K10+K11+K12+K13+K14</f>
        <v>0</v>
      </c>
      <c r="L6" s="39">
        <f>L7+L8+L9+L10+L11+L12+L13+L14</f>
        <v>0</v>
      </c>
      <c r="M6" s="39">
        <f>M7+M8+M9+M10+M11+M12+M13+M14</f>
        <v>0</v>
      </c>
      <c r="N6" s="38">
        <f>N7+N8+N9+N10+N11+N12+N13+N14</f>
        <v>7718017.0750900004</v>
      </c>
      <c r="O6" s="52"/>
    </row>
    <row r="7" spans="1:16" ht="15.95" customHeight="1" x14ac:dyDescent="0.2">
      <c r="A7" s="37" t="s">
        <v>89</v>
      </c>
      <c r="B7" s="36">
        <v>460818.86079000001</v>
      </c>
      <c r="C7" s="36">
        <v>562438.6078</v>
      </c>
      <c r="D7" s="36">
        <v>569820.17744999996</v>
      </c>
      <c r="E7" s="36">
        <v>533909.41825999995</v>
      </c>
      <c r="F7" s="36">
        <v>511827.49608999997</v>
      </c>
      <c r="G7" s="36">
        <v>534798.88054000004</v>
      </c>
      <c r="H7" s="36">
        <v>387298.29349000001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44">
        <v>3560911.7344200001</v>
      </c>
      <c r="O7" s="27"/>
    </row>
    <row r="8" spans="1:16" ht="15.95" customHeight="1" x14ac:dyDescent="0.2">
      <c r="A8" s="37" t="s">
        <v>88</v>
      </c>
      <c r="B8" s="36">
        <v>133664.50292999999</v>
      </c>
      <c r="C8" s="36">
        <v>159695.39631000001</v>
      </c>
      <c r="D8" s="36">
        <v>147833.79735000001</v>
      </c>
      <c r="E8" s="36">
        <v>138040.80551000001</v>
      </c>
      <c r="F8" s="36">
        <v>141146.41260000001</v>
      </c>
      <c r="G8" s="36">
        <v>170701.49984</v>
      </c>
      <c r="H8" s="36">
        <v>87229.037240000005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44">
        <v>978311.45178</v>
      </c>
      <c r="O8" s="27"/>
    </row>
    <row r="9" spans="1:16" ht="15.95" customHeight="1" x14ac:dyDescent="0.2">
      <c r="A9" s="37" t="s">
        <v>87</v>
      </c>
      <c r="B9" s="36">
        <v>82387.498179999995</v>
      </c>
      <c r="C9" s="36">
        <v>106196.98525</v>
      </c>
      <c r="D9" s="36">
        <v>115290.95359999999</v>
      </c>
      <c r="E9" s="36">
        <v>101260.02942000001</v>
      </c>
      <c r="F9" s="36">
        <v>99739.819740000006</v>
      </c>
      <c r="G9" s="36">
        <v>118759.39881</v>
      </c>
      <c r="H9" s="36">
        <v>86707.658240000004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44">
        <v>710342.34323999996</v>
      </c>
      <c r="O9" s="27"/>
    </row>
    <row r="10" spans="1:16" ht="15.95" customHeight="1" x14ac:dyDescent="0.2">
      <c r="A10" s="37" t="s">
        <v>86</v>
      </c>
      <c r="B10" s="36">
        <v>89746.165129999994</v>
      </c>
      <c r="C10" s="36">
        <v>105773.29214999999</v>
      </c>
      <c r="D10" s="36">
        <v>108312.3783</v>
      </c>
      <c r="E10" s="36">
        <v>96672.680760000003</v>
      </c>
      <c r="F10" s="36">
        <v>96288.851710000003</v>
      </c>
      <c r="G10" s="36">
        <v>99475.951539999995</v>
      </c>
      <c r="H10" s="36">
        <v>55404.254650000003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44">
        <v>651673.57423999999</v>
      </c>
      <c r="O10" s="27"/>
    </row>
    <row r="11" spans="1:16" ht="15.95" customHeight="1" x14ac:dyDescent="0.2">
      <c r="A11" s="37" t="s">
        <v>85</v>
      </c>
      <c r="B11" s="36">
        <v>178624.67934</v>
      </c>
      <c r="C11" s="36">
        <v>170045.83880999999</v>
      </c>
      <c r="D11" s="36">
        <v>138629.61636000001</v>
      </c>
      <c r="E11" s="36">
        <v>142073.13673999999</v>
      </c>
      <c r="F11" s="36">
        <v>141935.41558999999</v>
      </c>
      <c r="G11" s="36">
        <v>156137.14257</v>
      </c>
      <c r="H11" s="36">
        <v>113936.80321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44">
        <v>1041382.63262</v>
      </c>
      <c r="O11" s="27"/>
    </row>
    <row r="12" spans="1:16" ht="15.95" customHeight="1" x14ac:dyDescent="0.2">
      <c r="A12" s="37" t="s">
        <v>84</v>
      </c>
      <c r="B12" s="36">
        <v>10191.507659999999</v>
      </c>
      <c r="C12" s="36">
        <v>15895.20304</v>
      </c>
      <c r="D12" s="36">
        <v>18612.352360000001</v>
      </c>
      <c r="E12" s="36">
        <v>16075.79343</v>
      </c>
      <c r="F12" s="36">
        <v>13709.48552</v>
      </c>
      <c r="G12" s="36">
        <v>15906.68377</v>
      </c>
      <c r="H12" s="36">
        <v>7887.3594499999999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44">
        <v>98278.38523</v>
      </c>
      <c r="O12" s="27"/>
    </row>
    <row r="13" spans="1:16" ht="15.95" customHeight="1" x14ac:dyDescent="0.2">
      <c r="A13" s="37" t="s">
        <v>83</v>
      </c>
      <c r="B13" s="36">
        <v>84511.730519999997</v>
      </c>
      <c r="C13" s="36">
        <v>95207.148939999999</v>
      </c>
      <c r="D13" s="36">
        <v>120666.01637</v>
      </c>
      <c r="E13" s="36">
        <v>106168.6369</v>
      </c>
      <c r="F13" s="36">
        <v>77918.443740000002</v>
      </c>
      <c r="G13" s="36">
        <v>73102.883369999996</v>
      </c>
      <c r="H13" s="36">
        <v>64000.109349999999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44">
        <v>621574.96918999997</v>
      </c>
      <c r="O13" s="27"/>
    </row>
    <row r="14" spans="1:16" ht="15.95" customHeight="1" x14ac:dyDescent="0.2">
      <c r="A14" s="37" t="s">
        <v>82</v>
      </c>
      <c r="B14" s="36">
        <v>6380.1968100000004</v>
      </c>
      <c r="C14" s="36">
        <v>10943.8946</v>
      </c>
      <c r="D14" s="36">
        <v>11918.66762</v>
      </c>
      <c r="E14" s="36">
        <v>14232.482830000001</v>
      </c>
      <c r="F14" s="36">
        <v>5542.0771100000002</v>
      </c>
      <c r="G14" s="36">
        <v>3180.4496899999999</v>
      </c>
      <c r="H14" s="36">
        <v>3344.2157099999999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44">
        <v>55541.984369999998</v>
      </c>
      <c r="O14" s="27"/>
    </row>
    <row r="15" spans="1:16" s="51" customFormat="1" ht="15.95" customHeight="1" x14ac:dyDescent="0.25">
      <c r="A15" s="40" t="s">
        <v>42</v>
      </c>
      <c r="B15" s="39">
        <f>B16</f>
        <v>134179.81791000001</v>
      </c>
      <c r="C15" s="39">
        <f>C16</f>
        <v>143119.48126</v>
      </c>
      <c r="D15" s="39">
        <f>D16</f>
        <v>150086.95507</v>
      </c>
      <c r="E15" s="39">
        <f>E16</f>
        <v>144333.37919000001</v>
      </c>
      <c r="F15" s="39">
        <f>F16</f>
        <v>154677.59112</v>
      </c>
      <c r="G15" s="39">
        <f>G16</f>
        <v>155174.44918</v>
      </c>
      <c r="H15" s="39">
        <f>H16</f>
        <v>131827.91675</v>
      </c>
      <c r="I15" s="39">
        <f>I16</f>
        <v>0</v>
      </c>
      <c r="J15" s="39">
        <f>J16</f>
        <v>0</v>
      </c>
      <c r="K15" s="39">
        <f>K16</f>
        <v>0</v>
      </c>
      <c r="L15" s="39">
        <f>L16</f>
        <v>0</v>
      </c>
      <c r="M15" s="39">
        <f>M16</f>
        <v>0</v>
      </c>
      <c r="N15" s="38">
        <f>N16</f>
        <v>1013399.59048</v>
      </c>
      <c r="O15" s="52"/>
    </row>
    <row r="16" spans="1:16" s="51" customFormat="1" ht="15.95" customHeight="1" x14ac:dyDescent="0.2">
      <c r="A16" s="37" t="s">
        <v>81</v>
      </c>
      <c r="B16" s="47">
        <v>134179.81791000001</v>
      </c>
      <c r="C16" s="47">
        <v>143119.48126</v>
      </c>
      <c r="D16" s="47">
        <v>150086.95507</v>
      </c>
      <c r="E16" s="47">
        <v>144333.37919000001</v>
      </c>
      <c r="F16" s="47">
        <v>154677.59112</v>
      </c>
      <c r="G16" s="47">
        <v>155174.44918</v>
      </c>
      <c r="H16" s="47">
        <v>131827.91675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4">
        <v>1013399.59048</v>
      </c>
      <c r="O16" s="52"/>
    </row>
    <row r="17" spans="1:15" s="51" customFormat="1" ht="15.95" customHeight="1" x14ac:dyDescent="0.25">
      <c r="A17" s="40" t="s">
        <v>39</v>
      </c>
      <c r="B17" s="39">
        <f>B18</f>
        <v>272172.42512000003</v>
      </c>
      <c r="C17" s="39">
        <f>C18</f>
        <v>345307.08811000001</v>
      </c>
      <c r="D17" s="39">
        <f>D18</f>
        <v>369387.00201</v>
      </c>
      <c r="E17" s="39">
        <f>E18</f>
        <v>344917.58045000001</v>
      </c>
      <c r="F17" s="39">
        <f>F18</f>
        <v>359765.66785999999</v>
      </c>
      <c r="G17" s="39">
        <f>G18</f>
        <v>380040.94656000001</v>
      </c>
      <c r="H17" s="39">
        <f>H18</f>
        <v>273826.23976000003</v>
      </c>
      <c r="I17" s="39">
        <f>I18</f>
        <v>0</v>
      </c>
      <c r="J17" s="39">
        <f>J18</f>
        <v>0</v>
      </c>
      <c r="K17" s="39">
        <f>K18</f>
        <v>0</v>
      </c>
      <c r="L17" s="39">
        <f>L18</f>
        <v>0</v>
      </c>
      <c r="M17" s="39">
        <f>M18</f>
        <v>0</v>
      </c>
      <c r="N17" s="38">
        <f>N18</f>
        <v>2345416.9498700001</v>
      </c>
      <c r="O17" s="52"/>
    </row>
    <row r="18" spans="1:15" s="51" customFormat="1" ht="15.95" customHeight="1" x14ac:dyDescent="0.2">
      <c r="A18" s="37" t="s">
        <v>80</v>
      </c>
      <c r="B18" s="47">
        <v>272172.42512000003</v>
      </c>
      <c r="C18" s="47">
        <v>345307.08811000001</v>
      </c>
      <c r="D18" s="47">
        <v>369387.00201</v>
      </c>
      <c r="E18" s="47">
        <v>344917.58045000001</v>
      </c>
      <c r="F18" s="47">
        <v>359765.66785999999</v>
      </c>
      <c r="G18" s="47">
        <v>380040.94656000001</v>
      </c>
      <c r="H18" s="47">
        <v>273826.23976000003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4">
        <v>2345416.9498700001</v>
      </c>
      <c r="O18" s="52"/>
    </row>
    <row r="19" spans="1:15" s="33" customFormat="1" ht="15.95" customHeight="1" x14ac:dyDescent="0.25">
      <c r="A19" s="50" t="s">
        <v>36</v>
      </c>
      <c r="B19" s="49">
        <f>B20+B24+B26</f>
        <v>7469676.8298999993</v>
      </c>
      <c r="C19" s="49">
        <f>C20+C24+C26</f>
        <v>8789817.1187100001</v>
      </c>
      <c r="D19" s="49">
        <f>D20+D24+D26</f>
        <v>9426350.0403700024</v>
      </c>
      <c r="E19" s="49">
        <f>E20+E24+E26</f>
        <v>9440254.1800599992</v>
      </c>
      <c r="F19" s="49">
        <f>F20+F24+F26</f>
        <v>8860291.6811200008</v>
      </c>
      <c r="G19" s="49">
        <f>G20+G24+G26</f>
        <v>9807151.78149</v>
      </c>
      <c r="H19" s="49">
        <f>H20+H24+H26</f>
        <v>7295289.0065899994</v>
      </c>
      <c r="I19" s="49">
        <f>I20+I24+I26</f>
        <v>0</v>
      </c>
      <c r="J19" s="49">
        <f>J20+J24+J26</f>
        <v>0</v>
      </c>
      <c r="K19" s="49">
        <f>K20+K24+K26</f>
        <v>0</v>
      </c>
      <c r="L19" s="49">
        <f>L20+L24+L26</f>
        <v>0</v>
      </c>
      <c r="M19" s="49">
        <f>M20+M24+M26</f>
        <v>0</v>
      </c>
      <c r="N19" s="48">
        <f>N20+N24+N26</f>
        <v>61088830.63824001</v>
      </c>
      <c r="O19" s="34"/>
    </row>
    <row r="20" spans="1:15" s="45" customFormat="1" ht="15.95" customHeight="1" x14ac:dyDescent="0.25">
      <c r="A20" s="40" t="s">
        <v>35</v>
      </c>
      <c r="B20" s="39">
        <f>B21+B22+B23</f>
        <v>814166.31669999997</v>
      </c>
      <c r="C20" s="39">
        <f>C21+C22+C23</f>
        <v>896410.82767000003</v>
      </c>
      <c r="D20" s="39">
        <f>D21+D22+D23</f>
        <v>1008942.79873</v>
      </c>
      <c r="E20" s="39">
        <f>E21+E22+E23</f>
        <v>995666.59106999997</v>
      </c>
      <c r="F20" s="39">
        <f>F21+F22+F23</f>
        <v>953723.07238000003</v>
      </c>
      <c r="G20" s="39">
        <f>G21+G22+G23</f>
        <v>1011385.858</v>
      </c>
      <c r="H20" s="39">
        <f>H21+H22+H23</f>
        <v>722419.09795999993</v>
      </c>
      <c r="I20" s="39">
        <f>I21+I22+I23</f>
        <v>0</v>
      </c>
      <c r="J20" s="39">
        <f>J21+J22+J23</f>
        <v>0</v>
      </c>
      <c r="K20" s="39">
        <f>K21+K22+K23</f>
        <v>0</v>
      </c>
      <c r="L20" s="39">
        <f>L21+L22+L23</f>
        <v>0</v>
      </c>
      <c r="M20" s="39">
        <f>M21+M22+M23</f>
        <v>0</v>
      </c>
      <c r="N20" s="38">
        <f>N21+N22+N23</f>
        <v>6402714.5625099996</v>
      </c>
      <c r="O20" s="46"/>
    </row>
    <row r="21" spans="1:15" ht="15.95" customHeight="1" x14ac:dyDescent="0.2">
      <c r="A21" s="37" t="s">
        <v>79</v>
      </c>
      <c r="B21" s="36">
        <v>596407.65240000002</v>
      </c>
      <c r="C21" s="36">
        <v>632981.39032000001</v>
      </c>
      <c r="D21" s="36">
        <v>703547.62083000003</v>
      </c>
      <c r="E21" s="36">
        <v>690275.17157999997</v>
      </c>
      <c r="F21" s="36">
        <v>667968.20897000004</v>
      </c>
      <c r="G21" s="36">
        <v>714287.11953000003</v>
      </c>
      <c r="H21" s="36">
        <v>518348.47837999999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44">
        <v>4523815.6420099996</v>
      </c>
      <c r="O21" s="27"/>
    </row>
    <row r="22" spans="1:15" ht="15.95" customHeight="1" x14ac:dyDescent="0.2">
      <c r="A22" s="37" t="s">
        <v>78</v>
      </c>
      <c r="B22" s="36">
        <v>88262.907959999997</v>
      </c>
      <c r="C22" s="36">
        <v>108394.37347000001</v>
      </c>
      <c r="D22" s="36">
        <v>126376.43048</v>
      </c>
      <c r="E22" s="36">
        <v>134441.14019999999</v>
      </c>
      <c r="F22" s="36">
        <v>121184.21963000001</v>
      </c>
      <c r="G22" s="36">
        <v>124471.93349</v>
      </c>
      <c r="H22" s="36">
        <v>100741.40637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44">
        <v>803872.41159999999</v>
      </c>
      <c r="O22" s="27"/>
    </row>
    <row r="23" spans="1:15" ht="15.95" customHeight="1" x14ac:dyDescent="0.2">
      <c r="A23" s="37" t="s">
        <v>77</v>
      </c>
      <c r="B23" s="36">
        <v>129495.75634000001</v>
      </c>
      <c r="C23" s="36">
        <v>155035.06388</v>
      </c>
      <c r="D23" s="36">
        <v>179018.74742</v>
      </c>
      <c r="E23" s="36">
        <v>170950.27929000001</v>
      </c>
      <c r="F23" s="36">
        <v>164570.64378000001</v>
      </c>
      <c r="G23" s="36">
        <v>172626.80497999999</v>
      </c>
      <c r="H23" s="36">
        <v>103329.21321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44">
        <v>1075026.5089</v>
      </c>
      <c r="O23" s="27"/>
    </row>
    <row r="24" spans="1:15" s="45" customFormat="1" ht="15.95" customHeight="1" x14ac:dyDescent="0.25">
      <c r="A24" s="40" t="s">
        <v>28</v>
      </c>
      <c r="B24" s="39">
        <f>B25</f>
        <v>997924.98403000005</v>
      </c>
      <c r="C24" s="39">
        <f>C25</f>
        <v>1137373.4029600001</v>
      </c>
      <c r="D24" s="39">
        <f>D25</f>
        <v>1190056.51764</v>
      </c>
      <c r="E24" s="39">
        <f>E25</f>
        <v>1230979.1991699999</v>
      </c>
      <c r="F24" s="39">
        <f>F25</f>
        <v>1127461.6007300001</v>
      </c>
      <c r="G24" s="39">
        <f>G25</f>
        <v>1321534.8966000001</v>
      </c>
      <c r="H24" s="39">
        <f>H25</f>
        <v>967928.83848999999</v>
      </c>
      <c r="I24" s="39">
        <f>I25</f>
        <v>0</v>
      </c>
      <c r="J24" s="39">
        <f>J25</f>
        <v>0</v>
      </c>
      <c r="K24" s="39">
        <f>K25</f>
        <v>0</v>
      </c>
      <c r="L24" s="39">
        <f>L25</f>
        <v>0</v>
      </c>
      <c r="M24" s="39">
        <f>M25</f>
        <v>0</v>
      </c>
      <c r="N24" s="38">
        <f>N25</f>
        <v>7973259.4396200003</v>
      </c>
      <c r="O24" s="46"/>
    </row>
    <row r="25" spans="1:15" s="45" customFormat="1" ht="15.95" customHeight="1" x14ac:dyDescent="0.2">
      <c r="A25" s="37" t="s">
        <v>76</v>
      </c>
      <c r="B25" s="47">
        <v>997924.98403000005</v>
      </c>
      <c r="C25" s="47">
        <v>1137373.4029600001</v>
      </c>
      <c r="D25" s="47">
        <v>1190056.51764</v>
      </c>
      <c r="E25" s="47">
        <v>1230979.1991699999</v>
      </c>
      <c r="F25" s="47">
        <v>1127461.6007300001</v>
      </c>
      <c r="G25" s="47">
        <v>1321534.8966000001</v>
      </c>
      <c r="H25" s="47">
        <v>967928.83848999999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4">
        <v>7973259.4396200003</v>
      </c>
      <c r="O25" s="46"/>
    </row>
    <row r="26" spans="1:15" s="45" customFormat="1" ht="15.95" customHeight="1" x14ac:dyDescent="0.25">
      <c r="A26" s="40" t="s">
        <v>25</v>
      </c>
      <c r="B26" s="39">
        <f>B27+B28+B29+B30+B31+B32+B33+B34+B35+B36+B37+B38</f>
        <v>5657585.5291699991</v>
      </c>
      <c r="C26" s="39">
        <f>C27+C28+C29+C30+C31+C32+C33+C34+C35+C36+C37+C38</f>
        <v>6756032.8880799999</v>
      </c>
      <c r="D26" s="39">
        <f>D27+D28+D29+D30+D31+D32+D33+D34+D35+D36+D37+D38</f>
        <v>7227350.7240000013</v>
      </c>
      <c r="E26" s="39">
        <f>E27+E28+E29+E30+E31+E32+E33+E34+E35+E36+E37+E38</f>
        <v>7213608.3898200002</v>
      </c>
      <c r="F26" s="39">
        <f>F27+F28+F29+F30+F31+F32+F33+F34+F35+F36+F37+F38</f>
        <v>6779107.00801</v>
      </c>
      <c r="G26" s="39">
        <f>G27+G28+G29+G30+G31+G32+G33+G34+G35+G36+G37+G38</f>
        <v>7474231.0268900003</v>
      </c>
      <c r="H26" s="39">
        <f>H27+H28+H29+H30+H31+H32+H33+H34+H35+H36+H37+H38</f>
        <v>5604941.0701399995</v>
      </c>
      <c r="I26" s="39">
        <f>I27+I28+I29+I30+I31+I32+I33+I34+I35+I36+I37+I38</f>
        <v>0</v>
      </c>
      <c r="J26" s="39">
        <f>J27+J28+J29+J30+J31+J32+J33+J34+J35+J36+J37+J38</f>
        <v>0</v>
      </c>
      <c r="K26" s="39">
        <f>K27+K28+K29+K30+K31+K32+K33+K34+K35+K36+K37+K38</f>
        <v>0</v>
      </c>
      <c r="L26" s="39">
        <f>L27+L28+L29+L30+L31+L32+L33+L34+L35+L36+L37+L38</f>
        <v>0</v>
      </c>
      <c r="M26" s="39">
        <f>M27+M28+M29+M30+M31+M32+M33+M34+M35+M36+M37+M38</f>
        <v>0</v>
      </c>
      <c r="N26" s="38">
        <f>N27+N28+N29+N30+N31+N32+N33+N34+N35+N36+N37+N38</f>
        <v>46712856.636110008</v>
      </c>
      <c r="O26" s="46"/>
    </row>
    <row r="27" spans="1:15" ht="15.95" customHeight="1" x14ac:dyDescent="0.2">
      <c r="A27" s="37" t="s">
        <v>75</v>
      </c>
      <c r="B27" s="36">
        <v>1317823.11653</v>
      </c>
      <c r="C27" s="36">
        <v>1417857.79058</v>
      </c>
      <c r="D27" s="36">
        <v>1510705.35546</v>
      </c>
      <c r="E27" s="36">
        <v>1523635.9252500001</v>
      </c>
      <c r="F27" s="36">
        <v>1421846.84567</v>
      </c>
      <c r="G27" s="36">
        <v>1530624.9329200001</v>
      </c>
      <c r="H27" s="36">
        <v>1251551.2239900001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44">
        <v>9974045.1904000007</v>
      </c>
      <c r="O27" s="27"/>
    </row>
    <row r="28" spans="1:15" ht="15.95" customHeight="1" x14ac:dyDescent="0.2">
      <c r="A28" s="37" t="s">
        <v>74</v>
      </c>
      <c r="B28" s="36">
        <v>1512344.52425</v>
      </c>
      <c r="C28" s="36">
        <v>1983188.2043900001</v>
      </c>
      <c r="D28" s="36">
        <v>2046745.7066800001</v>
      </c>
      <c r="E28" s="36">
        <v>2045878.0430099999</v>
      </c>
      <c r="F28" s="36">
        <v>1998869.16291</v>
      </c>
      <c r="G28" s="36">
        <v>2148367.85665</v>
      </c>
      <c r="H28" s="36">
        <v>1727573.59406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44">
        <v>13462967.091949999</v>
      </c>
      <c r="O28" s="27"/>
    </row>
    <row r="29" spans="1:15" ht="15.95" customHeight="1" x14ac:dyDescent="0.2">
      <c r="A29" s="37" t="s">
        <v>73</v>
      </c>
      <c r="B29" s="36">
        <v>41417.511720000002</v>
      </c>
      <c r="C29" s="36">
        <v>60080.299330000002</v>
      </c>
      <c r="D29" s="36">
        <v>79414.776440000001</v>
      </c>
      <c r="E29" s="36">
        <v>92793.202439999994</v>
      </c>
      <c r="F29" s="36">
        <v>33853.179360000002</v>
      </c>
      <c r="G29" s="36">
        <v>58315.610529999998</v>
      </c>
      <c r="H29" s="36">
        <v>22693.463489999998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44">
        <v>388568.04330999998</v>
      </c>
      <c r="O29" s="27"/>
    </row>
    <row r="30" spans="1:15" ht="15.95" customHeight="1" x14ac:dyDescent="0.2">
      <c r="A30" s="37" t="s">
        <v>72</v>
      </c>
      <c r="B30" s="36">
        <v>626884.63962999999</v>
      </c>
      <c r="C30" s="36">
        <v>803828.31449999998</v>
      </c>
      <c r="D30" s="36">
        <v>896222.79457000003</v>
      </c>
      <c r="E30" s="36">
        <v>885636.02370999998</v>
      </c>
      <c r="F30" s="36">
        <v>807264.69828000001</v>
      </c>
      <c r="G30" s="36">
        <v>926906.58791999996</v>
      </c>
      <c r="H30" s="36">
        <v>633252.03660999995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44">
        <v>5579995.0952199996</v>
      </c>
      <c r="O30" s="27"/>
    </row>
    <row r="31" spans="1:15" ht="15.95" customHeight="1" x14ac:dyDescent="0.2">
      <c r="A31" s="37" t="s">
        <v>71</v>
      </c>
      <c r="B31" s="36">
        <v>376021.26082999998</v>
      </c>
      <c r="C31" s="36">
        <v>439426.45494000003</v>
      </c>
      <c r="D31" s="36">
        <v>469429.24771000003</v>
      </c>
      <c r="E31" s="36">
        <v>493265.67781000002</v>
      </c>
      <c r="F31" s="36">
        <v>455930.17771000002</v>
      </c>
      <c r="G31" s="36">
        <v>475014.20571000001</v>
      </c>
      <c r="H31" s="36">
        <v>351700.78714999999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44">
        <v>3060787.8118599998</v>
      </c>
      <c r="O31" s="27"/>
    </row>
    <row r="32" spans="1:15" ht="15.95" customHeight="1" x14ac:dyDescent="0.2">
      <c r="A32" s="37" t="s">
        <v>70</v>
      </c>
      <c r="B32" s="36">
        <v>423834.53791999997</v>
      </c>
      <c r="C32" s="36">
        <v>502390.85868</v>
      </c>
      <c r="D32" s="36">
        <v>536439.54348999995</v>
      </c>
      <c r="E32" s="36">
        <v>515948.87939999998</v>
      </c>
      <c r="F32" s="36">
        <v>503616.48226000002</v>
      </c>
      <c r="G32" s="36">
        <v>538882.53844000003</v>
      </c>
      <c r="H32" s="36">
        <v>409219.97019999998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44">
        <v>3430332.8103900002</v>
      </c>
      <c r="O32" s="27"/>
    </row>
    <row r="33" spans="1:15" ht="15.95" customHeight="1" x14ac:dyDescent="0.2">
      <c r="A33" s="37" t="s">
        <v>69</v>
      </c>
      <c r="B33" s="36">
        <v>626933.28356999997</v>
      </c>
      <c r="C33" s="36">
        <v>744944.21661</v>
      </c>
      <c r="D33" s="36">
        <v>731725.96661</v>
      </c>
      <c r="E33" s="36">
        <v>695956.80672999995</v>
      </c>
      <c r="F33" s="36">
        <v>748700.18660999998</v>
      </c>
      <c r="G33" s="36">
        <v>906048.52901000006</v>
      </c>
      <c r="H33" s="36">
        <v>607282.50305000006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44">
        <v>5061591.4921899997</v>
      </c>
      <c r="O33" s="27"/>
    </row>
    <row r="34" spans="1:15" ht="15.95" customHeight="1" x14ac:dyDescent="0.2">
      <c r="A34" s="37" t="s">
        <v>68</v>
      </c>
      <c r="B34" s="36">
        <v>184487.56275000001</v>
      </c>
      <c r="C34" s="36">
        <v>224270.80935</v>
      </c>
      <c r="D34" s="36">
        <v>273820.63620000001</v>
      </c>
      <c r="E34" s="36">
        <v>251783.30504000001</v>
      </c>
      <c r="F34" s="36">
        <v>234045.6606</v>
      </c>
      <c r="G34" s="36">
        <v>239965.66213000001</v>
      </c>
      <c r="H34" s="36">
        <v>180714.09129000001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44">
        <v>1589087.7273599999</v>
      </c>
      <c r="O34" s="27"/>
    </row>
    <row r="35" spans="1:15" ht="15.95" customHeight="1" x14ac:dyDescent="0.2">
      <c r="A35" s="37" t="s">
        <v>67</v>
      </c>
      <c r="B35" s="36">
        <v>170271.88844000001</v>
      </c>
      <c r="C35" s="36">
        <v>155622.23358999999</v>
      </c>
      <c r="D35" s="36">
        <v>194919.39700999999</v>
      </c>
      <c r="E35" s="36">
        <v>248508.78513999999</v>
      </c>
      <c r="F35" s="36">
        <v>172874.03132000001</v>
      </c>
      <c r="G35" s="36">
        <v>157457.22236000001</v>
      </c>
      <c r="H35" s="36">
        <v>92849.438179999997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44">
        <v>1192502.9960400001</v>
      </c>
      <c r="O35" s="27"/>
    </row>
    <row r="36" spans="1:15" s="33" customFormat="1" ht="15.95" customHeight="1" x14ac:dyDescent="0.2">
      <c r="A36" s="37" t="s">
        <v>66</v>
      </c>
      <c r="B36" s="36">
        <v>118636.14177</v>
      </c>
      <c r="C36" s="36">
        <v>136586.82457999999</v>
      </c>
      <c r="D36" s="36">
        <v>164167.68768999999</v>
      </c>
      <c r="E36" s="36">
        <v>146815.49273999999</v>
      </c>
      <c r="F36" s="36">
        <v>106368.84015</v>
      </c>
      <c r="G36" s="36">
        <v>143121.23869999999</v>
      </c>
      <c r="H36" s="36">
        <v>97525.393989999997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44">
        <v>913221.61962000001</v>
      </c>
      <c r="O36" s="34"/>
    </row>
    <row r="37" spans="1:15" s="33" customFormat="1" ht="15.95" customHeight="1" x14ac:dyDescent="0.2">
      <c r="A37" s="37" t="s">
        <v>65</v>
      </c>
      <c r="B37" s="36">
        <v>254118.57037</v>
      </c>
      <c r="C37" s="36">
        <v>280110.30920999998</v>
      </c>
      <c r="D37" s="36">
        <v>314773.67257</v>
      </c>
      <c r="E37" s="36">
        <v>303807.86369000003</v>
      </c>
      <c r="F37" s="36">
        <v>286693.17608</v>
      </c>
      <c r="G37" s="36">
        <v>336550.74208</v>
      </c>
      <c r="H37" s="36">
        <v>225852.12656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44">
        <v>2001906.46056</v>
      </c>
      <c r="O37" s="34"/>
    </row>
    <row r="38" spans="1:15" s="33" customFormat="1" ht="15.95" customHeight="1" x14ac:dyDescent="0.2">
      <c r="A38" s="37" t="s">
        <v>64</v>
      </c>
      <c r="B38" s="36">
        <v>4812.4913900000001</v>
      </c>
      <c r="C38" s="36">
        <v>7726.5723200000002</v>
      </c>
      <c r="D38" s="36">
        <v>8985.9395700000005</v>
      </c>
      <c r="E38" s="36">
        <v>9578.3848600000001</v>
      </c>
      <c r="F38" s="36">
        <v>9044.5670599999994</v>
      </c>
      <c r="G38" s="36">
        <v>12975.900439999999</v>
      </c>
      <c r="H38" s="36">
        <v>4726.44157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44">
        <v>57850.297209999997</v>
      </c>
      <c r="O38" s="34"/>
    </row>
    <row r="39" spans="1:15" s="33" customFormat="1" ht="15.95" customHeight="1" x14ac:dyDescent="0.25">
      <c r="A39" s="43" t="s">
        <v>4</v>
      </c>
      <c r="B39" s="42">
        <f>B41</f>
        <v>236204.63557000001</v>
      </c>
      <c r="C39" s="42">
        <f>C41</f>
        <v>244178.06628</v>
      </c>
      <c r="D39" s="42">
        <f>D41</f>
        <v>265692.58695000003</v>
      </c>
      <c r="E39" s="42">
        <f>E41</f>
        <v>337256.00225999998</v>
      </c>
      <c r="F39" s="42">
        <f>F41</f>
        <v>315766.93875999999</v>
      </c>
      <c r="G39" s="42">
        <f>G41</f>
        <v>362394.24436999997</v>
      </c>
      <c r="H39" s="42">
        <f>H41</f>
        <v>271821.28188999998</v>
      </c>
      <c r="I39" s="42">
        <f>I41</f>
        <v>0</v>
      </c>
      <c r="J39" s="42">
        <f>J41</f>
        <v>0</v>
      </c>
      <c r="K39" s="42">
        <f>K41</f>
        <v>0</v>
      </c>
      <c r="L39" s="42">
        <f>L41</f>
        <v>0</v>
      </c>
      <c r="M39" s="42">
        <f>M41</f>
        <v>0</v>
      </c>
      <c r="N39" s="41">
        <f>N41</f>
        <v>2033313.75608</v>
      </c>
      <c r="O39" s="34"/>
    </row>
    <row r="40" spans="1:15" s="33" customFormat="1" ht="15.95" customHeight="1" x14ac:dyDescent="0.25">
      <c r="A40" s="40" t="s">
        <v>3</v>
      </c>
      <c r="B40" s="39">
        <f>B41</f>
        <v>236204.63557000001</v>
      </c>
      <c r="C40" s="39">
        <f>C41</f>
        <v>244178.06628</v>
      </c>
      <c r="D40" s="39">
        <f>D41</f>
        <v>265692.58695000003</v>
      </c>
      <c r="E40" s="39">
        <f>E41</f>
        <v>337256.00225999998</v>
      </c>
      <c r="F40" s="39">
        <f>F41</f>
        <v>315766.93875999999</v>
      </c>
      <c r="G40" s="39">
        <f>G41</f>
        <v>362394.24436999997</v>
      </c>
      <c r="H40" s="39">
        <f>H41</f>
        <v>271821.28188999998</v>
      </c>
      <c r="I40" s="39">
        <f>I41</f>
        <v>0</v>
      </c>
      <c r="J40" s="39">
        <f>J41</f>
        <v>0</v>
      </c>
      <c r="K40" s="39">
        <f>K41</f>
        <v>0</v>
      </c>
      <c r="L40" s="39">
        <f>L41</f>
        <v>0</v>
      </c>
      <c r="M40" s="39">
        <f>M41</f>
        <v>0</v>
      </c>
      <c r="N40" s="38">
        <f>N41</f>
        <v>2033313.75608</v>
      </c>
      <c r="O40" s="34"/>
    </row>
    <row r="41" spans="1:15" s="33" customFormat="1" ht="15.95" customHeight="1" thickBot="1" x14ac:dyDescent="0.3">
      <c r="A41" s="37" t="s">
        <v>63</v>
      </c>
      <c r="B41" s="36">
        <v>236204.63557000001</v>
      </c>
      <c r="C41" s="36">
        <v>244178.06628</v>
      </c>
      <c r="D41" s="36">
        <v>265692.58695000003</v>
      </c>
      <c r="E41" s="36">
        <v>337256.00225999998</v>
      </c>
      <c r="F41" s="36">
        <v>315766.93875999999</v>
      </c>
      <c r="G41" s="36">
        <v>362394.24436999997</v>
      </c>
      <c r="H41" s="36">
        <v>271821.28188999998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5">
        <v>2033313.75608</v>
      </c>
      <c r="O41" s="34"/>
    </row>
    <row r="42" spans="1:15" s="29" customFormat="1" ht="15.95" customHeight="1" thickBot="1" x14ac:dyDescent="0.3">
      <c r="A42" s="32" t="s">
        <v>62</v>
      </c>
      <c r="B42" s="31">
        <f>B5+B19+B39</f>
        <v>9158558.8498599995</v>
      </c>
      <c r="C42" s="31">
        <f>C5+C19+C39</f>
        <v>10748618.12126</v>
      </c>
      <c r="D42" s="31">
        <f>D5+D19+D39</f>
        <v>11442600.543810003</v>
      </c>
      <c r="E42" s="31">
        <f>E5+E19+E39</f>
        <v>11415194.125809999</v>
      </c>
      <c r="F42" s="31">
        <f>F5+F19+F39</f>
        <v>10778609.880960001</v>
      </c>
      <c r="G42" s="31">
        <f>G5+G19+G39</f>
        <v>11876824.311730001</v>
      </c>
      <c r="H42" s="31">
        <f>H5+H19+H39</f>
        <v>8778572.1763299983</v>
      </c>
      <c r="I42" s="31">
        <f>I5+I19+I39</f>
        <v>0</v>
      </c>
      <c r="J42" s="31">
        <f>J5+J19+J39</f>
        <v>0</v>
      </c>
      <c r="K42" s="31">
        <f>K5+K19+K39</f>
        <v>0</v>
      </c>
      <c r="L42" s="31">
        <f>L5+L19+L39</f>
        <v>0</v>
      </c>
      <c r="M42" s="31">
        <f>M5+M19+M39</f>
        <v>0</v>
      </c>
      <c r="N42" s="31">
        <f>N5+N19+N39</f>
        <v>74198978.009760007</v>
      </c>
      <c r="O42" s="30"/>
    </row>
    <row r="43" spans="1:15" ht="14.1" customHeight="1" x14ac:dyDescent="0.2">
      <c r="A43" s="2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7"/>
    </row>
    <row r="44" spans="1:15" ht="14.1" customHeight="1" x14ac:dyDescent="0.3">
      <c r="A44" s="26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5"/>
      <c r="B45" s="24"/>
      <c r="C45" s="23"/>
      <c r="D45" s="23"/>
      <c r="E45" s="23"/>
      <c r="F45" s="23"/>
      <c r="G45" s="23"/>
      <c r="H45" s="23"/>
      <c r="I45" s="23"/>
      <c r="J45"/>
      <c r="K45"/>
      <c r="L45"/>
      <c r="M45"/>
      <c r="N45" s="22"/>
      <c r="O45" s="21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C47" s="14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20" t="s">
        <v>61</v>
      </c>
      <c r="B49" s="20"/>
      <c r="C49" s="14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20"/>
      <c r="B50" s="20"/>
      <c r="C50" s="14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5">
      <c r="A51" s="16" t="s">
        <v>60</v>
      </c>
      <c r="B51" s="8"/>
      <c r="C51" s="14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5">
      <c r="A52" s="16" t="s">
        <v>59</v>
      </c>
      <c r="B52" s="8"/>
      <c r="C52" s="14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5">
      <c r="A53" s="9" t="s">
        <v>58</v>
      </c>
      <c r="B53" s="8" t="s">
        <v>57</v>
      </c>
      <c r="C53" s="14"/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5">
      <c r="A54" s="9" t="s">
        <v>56</v>
      </c>
      <c r="B54" s="8" t="s">
        <v>55</v>
      </c>
      <c r="C54" s="14"/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5">
      <c r="A55" s="9" t="s">
        <v>54</v>
      </c>
      <c r="B55" s="8" t="s">
        <v>53</v>
      </c>
      <c r="C55" s="14"/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5">
      <c r="A56" s="9" t="s">
        <v>52</v>
      </c>
      <c r="B56" s="8" t="s">
        <v>51</v>
      </c>
      <c r="C56" s="14"/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5">
      <c r="A57" s="19" t="s">
        <v>50</v>
      </c>
      <c r="B57" s="8" t="s">
        <v>49</v>
      </c>
      <c r="C57" s="14"/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5">
      <c r="A58" s="17" t="s">
        <v>48</v>
      </c>
      <c r="B58" s="8" t="s">
        <v>47</v>
      </c>
      <c r="C58" s="14"/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5">
      <c r="A59" s="9" t="s">
        <v>46</v>
      </c>
      <c r="B59" s="8" t="s">
        <v>45</v>
      </c>
      <c r="C59" s="14"/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5">
      <c r="A60" s="17" t="s">
        <v>44</v>
      </c>
      <c r="B60" s="8" t="s">
        <v>43</v>
      </c>
      <c r="C60" s="14"/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5">
      <c r="A61" s="16" t="s">
        <v>42</v>
      </c>
      <c r="B61" s="8"/>
      <c r="C61" s="14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5">
      <c r="A62" s="17" t="s">
        <v>41</v>
      </c>
      <c r="B62" s="8" t="s">
        <v>40</v>
      </c>
      <c r="C62" s="14"/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5">
      <c r="A63" s="18" t="s">
        <v>39</v>
      </c>
      <c r="B63" s="8"/>
      <c r="C63" s="14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5">
      <c r="A64" s="9" t="s">
        <v>38</v>
      </c>
      <c r="B64" s="8" t="s">
        <v>37</v>
      </c>
      <c r="C64" s="14"/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5">
      <c r="A65" s="16" t="s">
        <v>36</v>
      </c>
      <c r="B65" s="8"/>
      <c r="C65" s="14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5">
      <c r="A66" s="16" t="s">
        <v>35</v>
      </c>
      <c r="B66" s="8"/>
      <c r="C66" s="14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5">
      <c r="A67" s="17" t="s">
        <v>34</v>
      </c>
      <c r="B67" s="8" t="s">
        <v>33</v>
      </c>
      <c r="C67" s="14"/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5">
      <c r="A68" s="9" t="s">
        <v>32</v>
      </c>
      <c r="B68" s="8" t="s">
        <v>31</v>
      </c>
      <c r="C68" s="14"/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5">
      <c r="A69" s="17" t="s">
        <v>30</v>
      </c>
      <c r="B69" s="8" t="s">
        <v>29</v>
      </c>
      <c r="C69" s="14"/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5">
      <c r="A70" s="16" t="s">
        <v>28</v>
      </c>
      <c r="B70" s="8"/>
      <c r="C70" s="14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5">
      <c r="A71" s="9" t="s">
        <v>27</v>
      </c>
      <c r="B71" s="8" t="s">
        <v>26</v>
      </c>
      <c r="C71" s="14"/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5">
      <c r="A72" s="16" t="s">
        <v>25</v>
      </c>
      <c r="B72" s="8"/>
      <c r="C72" s="14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5">
      <c r="A73" s="9" t="s">
        <v>24</v>
      </c>
      <c r="B73" s="8" t="s">
        <v>23</v>
      </c>
      <c r="C73" s="14"/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5">
      <c r="A74" s="15" t="s">
        <v>22</v>
      </c>
      <c r="B74" s="8" t="s">
        <v>21</v>
      </c>
      <c r="C74" s="14"/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5">
      <c r="A75" s="9" t="s">
        <v>20</v>
      </c>
      <c r="B75" s="8" t="s">
        <v>19</v>
      </c>
      <c r="C75" s="14"/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9" t="s">
        <v>18</v>
      </c>
      <c r="B76" s="8" t="s">
        <v>17</v>
      </c>
      <c r="D76" s="10"/>
      <c r="E76" s="12"/>
      <c r="F76" s="11"/>
    </row>
    <row r="77" spans="1:15" ht="17.100000000000001" customHeight="1" x14ac:dyDescent="0.25">
      <c r="A77" s="9" t="s">
        <v>16</v>
      </c>
      <c r="B77" s="8" t="s">
        <v>15</v>
      </c>
      <c r="D77" s="10"/>
      <c r="E77" s="12"/>
      <c r="F77" s="11"/>
    </row>
    <row r="78" spans="1:15" ht="17.100000000000001" customHeight="1" x14ac:dyDescent="0.25">
      <c r="A78" s="9" t="s">
        <v>14</v>
      </c>
      <c r="B78" s="8" t="s">
        <v>13</v>
      </c>
      <c r="C78" s="13"/>
      <c r="D78" s="10"/>
      <c r="E78" s="12"/>
      <c r="F78" s="11"/>
    </row>
    <row r="79" spans="1:15" ht="17.100000000000001" customHeight="1" x14ac:dyDescent="0.25">
      <c r="A79" s="9" t="s">
        <v>12</v>
      </c>
      <c r="B79" s="8" t="s">
        <v>11</v>
      </c>
      <c r="D79" s="10"/>
      <c r="E79" s="12"/>
      <c r="F79" s="11"/>
    </row>
    <row r="80" spans="1:15" ht="15" customHeight="1" x14ac:dyDescent="0.25">
      <c r="A80" s="9" t="s">
        <v>10</v>
      </c>
      <c r="B80" s="8" t="s">
        <v>9</v>
      </c>
      <c r="C80" s="10"/>
      <c r="D80" s="6"/>
      <c r="E80" s="7"/>
      <c r="F80" s="7"/>
    </row>
    <row r="81" spans="1:6" ht="15.75" x14ac:dyDescent="0.25">
      <c r="A81" s="9" t="s">
        <v>8</v>
      </c>
      <c r="B81" s="8" t="s">
        <v>7</v>
      </c>
      <c r="D81" s="7"/>
      <c r="E81" s="7"/>
      <c r="F81" s="7"/>
    </row>
    <row r="82" spans="1:6" ht="16.5" thickBot="1" x14ac:dyDescent="0.3">
      <c r="A82" s="4" t="s">
        <v>6</v>
      </c>
      <c r="B82" s="3" t="s">
        <v>5</v>
      </c>
      <c r="C82" s="6"/>
    </row>
    <row r="83" spans="1:6" ht="16.5" thickBot="1" x14ac:dyDescent="0.3">
      <c r="A83" s="5" t="s">
        <v>4</v>
      </c>
      <c r="B83" s="3"/>
    </row>
    <row r="84" spans="1:6" ht="16.5" thickBot="1" x14ac:dyDescent="0.3">
      <c r="A84" s="5" t="s">
        <v>3</v>
      </c>
      <c r="B84" s="3"/>
    </row>
    <row r="85" spans="1:6" ht="16.5" thickBot="1" x14ac:dyDescent="0.3">
      <c r="A85" s="4" t="s">
        <v>2</v>
      </c>
      <c r="B85" s="3">
        <v>900</v>
      </c>
    </row>
    <row r="86" spans="1:6" ht="16.5" thickBot="1" x14ac:dyDescent="0.3">
      <c r="A86" s="4" t="s">
        <v>1</v>
      </c>
      <c r="B86" s="3">
        <v>564</v>
      </c>
    </row>
    <row r="87" spans="1:6" ht="16.5" thickBot="1" x14ac:dyDescent="0.3">
      <c r="A87" s="4" t="s">
        <v>0</v>
      </c>
      <c r="B87" s="3">
        <v>647</v>
      </c>
    </row>
    <row r="88" spans="1:6" ht="16.5" thickBot="1" x14ac:dyDescent="0.3">
      <c r="A88" s="4"/>
      <c r="B88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2016-08-04T10:29:50Z</dcterms:created>
  <dcterms:modified xsi:type="dcterms:W3CDTF">2016-08-04T10:30:23Z</dcterms:modified>
</cp:coreProperties>
</file>