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Yeni klasör\"/>
    </mc:Choice>
  </mc:AlternateContent>
  <xr:revisionPtr revIDLastSave="0" documentId="13_ncr:1_{F79C8C5E-B21E-4154-8297-130FF85D60E1}" xr6:coauthVersionLast="36" xr6:coauthVersionMax="36" xr10:uidLastSave="{00000000-0000-0000-0000-000000000000}"/>
  <bookViews>
    <workbookView xWindow="0" yWindow="0" windowWidth="23040" windowHeight="9780" xr2:uid="{0467BA9C-C907-49A9-93E2-FAA742C6EC5F}"/>
  </bookViews>
  <sheets>
    <sheet name="SEKTOR" sheetId="1" r:id="rId1"/>
  </sheet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I40" i="1"/>
  <c r="H40" i="1"/>
  <c r="G40" i="1"/>
  <c r="F40" i="1"/>
  <c r="E40" i="1"/>
  <c r="D40" i="1"/>
  <c r="C40" i="1"/>
  <c r="B40" i="1"/>
  <c r="N39" i="1"/>
  <c r="I39" i="1"/>
  <c r="H39" i="1"/>
  <c r="G39" i="1"/>
  <c r="F39" i="1"/>
  <c r="E39" i="1"/>
  <c r="D39" i="1"/>
  <c r="C39" i="1"/>
  <c r="B39" i="1"/>
  <c r="N26" i="1"/>
  <c r="N19" i="1" s="1"/>
  <c r="I26" i="1"/>
  <c r="H26" i="1"/>
  <c r="G26" i="1"/>
  <c r="F26" i="1"/>
  <c r="F19" i="1" s="1"/>
  <c r="E26" i="1"/>
  <c r="D26" i="1"/>
  <c r="C26" i="1"/>
  <c r="B26" i="1"/>
  <c r="N24" i="1"/>
  <c r="I24" i="1"/>
  <c r="H24" i="1"/>
  <c r="G24" i="1"/>
  <c r="F24" i="1"/>
  <c r="E24" i="1"/>
  <c r="D24" i="1"/>
  <c r="D19" i="1" s="1"/>
  <c r="C24" i="1"/>
  <c r="C19" i="1" s="1"/>
  <c r="B24" i="1"/>
  <c r="B19" i="1" s="1"/>
  <c r="N20" i="1"/>
  <c r="I20" i="1"/>
  <c r="I19" i="1" s="1"/>
  <c r="H20" i="1"/>
  <c r="H19" i="1" s="1"/>
  <c r="G20" i="1"/>
  <c r="G19" i="1" s="1"/>
  <c r="F20" i="1"/>
  <c r="E20" i="1"/>
  <c r="D20" i="1"/>
  <c r="C20" i="1"/>
  <c r="B20" i="1"/>
  <c r="E19" i="1"/>
  <c r="N17" i="1"/>
  <c r="I17" i="1"/>
  <c r="H17" i="1"/>
  <c r="G17" i="1"/>
  <c r="F17" i="1"/>
  <c r="E17" i="1"/>
  <c r="D17" i="1"/>
  <c r="C17" i="1"/>
  <c r="B17" i="1"/>
  <c r="B5" i="1" s="1"/>
  <c r="B42" i="1" s="1"/>
  <c r="N15" i="1"/>
  <c r="N5" i="1" s="1"/>
  <c r="N42" i="1" s="1"/>
  <c r="I15" i="1"/>
  <c r="H15" i="1"/>
  <c r="H5" i="1" s="1"/>
  <c r="H42" i="1" s="1"/>
  <c r="G15" i="1"/>
  <c r="G5" i="1" s="1"/>
  <c r="G42" i="1" s="1"/>
  <c r="F15" i="1"/>
  <c r="F5" i="1" s="1"/>
  <c r="F42" i="1" s="1"/>
  <c r="E15" i="1"/>
  <c r="D15" i="1"/>
  <c r="C15" i="1"/>
  <c r="B15" i="1"/>
  <c r="N6" i="1"/>
  <c r="I6" i="1"/>
  <c r="H6" i="1"/>
  <c r="G6" i="1"/>
  <c r="F6" i="1"/>
  <c r="E6" i="1"/>
  <c r="E5" i="1" s="1"/>
  <c r="E42" i="1" s="1"/>
  <c r="D6" i="1"/>
  <c r="D5" i="1" s="1"/>
  <c r="C6" i="1"/>
  <c r="C5" i="1" s="1"/>
  <c r="C42" i="1" s="1"/>
  <c r="B6" i="1"/>
  <c r="I5" i="1"/>
  <c r="D42" i="1" l="1"/>
  <c r="I42" i="1"/>
</calcChain>
</file>

<file path=xl/sharedStrings.xml><?xml version="1.0" encoding="utf-8"?>
<sst xmlns="http://schemas.openxmlformats.org/spreadsheetml/2006/main" count="120" uniqueCount="116">
  <si>
    <t xml:space="preserve"> </t>
  </si>
  <si>
    <t>31.08.2019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</si>
  <si>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</si>
  <si>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</si>
  <si>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</si>
  <si>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</si>
  <si>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</si>
  <si>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</si>
  <si>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</si>
  <si>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</si>
  <si>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</si>
  <si>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</si>
  <si>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</si>
  <si>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</si>
  <si>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</si>
  <si>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</si>
  <si>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</si>
  <si>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</si>
  <si>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</si>
  <si>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</si>
  <si>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</si>
  <si>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</si>
  <si>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</si>
  <si>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</si>
  <si>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</si>
  <si>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</si>
  <si>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</si>
  <si>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</si>
  <si>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</si>
  <si>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</si>
  <si>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</si>
  <si>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</si>
  <si>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</si>
  <si>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</si>
  <si>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</si>
  <si>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</si>
  <si>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</si>
  <si>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</si>
  <si>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</si>
  <si>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</si>
  <si>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</si>
  <si>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</si>
  <si>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</si>
  <si>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</si>
  <si>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</si>
  <si>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</si>
  <si>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</si>
  <si>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</si>
  <si>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</si>
  <si>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</si>
  <si>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</si>
  <si>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</si>
  <si>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</si>
  <si>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</si>
  <si>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</si>
  <si>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A. BİTKİSEL ÜRÜNLER</t>
  </si>
  <si>
    <t>Hububat, Bakliyat, Yağlı Tohumlar ve Mamulleri</t>
  </si>
  <si>
    <t>0319</t>
  </si>
  <si>
    <t>Yaş Meyve ve Sebze</t>
  </si>
  <si>
    <t>0207</t>
  </si>
  <si>
    <t>Meyve Sebze Mamulleri</t>
  </si>
  <si>
    <t>0258</t>
  </si>
  <si>
    <t>Kuru Meyve ve Mamulleri</t>
  </si>
  <si>
    <t>0174</t>
  </si>
  <si>
    <t>Fındık ve Mamulleri</t>
  </si>
  <si>
    <t>0170</t>
  </si>
  <si>
    <t>Zeytin ve Zeytinyağı</t>
  </si>
  <si>
    <t>0189</t>
  </si>
  <si>
    <t>Tütün</t>
  </si>
  <si>
    <t>0404</t>
  </si>
  <si>
    <t>Süs Bitkileri ve Mam.</t>
  </si>
  <si>
    <t>0304</t>
  </si>
  <si>
    <t>B. HAYVANSAL ÜRÜNLER</t>
  </si>
  <si>
    <t>Su Ürünleri ve Hayvansal Mamuller</t>
  </si>
  <si>
    <t>0119</t>
  </si>
  <si>
    <t>C. MOBİLYA,KAĞIT VE ORMAN ÜRÜNLERİ</t>
  </si>
  <si>
    <t>Mobilya,Kağıt ve Orman Ürünleri</t>
  </si>
  <si>
    <t>0490</t>
  </si>
  <si>
    <t>A. TARIMA DAYALI İŞLENMİŞ ÜRÜNLER</t>
  </si>
  <si>
    <t>Tekstil ve Hammaddeleri</t>
  </si>
  <si>
    <t>0044</t>
  </si>
  <si>
    <t>Deri ve Deri Mamulleri</t>
  </si>
  <si>
    <t>0076</t>
  </si>
  <si>
    <t>Halı</t>
  </si>
  <si>
    <t>0100</t>
  </si>
  <si>
    <t>B. KİMYEVİ MADDELER VE MAMÜLLERİ</t>
  </si>
  <si>
    <t>Kimyevi Maddeler ve Mamulleri</t>
  </si>
  <si>
    <t>0473</t>
  </si>
  <si>
    <t>C. SANAYİ MAMÜLLERİ</t>
  </si>
  <si>
    <t>Hazırgiyim ve Konfeksiyon</t>
  </si>
  <si>
    <t>0001</t>
  </si>
  <si>
    <t>Otomotiv Endüstrisi</t>
  </si>
  <si>
    <t>0454</t>
  </si>
  <si>
    <t>Gemi ve Yat</t>
  </si>
  <si>
    <t>0464</t>
  </si>
  <si>
    <t>Elektrik Elektronik ve Hizmet</t>
  </si>
  <si>
    <t>0408</t>
  </si>
  <si>
    <t>Makine ve Aksamları</t>
  </si>
  <si>
    <t>0664</t>
  </si>
  <si>
    <t>Demir ve Demir Dışı Metaller</t>
  </si>
  <si>
    <t>0511</t>
  </si>
  <si>
    <t>Çelik</t>
  </si>
  <si>
    <t>0512</t>
  </si>
  <si>
    <t>Çimento Cam Seramik ve Toprak Ürünleri</t>
  </si>
  <si>
    <t>0505</t>
  </si>
  <si>
    <t>Mücevher</t>
  </si>
  <si>
    <t>0652</t>
  </si>
  <si>
    <t>Savunma ve Havacılık Sanayii</t>
  </si>
  <si>
    <t>0950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</si>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</sst>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5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3" fontId="23" fillId="0" borderId="0" xfId="0" applyNumberFormat="1" applyFont="1"/>
    <xf numFmtId="0" fontId="24" fillId="3" borderId="0" xfId="0" applyFont="1" applyFill="1" applyBorder="1" applyAlignment="1">
      <alignment horizontal="left"/>
    </xf>
    <xf numFmtId="49" fontId="26" fillId="4" borderId="11" xfId="1" applyNumberFormat="1" applyFont="1" applyFill="1" applyBorder="1" applyAlignment="1">
      <alignment horizontal="left"/>
    </xf>
    <xf numFmtId="49" fontId="26" fillId="5" borderId="11" xfId="1" applyNumberFormat="1" applyFont="1" applyFill="1" applyBorder="1" applyAlignment="1">
      <alignment horizontal="left"/>
    </xf>
    <xf numFmtId="0" fontId="28" fillId="3" borderId="0" xfId="0" applyFont="1" applyFill="1" applyBorder="1" applyAlignment="1">
      <alignment horizontal="left"/>
    </xf>
    <xf numFmtId="0" fontId="29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0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49" fontId="26" fillId="4" borderId="11" xfId="1" applyNumberFormat="1" applyFont="1" applyFill="1" applyBorder="1" applyAlignment="1">
      <alignment horizontal="left" vertical="top"/>
    </xf>
    <xf numFmtId="49" fontId="26" fillId="5" borderId="11" xfId="1" applyNumberFormat="1" applyFont="1" applyFill="1" applyBorder="1" applyAlignment="1">
      <alignment horizontal="left" vertical="top"/>
    </xf>
    <xf numFmtId="49" fontId="27" fillId="4" borderId="11" xfId="1" applyNumberFormat="1" applyFont="1" applyFill="1" applyBorder="1" applyAlignment="1">
      <alignment horizontal="left" vertical="top"/>
    </xf>
    <xf numFmtId="49" fontId="27" fillId="5" borderId="11" xfId="1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</cellXfs>
  <cellStyles count="2">
    <cellStyle name="Normal" xfId="0" builtinId="0"/>
    <cellStyle name="Normal 2" xfId="1" xr:uid="{2F08C0E8-EBD6-440D-9650-019CEF442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14279133.9038</c:v>
                </c:pt>
                <c:pt idx="1">
                  <c:v>90720309.966409996</c:v>
                </c:pt>
                <c:pt idx="2">
                  <c:v>3036337.07761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9058548.5202200003</c:v>
                </c:pt>
                <c:pt idx="1">
                  <c:v>1682294.7700799999</c:v>
                </c:pt>
                <c:pt idx="2">
                  <c:v>3538290.6135</c:v>
                </c:pt>
                <c:pt idx="3">
                  <c:v>7973454.9706099993</c:v>
                </c:pt>
                <c:pt idx="4">
                  <c:v>13370081.219249999</c:v>
                </c:pt>
                <c:pt idx="5">
                  <c:v>69376773.776549995</c:v>
                </c:pt>
                <c:pt idx="6">
                  <c:v>3036337.07761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4274778.9408200001</c:v>
                </c:pt>
                <c:pt idx="1">
                  <c:v>1207256.28507</c:v>
                </c:pt>
                <c:pt idx="2">
                  <c:v>981305.86893999996</c:v>
                </c:pt>
                <c:pt idx="3">
                  <c:v>799761.62569000002</c:v>
                </c:pt>
                <c:pt idx="4">
                  <c:v>959201.89668000001</c:v>
                </c:pt>
                <c:pt idx="5">
                  <c:v>192066.79733999999</c:v>
                </c:pt>
                <c:pt idx="6">
                  <c:v>569256.49010000005</c:v>
                </c:pt>
                <c:pt idx="7">
                  <c:v>74920.615579999998</c:v>
                </c:pt>
                <c:pt idx="8">
                  <c:v>1682294.7700799999</c:v>
                </c:pt>
                <c:pt idx="9">
                  <c:v>3538290.6135</c:v>
                </c:pt>
                <c:pt idx="10">
                  <c:v>5267378.0224599997</c:v>
                </c:pt>
                <c:pt idx="11">
                  <c:v>1132594.2748499999</c:v>
                </c:pt>
                <c:pt idx="12">
                  <c:v>1573482.6732999999</c:v>
                </c:pt>
                <c:pt idx="13">
                  <c:v>13370081.219249999</c:v>
                </c:pt>
                <c:pt idx="14">
                  <c:v>11795578.433639999</c:v>
                </c:pt>
                <c:pt idx="15">
                  <c:v>19957566.30404</c:v>
                </c:pt>
                <c:pt idx="16">
                  <c:v>689646.39486</c:v>
                </c:pt>
                <c:pt idx="17">
                  <c:v>7173618.0330699999</c:v>
                </c:pt>
                <c:pt idx="18">
                  <c:v>5057456.5912899999</c:v>
                </c:pt>
                <c:pt idx="19">
                  <c:v>5392187.8197600003</c:v>
                </c:pt>
                <c:pt idx="20">
                  <c:v>9436209.2127199993</c:v>
                </c:pt>
                <c:pt idx="21">
                  <c:v>2337539.62971</c:v>
                </c:pt>
                <c:pt idx="22">
                  <c:v>2732682.18646</c:v>
                </c:pt>
                <c:pt idx="23">
                  <c:v>1691519.7144299999</c:v>
                </c:pt>
                <c:pt idx="24">
                  <c:v>76432.378960000002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FCC-47C7-4343-B6D0-52B0BF246424}">
  <dimension ref="A1:P87"/>
  <sheetViews>
    <sheetView showGridLines="0" tabSelected="1" zoomScale="90" zoomScaleNormal="90" workbookViewId="0">
      <selection activeCell="J7" sqref="J7"/>
    </sheetView>
  </sheetViews>
  <sheetFormatPr defaultRowHeight="13.2" x14ac:dyDescent="0.25"/>
  <cols>
    <col min="1" max="1" width="48.6640625" style="36" customWidth="1"/>
    <col min="2" max="2" width="11.33203125" style="36" bestFit="1" customWidth="1"/>
    <col min="3" max="3" width="11" style="36" customWidth="1"/>
    <col min="4" max="8" width="11" style="2" customWidth="1"/>
    <col min="9" max="9" width="12.33203125" style="2" customWidth="1"/>
    <col min="10" max="13" width="11" style="2" customWidth="1"/>
    <col min="14" max="14" width="12.6640625" style="2" customWidth="1"/>
    <col min="15" max="15" width="11.5546875" customWidth="1"/>
    <col min="16" max="16" width="14.33203125" customWidth="1"/>
  </cols>
  <sheetData>
    <row r="1" spans="1:16" x14ac:dyDescent="0.25">
      <c r="A1" s="1" t="s">
        <v>0</v>
      </c>
      <c r="B1" s="56" t="s">
        <v>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6" ht="15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3.8" thickBot="1" x14ac:dyDescent="0.3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5.9" customHeight="1" thickBot="1" x14ac:dyDescent="0.35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8" t="s">
        <v>15</v>
      </c>
      <c r="O4" s="9"/>
    </row>
    <row r="5" spans="1:16" ht="15.9" customHeight="1" thickTop="1" x14ac:dyDescent="0.25">
      <c r="A5" s="11" t="s">
        <v>16</v>
      </c>
      <c r="B5" s="12">
        <f t="shared" ref="B5:N5" si="0">B6+B15+B17</f>
        <v>1882400.8522799998</v>
      </c>
      <c r="C5" s="12">
        <f t="shared" si="0"/>
        <v>1857416.9549299995</v>
      </c>
      <c r="D5" s="12">
        <f t="shared" si="0"/>
        <v>1950583.9067599999</v>
      </c>
      <c r="E5" s="12">
        <f t="shared" si="0"/>
        <v>1878728.40393</v>
      </c>
      <c r="F5" s="12">
        <f t="shared" si="0"/>
        <v>2012674.1690000002</v>
      </c>
      <c r="G5" s="12">
        <f t="shared" si="0"/>
        <v>1364302.3992300001</v>
      </c>
      <c r="H5" s="12">
        <f t="shared" si="0"/>
        <v>1799794.63439</v>
      </c>
      <c r="I5" s="12">
        <f t="shared" si="0"/>
        <v>1533232.5832799999</v>
      </c>
      <c r="J5" s="12"/>
      <c r="K5" s="12"/>
      <c r="L5" s="12"/>
      <c r="M5" s="12"/>
      <c r="N5" s="13">
        <f t="shared" si="0"/>
        <v>14279133.9038</v>
      </c>
      <c r="O5" s="5"/>
    </row>
    <row r="6" spans="1:16" s="18" customFormat="1" ht="15.9" customHeight="1" x14ac:dyDescent="0.25">
      <c r="A6" s="14" t="s">
        <v>17</v>
      </c>
      <c r="B6" s="15">
        <f t="shared" ref="B6:N6" si="1">B7+B8+B9+B10+B11+B12+B13+B14</f>
        <v>1268879.9434499997</v>
      </c>
      <c r="C6" s="15">
        <f t="shared" si="1"/>
        <v>1234778.6582199996</v>
      </c>
      <c r="D6" s="15">
        <f t="shared" si="1"/>
        <v>1241032.1415800001</v>
      </c>
      <c r="E6" s="15">
        <f t="shared" si="1"/>
        <v>1184201.1441499998</v>
      </c>
      <c r="F6" s="15">
        <f t="shared" si="1"/>
        <v>1254968.6757800002</v>
      </c>
      <c r="G6" s="15">
        <f t="shared" si="1"/>
        <v>848511.25487000006</v>
      </c>
      <c r="H6" s="15">
        <f t="shared" si="1"/>
        <v>1090520.4554099999</v>
      </c>
      <c r="I6" s="15">
        <f t="shared" si="1"/>
        <v>935656.24675999989</v>
      </c>
      <c r="J6" s="15"/>
      <c r="K6" s="15"/>
      <c r="L6" s="15"/>
      <c r="M6" s="15"/>
      <c r="N6" s="16">
        <f t="shared" si="1"/>
        <v>9058548.5202200003</v>
      </c>
      <c r="O6" s="17"/>
    </row>
    <row r="7" spans="1:16" ht="15.9" customHeight="1" x14ac:dyDescent="0.25">
      <c r="A7" s="19" t="s">
        <v>18</v>
      </c>
      <c r="B7" s="20">
        <v>560032.39307999995</v>
      </c>
      <c r="C7" s="20">
        <v>565262.68799999997</v>
      </c>
      <c r="D7" s="20">
        <v>586795.91000999999</v>
      </c>
      <c r="E7" s="20">
        <v>597744.71329999994</v>
      </c>
      <c r="F7" s="20">
        <v>590765.01104000001</v>
      </c>
      <c r="G7" s="20">
        <v>344990.39637999999</v>
      </c>
      <c r="H7" s="20">
        <v>546970.83268999995</v>
      </c>
      <c r="I7" s="20">
        <v>482216.99631999998</v>
      </c>
      <c r="J7" s="20"/>
      <c r="K7" s="20"/>
      <c r="L7" s="20"/>
      <c r="M7" s="20"/>
      <c r="N7" s="21">
        <v>4274778.9408200001</v>
      </c>
      <c r="O7" s="5"/>
    </row>
    <row r="8" spans="1:16" ht="15.9" customHeight="1" x14ac:dyDescent="0.25">
      <c r="A8" s="19" t="s">
        <v>19</v>
      </c>
      <c r="B8" s="20">
        <v>199231.03555999999</v>
      </c>
      <c r="C8" s="20">
        <v>165990.86090999999</v>
      </c>
      <c r="D8" s="20">
        <v>143608.89838999999</v>
      </c>
      <c r="E8" s="20">
        <v>113213.56436</v>
      </c>
      <c r="F8" s="20">
        <v>140808.25948000001</v>
      </c>
      <c r="G8" s="20">
        <v>202451.31967</v>
      </c>
      <c r="H8" s="20">
        <v>131829.24645000001</v>
      </c>
      <c r="I8" s="20">
        <v>110123.10025</v>
      </c>
      <c r="J8" s="20"/>
      <c r="K8" s="20"/>
      <c r="L8" s="20"/>
      <c r="M8" s="20"/>
      <c r="N8" s="21">
        <v>1207256.28507</v>
      </c>
      <c r="O8" s="5"/>
    </row>
    <row r="9" spans="1:16" ht="15.9" customHeight="1" x14ac:dyDescent="0.25">
      <c r="A9" s="19" t="s">
        <v>20</v>
      </c>
      <c r="B9" s="20">
        <v>125434.49806</v>
      </c>
      <c r="C9" s="20">
        <v>122184.99085</v>
      </c>
      <c r="D9" s="20">
        <v>128023.94576</v>
      </c>
      <c r="E9" s="20">
        <v>125243.85616</v>
      </c>
      <c r="F9" s="20">
        <v>138562.1012</v>
      </c>
      <c r="G9" s="20">
        <v>83564.09302</v>
      </c>
      <c r="H9" s="20">
        <v>130194.65261999999</v>
      </c>
      <c r="I9" s="20">
        <v>128097.73127</v>
      </c>
      <c r="J9" s="20"/>
      <c r="K9" s="20"/>
      <c r="L9" s="20"/>
      <c r="M9" s="20"/>
      <c r="N9" s="21">
        <v>981305.86893999996</v>
      </c>
      <c r="O9" s="5"/>
    </row>
    <row r="10" spans="1:16" ht="15.9" customHeight="1" x14ac:dyDescent="0.25">
      <c r="A10" s="19" t="s">
        <v>21</v>
      </c>
      <c r="B10" s="20">
        <v>112141.59022</v>
      </c>
      <c r="C10" s="20">
        <v>114842.19143000001</v>
      </c>
      <c r="D10" s="20">
        <v>118300.13249</v>
      </c>
      <c r="E10" s="20">
        <v>117759.88364</v>
      </c>
      <c r="F10" s="20">
        <v>117894.47007</v>
      </c>
      <c r="G10" s="20">
        <v>63517.454749999997</v>
      </c>
      <c r="H10" s="20">
        <v>83084.204899999997</v>
      </c>
      <c r="I10" s="20">
        <v>72221.698189999996</v>
      </c>
      <c r="J10" s="20"/>
      <c r="K10" s="20"/>
      <c r="L10" s="20"/>
      <c r="M10" s="20"/>
      <c r="N10" s="21">
        <v>799761.62569000002</v>
      </c>
      <c r="O10" s="5"/>
    </row>
    <row r="11" spans="1:16" ht="15.9" customHeight="1" x14ac:dyDescent="0.25">
      <c r="A11" s="19" t="s">
        <v>22</v>
      </c>
      <c r="B11" s="20">
        <v>152196.42077999999</v>
      </c>
      <c r="C11" s="20">
        <v>144359.66367000001</v>
      </c>
      <c r="D11" s="20">
        <v>136200.95042000001</v>
      </c>
      <c r="E11" s="20">
        <v>136093.88815000001</v>
      </c>
      <c r="F11" s="20">
        <v>133496.59586999999</v>
      </c>
      <c r="G11" s="20">
        <v>76322.856289999996</v>
      </c>
      <c r="H11" s="20">
        <v>113226.80705</v>
      </c>
      <c r="I11" s="20">
        <v>67304.714449999999</v>
      </c>
      <c r="J11" s="20"/>
      <c r="K11" s="20"/>
      <c r="L11" s="20"/>
      <c r="M11" s="20"/>
      <c r="N11" s="21">
        <v>959201.89668000001</v>
      </c>
      <c r="O11" s="5"/>
    </row>
    <row r="12" spans="1:16" ht="15.9" customHeight="1" x14ac:dyDescent="0.25">
      <c r="A12" s="19" t="s">
        <v>23</v>
      </c>
      <c r="B12" s="20">
        <v>28852.43131</v>
      </c>
      <c r="C12" s="20">
        <v>26829.830040000001</v>
      </c>
      <c r="D12" s="20">
        <v>34862.358189999999</v>
      </c>
      <c r="E12" s="20">
        <v>24122.14443</v>
      </c>
      <c r="F12" s="20">
        <v>27950.958019999998</v>
      </c>
      <c r="G12" s="20">
        <v>15775.459930000001</v>
      </c>
      <c r="H12" s="20">
        <v>17132.11995</v>
      </c>
      <c r="I12" s="20">
        <v>16541.495470000002</v>
      </c>
      <c r="J12" s="20"/>
      <c r="K12" s="20"/>
      <c r="L12" s="20"/>
      <c r="M12" s="20"/>
      <c r="N12" s="21">
        <v>192066.79733999999</v>
      </c>
      <c r="O12" s="5"/>
    </row>
    <row r="13" spans="1:16" ht="15.9" customHeight="1" x14ac:dyDescent="0.25">
      <c r="A13" s="19" t="s">
        <v>24</v>
      </c>
      <c r="B13" s="20">
        <v>82543.428780000002</v>
      </c>
      <c r="C13" s="20">
        <v>82148.817379999993</v>
      </c>
      <c r="D13" s="20">
        <v>73557.318710000007</v>
      </c>
      <c r="E13" s="20">
        <v>60277.450449999997</v>
      </c>
      <c r="F13" s="20">
        <v>96526.272779999999</v>
      </c>
      <c r="G13" s="20">
        <v>57984.925450000002</v>
      </c>
      <c r="H13" s="20">
        <v>63122.22754</v>
      </c>
      <c r="I13" s="20">
        <v>53096.049010000002</v>
      </c>
      <c r="J13" s="20"/>
      <c r="K13" s="20"/>
      <c r="L13" s="20"/>
      <c r="M13" s="20"/>
      <c r="N13" s="21">
        <v>569256.49010000005</v>
      </c>
      <c r="O13" s="5"/>
    </row>
    <row r="14" spans="1:16" ht="15.9" customHeight="1" x14ac:dyDescent="0.25">
      <c r="A14" s="19" t="s">
        <v>25</v>
      </c>
      <c r="B14" s="20">
        <v>8448.1456600000001</v>
      </c>
      <c r="C14" s="20">
        <v>13159.61594</v>
      </c>
      <c r="D14" s="20">
        <v>19682.62761</v>
      </c>
      <c r="E14" s="20">
        <v>9745.6436599999997</v>
      </c>
      <c r="F14" s="20">
        <v>8965.0073200000006</v>
      </c>
      <c r="G14" s="20">
        <v>3904.7493800000002</v>
      </c>
      <c r="H14" s="20">
        <v>4960.3642099999997</v>
      </c>
      <c r="I14" s="20">
        <v>6054.4618</v>
      </c>
      <c r="J14" s="20"/>
      <c r="K14" s="20"/>
      <c r="L14" s="20"/>
      <c r="M14" s="20"/>
      <c r="N14" s="21">
        <v>74920.615579999998</v>
      </c>
      <c r="O14" s="5"/>
    </row>
    <row r="15" spans="1:16" s="18" customFormat="1" ht="15.9" customHeight="1" x14ac:dyDescent="0.25">
      <c r="A15" s="14" t="s">
        <v>26</v>
      </c>
      <c r="B15" s="15">
        <f t="shared" ref="B15:N15" si="2">B16</f>
        <v>220627.41555000001</v>
      </c>
      <c r="C15" s="15">
        <f t="shared" si="2"/>
        <v>211080.66346000001</v>
      </c>
      <c r="D15" s="15">
        <f t="shared" si="2"/>
        <v>237556.44433999999</v>
      </c>
      <c r="E15" s="15">
        <f t="shared" si="2"/>
        <v>217807.31377000001</v>
      </c>
      <c r="F15" s="15">
        <f t="shared" si="2"/>
        <v>230928.64744</v>
      </c>
      <c r="G15" s="15">
        <f t="shared" si="2"/>
        <v>168271.85302000001</v>
      </c>
      <c r="H15" s="15">
        <f t="shared" si="2"/>
        <v>212497.71872</v>
      </c>
      <c r="I15" s="15">
        <f t="shared" si="2"/>
        <v>183524.71377999999</v>
      </c>
      <c r="J15" s="15"/>
      <c r="K15" s="15"/>
      <c r="L15" s="15"/>
      <c r="M15" s="15"/>
      <c r="N15" s="16">
        <f t="shared" si="2"/>
        <v>1682294.7700799999</v>
      </c>
      <c r="O15" s="17"/>
    </row>
    <row r="16" spans="1:16" s="18" customFormat="1" ht="15.9" customHeight="1" x14ac:dyDescent="0.25">
      <c r="A16" s="19" t="s">
        <v>27</v>
      </c>
      <c r="B16" s="22">
        <v>220627.41555000001</v>
      </c>
      <c r="C16" s="22">
        <v>211080.66346000001</v>
      </c>
      <c r="D16" s="22">
        <v>237556.44433999999</v>
      </c>
      <c r="E16" s="22">
        <v>217807.31377000001</v>
      </c>
      <c r="F16" s="22">
        <v>230928.64744</v>
      </c>
      <c r="G16" s="22">
        <v>168271.85302000001</v>
      </c>
      <c r="H16" s="22">
        <v>212497.71872</v>
      </c>
      <c r="I16" s="22">
        <v>183524.71377999999</v>
      </c>
      <c r="J16" s="22"/>
      <c r="K16" s="22"/>
      <c r="L16" s="22"/>
      <c r="M16" s="22"/>
      <c r="N16" s="21">
        <v>1682294.7700799999</v>
      </c>
      <c r="O16" s="17"/>
    </row>
    <row r="17" spans="1:15" s="18" customFormat="1" ht="15.9" customHeight="1" x14ac:dyDescent="0.25">
      <c r="A17" s="14" t="s">
        <v>28</v>
      </c>
      <c r="B17" s="15">
        <f t="shared" ref="B17:N17" si="3">B18</f>
        <v>392893.49328</v>
      </c>
      <c r="C17" s="15">
        <f t="shared" si="3"/>
        <v>411557.63325000001</v>
      </c>
      <c r="D17" s="15">
        <f t="shared" si="3"/>
        <v>471995.32084</v>
      </c>
      <c r="E17" s="15">
        <f t="shared" si="3"/>
        <v>476719.94601000001</v>
      </c>
      <c r="F17" s="15">
        <f t="shared" si="3"/>
        <v>526776.84577999997</v>
      </c>
      <c r="G17" s="15">
        <f t="shared" si="3"/>
        <v>347519.29134</v>
      </c>
      <c r="H17" s="15">
        <f t="shared" si="3"/>
        <v>496776.46026000002</v>
      </c>
      <c r="I17" s="15">
        <f t="shared" si="3"/>
        <v>414051.62274000002</v>
      </c>
      <c r="J17" s="15"/>
      <c r="K17" s="15"/>
      <c r="L17" s="15"/>
      <c r="M17" s="15"/>
      <c r="N17" s="16">
        <f t="shared" si="3"/>
        <v>3538290.6135</v>
      </c>
      <c r="O17" s="17"/>
    </row>
    <row r="18" spans="1:15" s="18" customFormat="1" ht="15.9" customHeight="1" x14ac:dyDescent="0.25">
      <c r="A18" s="19" t="s">
        <v>29</v>
      </c>
      <c r="B18" s="22">
        <v>392893.49328</v>
      </c>
      <c r="C18" s="22">
        <v>411557.63325000001</v>
      </c>
      <c r="D18" s="22">
        <v>471995.32084</v>
      </c>
      <c r="E18" s="22">
        <v>476719.94601000001</v>
      </c>
      <c r="F18" s="22">
        <v>526776.84577999997</v>
      </c>
      <c r="G18" s="22">
        <v>347519.29134</v>
      </c>
      <c r="H18" s="22">
        <v>496776.46026000002</v>
      </c>
      <c r="I18" s="22">
        <v>414051.62274000002</v>
      </c>
      <c r="J18" s="22"/>
      <c r="K18" s="22"/>
      <c r="L18" s="22"/>
      <c r="M18" s="22"/>
      <c r="N18" s="21">
        <v>3538290.6135</v>
      </c>
      <c r="O18" s="17"/>
    </row>
    <row r="19" spans="1:15" s="24" customFormat="1" ht="15.9" customHeight="1" x14ac:dyDescent="0.25">
      <c r="A19" s="11" t="s">
        <v>30</v>
      </c>
      <c r="B19" s="15">
        <f t="shared" ref="B19:N19" si="4">B20+B24+B26</f>
        <v>10617615.573419999</v>
      </c>
      <c r="C19" s="15">
        <f t="shared" si="4"/>
        <v>11046617.778750002</v>
      </c>
      <c r="D19" s="15">
        <f t="shared" si="4"/>
        <v>12636828.96195</v>
      </c>
      <c r="E19" s="15">
        <f t="shared" si="4"/>
        <v>11771485.537489999</v>
      </c>
      <c r="F19" s="15">
        <f t="shared" si="4"/>
        <v>13004638.02296</v>
      </c>
      <c r="G19" s="15">
        <f t="shared" si="4"/>
        <v>8895263.2170700002</v>
      </c>
      <c r="H19" s="15">
        <f t="shared" si="4"/>
        <v>12534261.396809999</v>
      </c>
      <c r="I19" s="15">
        <f t="shared" si="4"/>
        <v>10213599.477959998</v>
      </c>
      <c r="J19" s="15"/>
      <c r="K19" s="15"/>
      <c r="L19" s="15"/>
      <c r="M19" s="15"/>
      <c r="N19" s="16">
        <f t="shared" si="4"/>
        <v>90720309.966409996</v>
      </c>
      <c r="O19" s="23"/>
    </row>
    <row r="20" spans="1:15" s="26" customFormat="1" ht="15.9" customHeight="1" x14ac:dyDescent="0.3">
      <c r="A20" s="14" t="s">
        <v>31</v>
      </c>
      <c r="B20" s="15">
        <f t="shared" ref="B20:N20" si="5">B21+B22+B23</f>
        <v>975128.45724999998</v>
      </c>
      <c r="C20" s="15">
        <f t="shared" si="5"/>
        <v>971877.6849300001</v>
      </c>
      <c r="D20" s="15">
        <f t="shared" si="5"/>
        <v>1112227.5642599999</v>
      </c>
      <c r="E20" s="15">
        <f t="shared" si="5"/>
        <v>1062175.6222600001</v>
      </c>
      <c r="F20" s="15">
        <f t="shared" si="5"/>
        <v>1185518.19829</v>
      </c>
      <c r="G20" s="15">
        <f t="shared" si="5"/>
        <v>730778.32351999998</v>
      </c>
      <c r="H20" s="15">
        <f t="shared" si="5"/>
        <v>1052134.15634</v>
      </c>
      <c r="I20" s="15">
        <f t="shared" si="5"/>
        <v>883614.96375999996</v>
      </c>
      <c r="J20" s="15"/>
      <c r="K20" s="15"/>
      <c r="L20" s="15"/>
      <c r="M20" s="15"/>
      <c r="N20" s="16">
        <f t="shared" si="5"/>
        <v>7973454.9706099993</v>
      </c>
      <c r="O20" s="25"/>
    </row>
    <row r="21" spans="1:15" ht="15.9" customHeight="1" x14ac:dyDescent="0.25">
      <c r="A21" s="19" t="s">
        <v>32</v>
      </c>
      <c r="B21" s="20">
        <v>675626.69776999997</v>
      </c>
      <c r="C21" s="20">
        <v>639733.84556000005</v>
      </c>
      <c r="D21" s="20">
        <v>727300.74774999998</v>
      </c>
      <c r="E21" s="20">
        <v>690781.64636000001</v>
      </c>
      <c r="F21" s="20">
        <v>787019.73531000002</v>
      </c>
      <c r="G21" s="20">
        <v>510069.98998999997</v>
      </c>
      <c r="H21" s="20">
        <v>663233.51</v>
      </c>
      <c r="I21" s="20">
        <v>573611.84972000006</v>
      </c>
      <c r="J21" s="20"/>
      <c r="K21" s="20"/>
      <c r="L21" s="20"/>
      <c r="M21" s="20"/>
      <c r="N21" s="21">
        <v>5267378.0224599997</v>
      </c>
      <c r="O21" s="5"/>
    </row>
    <row r="22" spans="1:15" ht="15.9" customHeight="1" x14ac:dyDescent="0.25">
      <c r="A22" s="19" t="s">
        <v>33</v>
      </c>
      <c r="B22" s="20">
        <v>116828.76678999999</v>
      </c>
      <c r="C22" s="20">
        <v>146312.15843000001</v>
      </c>
      <c r="D22" s="20">
        <v>176087.54535</v>
      </c>
      <c r="E22" s="20">
        <v>141726.68888</v>
      </c>
      <c r="F22" s="20">
        <v>162721.84800999999</v>
      </c>
      <c r="G22" s="20">
        <v>87684.320779999995</v>
      </c>
      <c r="H22" s="20">
        <v>166049.46203</v>
      </c>
      <c r="I22" s="20">
        <v>135183.48457999999</v>
      </c>
      <c r="J22" s="20"/>
      <c r="K22" s="20"/>
      <c r="L22" s="20"/>
      <c r="M22" s="20"/>
      <c r="N22" s="21">
        <v>1132594.2748499999</v>
      </c>
      <c r="O22" s="5"/>
    </row>
    <row r="23" spans="1:15" ht="15.9" customHeight="1" x14ac:dyDescent="0.25">
      <c r="A23" s="19" t="s">
        <v>34</v>
      </c>
      <c r="B23" s="20">
        <v>182672.99269000001</v>
      </c>
      <c r="C23" s="20">
        <v>185831.68093999999</v>
      </c>
      <c r="D23" s="20">
        <v>208839.27116</v>
      </c>
      <c r="E23" s="20">
        <v>229667.28701999999</v>
      </c>
      <c r="F23" s="20">
        <v>235776.61497</v>
      </c>
      <c r="G23" s="20">
        <v>133024.01274999999</v>
      </c>
      <c r="H23" s="20">
        <v>222851.18431000001</v>
      </c>
      <c r="I23" s="20">
        <v>174819.62946</v>
      </c>
      <c r="J23" s="20"/>
      <c r="K23" s="20"/>
      <c r="L23" s="20"/>
      <c r="M23" s="20"/>
      <c r="N23" s="21">
        <v>1573482.6732999999</v>
      </c>
      <c r="O23" s="5"/>
    </row>
    <row r="24" spans="1:15" s="26" customFormat="1" ht="15.9" customHeight="1" x14ac:dyDescent="0.3">
      <c r="A24" s="14" t="s">
        <v>35</v>
      </c>
      <c r="B24" s="15">
        <f t="shared" ref="B24:N24" si="6">B25</f>
        <v>1535552.0393600001</v>
      </c>
      <c r="C24" s="15">
        <f t="shared" si="6"/>
        <v>1641211.49819</v>
      </c>
      <c r="D24" s="15">
        <f t="shared" si="6"/>
        <v>1832225.6803600001</v>
      </c>
      <c r="E24" s="15">
        <f t="shared" si="6"/>
        <v>1766093.0461800001</v>
      </c>
      <c r="F24" s="15">
        <f t="shared" si="6"/>
        <v>1933372.73019</v>
      </c>
      <c r="G24" s="15">
        <f t="shared" si="6"/>
        <v>1294899.8118700001</v>
      </c>
      <c r="H24" s="15">
        <f t="shared" si="6"/>
        <v>1732065.9388300001</v>
      </c>
      <c r="I24" s="15">
        <f t="shared" si="6"/>
        <v>1634660.4742699999</v>
      </c>
      <c r="J24" s="15"/>
      <c r="K24" s="15"/>
      <c r="L24" s="15"/>
      <c r="M24" s="15"/>
      <c r="N24" s="16">
        <f t="shared" si="6"/>
        <v>13370081.219249999</v>
      </c>
      <c r="O24" s="25"/>
    </row>
    <row r="25" spans="1:15" s="26" customFormat="1" ht="15.9" customHeight="1" x14ac:dyDescent="0.3">
      <c r="A25" s="19" t="s">
        <v>36</v>
      </c>
      <c r="B25" s="22">
        <v>1535552.0393600001</v>
      </c>
      <c r="C25" s="22">
        <v>1641211.49819</v>
      </c>
      <c r="D25" s="22">
        <v>1832225.6803600001</v>
      </c>
      <c r="E25" s="22">
        <v>1766093.0461800001</v>
      </c>
      <c r="F25" s="22">
        <v>1933372.73019</v>
      </c>
      <c r="G25" s="22">
        <v>1294899.8118700001</v>
      </c>
      <c r="H25" s="22">
        <v>1732065.9388300001</v>
      </c>
      <c r="I25" s="22">
        <v>1634660.4742699999</v>
      </c>
      <c r="J25" s="22"/>
      <c r="K25" s="22"/>
      <c r="L25" s="22"/>
      <c r="M25" s="22"/>
      <c r="N25" s="21">
        <v>13370081.219249999</v>
      </c>
      <c r="O25" s="25"/>
    </row>
    <row r="26" spans="1:15" s="26" customFormat="1" ht="15.9" customHeight="1" x14ac:dyDescent="0.3">
      <c r="A26" s="14" t="s">
        <v>37</v>
      </c>
      <c r="B26" s="15">
        <f t="shared" ref="B26:N26" si="7">B27+B28+B29+B30+B31+B32+B33+B34+B35+B36+B37+B38</f>
        <v>8106935.0768100005</v>
      </c>
      <c r="C26" s="15">
        <f t="shared" si="7"/>
        <v>8433528.5956300013</v>
      </c>
      <c r="D26" s="15">
        <f t="shared" si="7"/>
        <v>9692375.7173299994</v>
      </c>
      <c r="E26" s="15">
        <f t="shared" si="7"/>
        <v>8943216.8690499999</v>
      </c>
      <c r="F26" s="15">
        <f t="shared" si="7"/>
        <v>9885747.0944800004</v>
      </c>
      <c r="G26" s="15">
        <f t="shared" si="7"/>
        <v>6869585.0816799998</v>
      </c>
      <c r="H26" s="15">
        <f t="shared" si="7"/>
        <v>9750061.3016399983</v>
      </c>
      <c r="I26" s="15">
        <f t="shared" si="7"/>
        <v>7695324.039929999</v>
      </c>
      <c r="J26" s="15"/>
      <c r="K26" s="15"/>
      <c r="L26" s="15"/>
      <c r="M26" s="15"/>
      <c r="N26" s="16">
        <f t="shared" si="7"/>
        <v>69376773.776549995</v>
      </c>
      <c r="O26" s="25"/>
    </row>
    <row r="27" spans="1:15" ht="15.9" customHeight="1" x14ac:dyDescent="0.25">
      <c r="A27" s="19" t="s">
        <v>38</v>
      </c>
      <c r="B27" s="20">
        <v>1415167.54406</v>
      </c>
      <c r="C27" s="20">
        <v>1413692.13925</v>
      </c>
      <c r="D27" s="20">
        <v>1674591.67273</v>
      </c>
      <c r="E27" s="20">
        <v>1503149.7779000001</v>
      </c>
      <c r="F27" s="20">
        <v>1622345.0969</v>
      </c>
      <c r="G27" s="20">
        <v>1087663.5215400001</v>
      </c>
      <c r="H27" s="20">
        <v>1677563.83751</v>
      </c>
      <c r="I27" s="20">
        <v>1401404.84375</v>
      </c>
      <c r="J27" s="20"/>
      <c r="K27" s="20"/>
      <c r="L27" s="20"/>
      <c r="M27" s="20"/>
      <c r="N27" s="21">
        <v>11795578.433639999</v>
      </c>
      <c r="O27" s="5"/>
    </row>
    <row r="28" spans="1:15" ht="15.9" customHeight="1" x14ac:dyDescent="0.25">
      <c r="A28" s="19" t="s">
        <v>39</v>
      </c>
      <c r="B28" s="20">
        <v>2327778.2903999998</v>
      </c>
      <c r="C28" s="20">
        <v>2544761.5178999999</v>
      </c>
      <c r="D28" s="20">
        <v>2883257.9411900002</v>
      </c>
      <c r="E28" s="20">
        <v>2615210.3193899998</v>
      </c>
      <c r="F28" s="20">
        <v>2753748.3821100001</v>
      </c>
      <c r="G28" s="20">
        <v>2189980.94178</v>
      </c>
      <c r="H28" s="20">
        <v>2900473.0697499998</v>
      </c>
      <c r="I28" s="20">
        <v>1742355.84152</v>
      </c>
      <c r="J28" s="20"/>
      <c r="K28" s="20"/>
      <c r="L28" s="20"/>
      <c r="M28" s="20"/>
      <c r="N28" s="21">
        <v>19957566.30404</v>
      </c>
      <c r="O28" s="5"/>
    </row>
    <row r="29" spans="1:15" ht="15.9" customHeight="1" x14ac:dyDescent="0.25">
      <c r="A29" s="19" t="s">
        <v>40</v>
      </c>
      <c r="B29" s="20">
        <v>91914.359599999996</v>
      </c>
      <c r="C29" s="20">
        <v>75710.983500000002</v>
      </c>
      <c r="D29" s="20">
        <v>99641.453349999996</v>
      </c>
      <c r="E29" s="20">
        <v>114409.40011</v>
      </c>
      <c r="F29" s="20">
        <v>53989.944869999999</v>
      </c>
      <c r="G29" s="20">
        <v>55639.569450000003</v>
      </c>
      <c r="H29" s="20">
        <v>88646.392699999997</v>
      </c>
      <c r="I29" s="20">
        <v>109694.29128</v>
      </c>
      <c r="J29" s="20"/>
      <c r="K29" s="20"/>
      <c r="L29" s="20"/>
      <c r="M29" s="20"/>
      <c r="N29" s="21">
        <v>689646.39486</v>
      </c>
      <c r="O29" s="5"/>
    </row>
    <row r="30" spans="1:15" ht="15.9" customHeight="1" x14ac:dyDescent="0.25">
      <c r="A30" s="19" t="s">
        <v>41</v>
      </c>
      <c r="B30" s="20">
        <v>797270.64641000004</v>
      </c>
      <c r="C30" s="20">
        <v>889006.11655000004</v>
      </c>
      <c r="D30" s="20">
        <v>992637.96368000004</v>
      </c>
      <c r="E30" s="20">
        <v>937234.08511999995</v>
      </c>
      <c r="F30" s="20">
        <v>1042418.26808</v>
      </c>
      <c r="G30" s="20">
        <v>716329.33154000004</v>
      </c>
      <c r="H30" s="20">
        <v>948504.95236</v>
      </c>
      <c r="I30" s="20">
        <v>850216.66932999995</v>
      </c>
      <c r="J30" s="20"/>
      <c r="K30" s="20"/>
      <c r="L30" s="20"/>
      <c r="M30" s="20"/>
      <c r="N30" s="21">
        <v>7173618.0330699999</v>
      </c>
      <c r="O30" s="5"/>
    </row>
    <row r="31" spans="1:15" ht="15.9" customHeight="1" x14ac:dyDescent="0.25">
      <c r="A31" s="19" t="s">
        <v>42</v>
      </c>
      <c r="B31" s="20">
        <v>585633.22141999996</v>
      </c>
      <c r="C31" s="20">
        <v>601146.06064000004</v>
      </c>
      <c r="D31" s="20">
        <v>699104.11292999994</v>
      </c>
      <c r="E31" s="20">
        <v>660323.54830000002</v>
      </c>
      <c r="F31" s="20">
        <v>780639.85507000005</v>
      </c>
      <c r="G31" s="20">
        <v>472387.78219</v>
      </c>
      <c r="H31" s="20">
        <v>683018.99730000005</v>
      </c>
      <c r="I31" s="20">
        <v>575203.01344000001</v>
      </c>
      <c r="J31" s="20"/>
      <c r="K31" s="20"/>
      <c r="L31" s="20"/>
      <c r="M31" s="20"/>
      <c r="N31" s="21">
        <v>5057456.5912899999</v>
      </c>
      <c r="O31" s="5"/>
    </row>
    <row r="32" spans="1:15" ht="15.9" customHeight="1" x14ac:dyDescent="0.25">
      <c r="A32" s="19" t="s">
        <v>43</v>
      </c>
      <c r="B32" s="20">
        <v>650720.72435999999</v>
      </c>
      <c r="C32" s="20">
        <v>655137.05460999999</v>
      </c>
      <c r="D32" s="20">
        <v>712368.93412999995</v>
      </c>
      <c r="E32" s="20">
        <v>706704.47958000004</v>
      </c>
      <c r="F32" s="20">
        <v>827696.67338000005</v>
      </c>
      <c r="G32" s="20">
        <v>516767.86090999999</v>
      </c>
      <c r="H32" s="20">
        <v>710084.38251999998</v>
      </c>
      <c r="I32" s="20">
        <v>612707.71027000004</v>
      </c>
      <c r="J32" s="20"/>
      <c r="K32" s="20"/>
      <c r="L32" s="20"/>
      <c r="M32" s="20"/>
      <c r="N32" s="21">
        <v>5392187.8197600003</v>
      </c>
      <c r="O32" s="5"/>
    </row>
    <row r="33" spans="1:15" ht="15.9" customHeight="1" x14ac:dyDescent="0.25">
      <c r="A33" s="19" t="s">
        <v>44</v>
      </c>
      <c r="B33" s="20">
        <v>1197475.51746</v>
      </c>
      <c r="C33" s="20">
        <v>1195839.9701100001</v>
      </c>
      <c r="D33" s="20">
        <v>1307590.9639099999</v>
      </c>
      <c r="E33" s="20">
        <v>1235598.7270599999</v>
      </c>
      <c r="F33" s="20">
        <v>1355755.00315</v>
      </c>
      <c r="G33" s="20">
        <v>878039.34878</v>
      </c>
      <c r="H33" s="20">
        <v>1243079.4244899999</v>
      </c>
      <c r="I33" s="20">
        <v>1022830.2577599999</v>
      </c>
      <c r="J33" s="20"/>
      <c r="K33" s="20"/>
      <c r="L33" s="20"/>
      <c r="M33" s="20"/>
      <c r="N33" s="21">
        <v>9436209.2127199993</v>
      </c>
      <c r="O33" s="5"/>
    </row>
    <row r="34" spans="1:15" ht="15.9" customHeight="1" x14ac:dyDescent="0.25">
      <c r="A34" s="19" t="s">
        <v>45</v>
      </c>
      <c r="B34" s="20">
        <v>251910.98457</v>
      </c>
      <c r="C34" s="20">
        <v>266390.37828</v>
      </c>
      <c r="D34" s="20">
        <v>316762.16742000001</v>
      </c>
      <c r="E34" s="20">
        <v>311347.17155999999</v>
      </c>
      <c r="F34" s="20">
        <v>354103.68196999998</v>
      </c>
      <c r="G34" s="20">
        <v>235309.27879000001</v>
      </c>
      <c r="H34" s="20">
        <v>316062.54044000001</v>
      </c>
      <c r="I34" s="20">
        <v>285653.42667999998</v>
      </c>
      <c r="J34" s="20"/>
      <c r="K34" s="20"/>
      <c r="L34" s="20"/>
      <c r="M34" s="20"/>
      <c r="N34" s="21">
        <v>2337539.62971</v>
      </c>
      <c r="O34" s="5"/>
    </row>
    <row r="35" spans="1:15" ht="15.9" customHeight="1" x14ac:dyDescent="0.25">
      <c r="A35" s="19" t="s">
        <v>46</v>
      </c>
      <c r="B35" s="20">
        <v>272605.94021999999</v>
      </c>
      <c r="C35" s="20">
        <v>249567.08027000001</v>
      </c>
      <c r="D35" s="20">
        <v>297957.09169999999</v>
      </c>
      <c r="E35" s="20">
        <v>258376.59945000001</v>
      </c>
      <c r="F35" s="20">
        <v>362019.43745000003</v>
      </c>
      <c r="G35" s="20">
        <v>216756.12458</v>
      </c>
      <c r="H35" s="20">
        <v>509268.27426999999</v>
      </c>
      <c r="I35" s="20">
        <v>566131.63852000004</v>
      </c>
      <c r="J35" s="20"/>
      <c r="K35" s="20"/>
      <c r="L35" s="20"/>
      <c r="M35" s="20"/>
      <c r="N35" s="21">
        <v>2732682.18646</v>
      </c>
      <c r="O35" s="5"/>
    </row>
    <row r="36" spans="1:15" s="24" customFormat="1" ht="15.9" customHeight="1" x14ac:dyDescent="0.25">
      <c r="A36" s="19" t="s">
        <v>47</v>
      </c>
      <c r="B36" s="20">
        <v>174773.56437000001</v>
      </c>
      <c r="C36" s="20">
        <v>170918.56770000001</v>
      </c>
      <c r="D36" s="20">
        <v>282567.32348999998</v>
      </c>
      <c r="E36" s="20">
        <v>197048.40953999999</v>
      </c>
      <c r="F36" s="20">
        <v>248994.09604999999</v>
      </c>
      <c r="G36" s="20">
        <v>207637.62205999999</v>
      </c>
      <c r="H36" s="20">
        <v>234180.09273999999</v>
      </c>
      <c r="I36" s="20">
        <v>175400.03847999999</v>
      </c>
      <c r="J36" s="20"/>
      <c r="K36" s="20"/>
      <c r="L36" s="20"/>
      <c r="M36" s="20"/>
      <c r="N36" s="21">
        <v>1691519.7144299999</v>
      </c>
      <c r="O36" s="23"/>
    </row>
    <row r="37" spans="1:15" s="24" customFormat="1" ht="15.9" customHeight="1" x14ac:dyDescent="0.25">
      <c r="A37" s="19" t="s">
        <v>48</v>
      </c>
      <c r="B37" s="20">
        <v>334364.82783999998</v>
      </c>
      <c r="C37" s="20">
        <v>362353.76397000003</v>
      </c>
      <c r="D37" s="20">
        <v>414508.80784999998</v>
      </c>
      <c r="E37" s="20">
        <v>392912.33815999998</v>
      </c>
      <c r="F37" s="20">
        <v>473491.42115000001</v>
      </c>
      <c r="G37" s="20">
        <v>286072.22936</v>
      </c>
      <c r="H37" s="20">
        <v>426509.58997999999</v>
      </c>
      <c r="I37" s="20">
        <v>346124.0993</v>
      </c>
      <c r="J37" s="20"/>
      <c r="K37" s="20"/>
      <c r="L37" s="20"/>
      <c r="M37" s="20"/>
      <c r="N37" s="21">
        <v>3036337.07761</v>
      </c>
      <c r="O37" s="23"/>
    </row>
    <row r="38" spans="1:15" s="24" customFormat="1" ht="15.9" customHeight="1" x14ac:dyDescent="0.25">
      <c r="A38" s="19" t="s">
        <v>49</v>
      </c>
      <c r="B38" s="20">
        <v>7319.4561000000003</v>
      </c>
      <c r="C38" s="20">
        <v>9004.9628499999999</v>
      </c>
      <c r="D38" s="20">
        <v>11387.284949999999</v>
      </c>
      <c r="E38" s="20">
        <v>10902.01288</v>
      </c>
      <c r="F38" s="20">
        <v>10545.2343</v>
      </c>
      <c r="G38" s="20">
        <v>7001.4706999999999</v>
      </c>
      <c r="H38" s="20">
        <v>12669.747579999999</v>
      </c>
      <c r="I38" s="20">
        <v>7602.2096000000001</v>
      </c>
      <c r="J38" s="20"/>
      <c r="K38" s="20"/>
      <c r="L38" s="20"/>
      <c r="M38" s="20"/>
      <c r="N38" s="21">
        <v>76432.378960000002</v>
      </c>
      <c r="O38" s="23"/>
    </row>
    <row r="39" spans="1:15" s="24" customFormat="1" ht="15.9" customHeight="1" x14ac:dyDescent="0.25">
      <c r="A39" s="14" t="s">
        <v>50</v>
      </c>
      <c r="B39" s="27">
        <f t="shared" ref="B39:N39" si="8">B41</f>
        <v>304076.68474</v>
      </c>
      <c r="C39" s="27">
        <f t="shared" si="8"/>
        <v>293966.76949999999</v>
      </c>
      <c r="D39" s="27">
        <f t="shared" si="8"/>
        <v>368421.53451000003</v>
      </c>
      <c r="E39" s="27">
        <f t="shared" si="8"/>
        <v>385325.96221999999</v>
      </c>
      <c r="F39" s="27">
        <f t="shared" si="8"/>
        <v>459540.64302000002</v>
      </c>
      <c r="G39" s="27">
        <f t="shared" si="8"/>
        <v>317578.57864000002</v>
      </c>
      <c r="H39" s="27">
        <f t="shared" si="8"/>
        <v>379456.67861</v>
      </c>
      <c r="I39" s="27">
        <f t="shared" si="8"/>
        <v>340203.80047000002</v>
      </c>
      <c r="J39" s="27"/>
      <c r="K39" s="27"/>
      <c r="L39" s="27"/>
      <c r="M39" s="27"/>
      <c r="N39" s="16">
        <f t="shared" si="8"/>
        <v>2848570.6517099999</v>
      </c>
      <c r="O39" s="23"/>
    </row>
    <row r="40" spans="1:15" s="24" customFormat="1" ht="15.9" customHeight="1" x14ac:dyDescent="0.25">
      <c r="A40" s="14" t="s">
        <v>51</v>
      </c>
      <c r="B40" s="15">
        <f t="shared" ref="B40:N40" si="9">B41</f>
        <v>304076.68474</v>
      </c>
      <c r="C40" s="15">
        <f t="shared" si="9"/>
        <v>293966.76949999999</v>
      </c>
      <c r="D40" s="15">
        <f t="shared" si="9"/>
        <v>368421.53451000003</v>
      </c>
      <c r="E40" s="15">
        <f t="shared" si="9"/>
        <v>385325.96221999999</v>
      </c>
      <c r="F40" s="15">
        <f t="shared" si="9"/>
        <v>459540.64302000002</v>
      </c>
      <c r="G40" s="15">
        <f t="shared" si="9"/>
        <v>317578.57864000002</v>
      </c>
      <c r="H40" s="15">
        <f t="shared" si="9"/>
        <v>379456.67861</v>
      </c>
      <c r="I40" s="15">
        <f t="shared" si="9"/>
        <v>340203.80047000002</v>
      </c>
      <c r="J40" s="15"/>
      <c r="K40" s="15"/>
      <c r="L40" s="15"/>
      <c r="M40" s="15"/>
      <c r="N40" s="16">
        <f t="shared" si="9"/>
        <v>2848570.6517099999</v>
      </c>
      <c r="O40" s="23"/>
    </row>
    <row r="41" spans="1:15" s="24" customFormat="1" ht="15.9" customHeight="1" thickBot="1" x14ac:dyDescent="0.3">
      <c r="A41" s="19" t="s">
        <v>52</v>
      </c>
      <c r="B41" s="20">
        <v>304076.68474</v>
      </c>
      <c r="C41" s="20">
        <v>293966.76949999999</v>
      </c>
      <c r="D41" s="20">
        <v>368421.53451000003</v>
      </c>
      <c r="E41" s="20">
        <v>385325.96221999999</v>
      </c>
      <c r="F41" s="20">
        <v>459540.64302000002</v>
      </c>
      <c r="G41" s="20">
        <v>317578.57864000002</v>
      </c>
      <c r="H41" s="20">
        <v>379456.67861</v>
      </c>
      <c r="I41" s="20">
        <v>340203.80047000002</v>
      </c>
      <c r="J41" s="20"/>
      <c r="K41" s="20"/>
      <c r="L41" s="20"/>
      <c r="M41" s="20"/>
      <c r="N41" s="28">
        <v>2848570.6517099999</v>
      </c>
      <c r="O41" s="23"/>
    </row>
    <row r="42" spans="1:15" s="32" customFormat="1" ht="15.9" customHeight="1" thickBot="1" x14ac:dyDescent="0.35">
      <c r="A42" s="29" t="s">
        <v>53</v>
      </c>
      <c r="B42" s="30">
        <f t="shared" ref="B42:N42" si="10">B5+B19+B39</f>
        <v>12804093.110439999</v>
      </c>
      <c r="C42" s="30">
        <f t="shared" si="10"/>
        <v>13198001.503180003</v>
      </c>
      <c r="D42" s="30">
        <f t="shared" si="10"/>
        <v>14955834.40322</v>
      </c>
      <c r="E42" s="30">
        <f t="shared" si="10"/>
        <v>14035539.90364</v>
      </c>
      <c r="F42" s="30">
        <f t="shared" si="10"/>
        <v>15476852.83498</v>
      </c>
      <c r="G42" s="30">
        <f t="shared" si="10"/>
        <v>10577144.194940001</v>
      </c>
      <c r="H42" s="30">
        <f t="shared" si="10"/>
        <v>14713512.70981</v>
      </c>
      <c r="I42" s="30">
        <f t="shared" si="10"/>
        <v>12087035.861709999</v>
      </c>
      <c r="J42" s="30"/>
      <c r="K42" s="30"/>
      <c r="L42" s="30"/>
      <c r="M42" s="30"/>
      <c r="N42" s="30">
        <f t="shared" si="10"/>
        <v>107848014.52192</v>
      </c>
      <c r="O42" s="31"/>
    </row>
    <row r="43" spans="1:15" ht="14.1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" customHeight="1" x14ac:dyDescent="0.25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25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" customHeight="1" x14ac:dyDescent="0.25">
      <c r="A47" s="42"/>
      <c r="B47" s="42"/>
      <c r="C47" s="43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" customHeight="1" x14ac:dyDescent="0.25">
      <c r="A48" s="42"/>
      <c r="B48" s="42"/>
      <c r="C48" s="43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" customHeight="1" x14ac:dyDescent="0.25">
      <c r="A49" s="44" t="s">
        <v>54</v>
      </c>
      <c r="B49" s="44"/>
      <c r="C49" s="43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" customHeight="1" x14ac:dyDescent="0.25">
      <c r="A50" s="44"/>
      <c r="B50" s="44"/>
      <c r="C50" s="43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00000000000001" customHeight="1" x14ac:dyDescent="0.25">
      <c r="A51" s="52" t="s">
        <v>16</v>
      </c>
      <c r="B51" s="52"/>
      <c r="C51" s="45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00000000000001" customHeight="1" x14ac:dyDescent="0.25">
      <c r="A52" s="53" t="s">
        <v>55</v>
      </c>
      <c r="B52" s="53"/>
      <c r="C52" s="46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00000000000001" customHeight="1" x14ac:dyDescent="0.25">
      <c r="A53" s="54" t="s">
        <v>56</v>
      </c>
      <c r="B53" s="54"/>
      <c r="C53" s="45" t="s">
        <v>57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00000000000001" customHeight="1" x14ac:dyDescent="0.25">
      <c r="A54" s="55" t="s">
        <v>58</v>
      </c>
      <c r="B54" s="55"/>
      <c r="C54" s="46" t="s">
        <v>59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00000000000001" customHeight="1" x14ac:dyDescent="0.25">
      <c r="A55" s="54" t="s">
        <v>60</v>
      </c>
      <c r="B55" s="54"/>
      <c r="C55" s="45" t="s">
        <v>61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00000000000001" customHeight="1" x14ac:dyDescent="0.25">
      <c r="A56" s="55" t="s">
        <v>62</v>
      </c>
      <c r="B56" s="55"/>
      <c r="C56" s="46" t="s">
        <v>63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00000000000001" customHeight="1" x14ac:dyDescent="0.25">
      <c r="A57" s="54" t="s">
        <v>64</v>
      </c>
      <c r="B57" s="54"/>
      <c r="C57" s="45" t="s">
        <v>65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00000000000001" customHeight="1" x14ac:dyDescent="0.25">
      <c r="A58" s="55" t="s">
        <v>66</v>
      </c>
      <c r="B58" s="55"/>
      <c r="C58" s="46" t="s">
        <v>67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00000000000001" customHeight="1" x14ac:dyDescent="0.25">
      <c r="A59" s="54" t="s">
        <v>68</v>
      </c>
      <c r="B59" s="54"/>
      <c r="C59" s="45" t="s">
        <v>69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00000000000001" customHeight="1" x14ac:dyDescent="0.25">
      <c r="A60" s="55" t="s">
        <v>70</v>
      </c>
      <c r="B60" s="55"/>
      <c r="C60" s="46" t="s">
        <v>71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00000000000001" customHeight="1" x14ac:dyDescent="0.25">
      <c r="A61" s="52" t="s">
        <v>72</v>
      </c>
      <c r="B61" s="52"/>
      <c r="C61" s="45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00000000000001" customHeight="1" x14ac:dyDescent="0.25">
      <c r="A62" s="55" t="s">
        <v>73</v>
      </c>
      <c r="B62" s="55"/>
      <c r="C62" s="46" t="s">
        <v>74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00000000000001" customHeight="1" x14ac:dyDescent="0.25">
      <c r="A63" s="52" t="s">
        <v>75</v>
      </c>
      <c r="B63" s="52"/>
      <c r="C63" s="45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00000000000001" customHeight="1" x14ac:dyDescent="0.25">
      <c r="A64" s="55" t="s">
        <v>76</v>
      </c>
      <c r="B64" s="55"/>
      <c r="C64" s="46" t="s">
        <v>77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00000000000001" customHeight="1" x14ac:dyDescent="0.25">
      <c r="A65" s="52" t="s">
        <v>30</v>
      </c>
      <c r="B65" s="52"/>
      <c r="C65" s="45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00000000000001" customHeight="1" x14ac:dyDescent="0.25">
      <c r="A66" s="53" t="s">
        <v>78</v>
      </c>
      <c r="B66" s="53"/>
      <c r="C66" s="46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00000000000001" customHeight="1" x14ac:dyDescent="0.25">
      <c r="A67" s="54" t="s">
        <v>79</v>
      </c>
      <c r="B67" s="54"/>
      <c r="C67" s="45" t="s">
        <v>80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00000000000001" customHeight="1" x14ac:dyDescent="0.25">
      <c r="A68" s="55" t="s">
        <v>81</v>
      </c>
      <c r="B68" s="55"/>
      <c r="C68" s="46" t="s">
        <v>82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00000000000001" customHeight="1" x14ac:dyDescent="0.25">
      <c r="A69" s="54" t="s">
        <v>83</v>
      </c>
      <c r="B69" s="54"/>
      <c r="C69" s="45" t="s">
        <v>84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00000000000001" customHeight="1" x14ac:dyDescent="0.25">
      <c r="A70" s="53" t="s">
        <v>85</v>
      </c>
      <c r="B70" s="53"/>
      <c r="C70" s="46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00000000000001" customHeight="1" x14ac:dyDescent="0.25">
      <c r="A71" s="54" t="s">
        <v>86</v>
      </c>
      <c r="B71" s="54"/>
      <c r="C71" s="45" t="s">
        <v>87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00000000000001" customHeight="1" x14ac:dyDescent="0.25">
      <c r="A72" s="53" t="s">
        <v>88</v>
      </c>
      <c r="B72" s="53"/>
      <c r="C72" s="46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00000000000001" customHeight="1" x14ac:dyDescent="0.25">
      <c r="A73" s="54" t="s">
        <v>89</v>
      </c>
      <c r="B73" s="54"/>
      <c r="C73" s="45" t="s">
        <v>90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00000000000001" customHeight="1" x14ac:dyDescent="0.25">
      <c r="A74" s="55" t="s">
        <v>91</v>
      </c>
      <c r="B74" s="55"/>
      <c r="C74" s="46" t="s">
        <v>92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00000000000001" customHeight="1" x14ac:dyDescent="0.25">
      <c r="A75" s="54" t="s">
        <v>93</v>
      </c>
      <c r="B75" s="54"/>
      <c r="C75" s="45" t="s">
        <v>94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00000000000001" customHeight="1" x14ac:dyDescent="0.3">
      <c r="A76" s="55" t="s">
        <v>95</v>
      </c>
      <c r="B76" s="55"/>
      <c r="C76" s="46" t="s">
        <v>96</v>
      </c>
      <c r="D76" s="47"/>
      <c r="E76" s="48"/>
      <c r="F76" s="49"/>
    </row>
    <row r="77" spans="1:15" ht="17.100000000000001" customHeight="1" x14ac:dyDescent="0.3">
      <c r="A77" s="54" t="s">
        <v>97</v>
      </c>
      <c r="B77" s="54"/>
      <c r="C77" s="45" t="s">
        <v>98</v>
      </c>
      <c r="D77" s="47"/>
      <c r="E77" s="48"/>
      <c r="F77" s="49"/>
    </row>
    <row r="78" spans="1:15" ht="17.100000000000001" customHeight="1" x14ac:dyDescent="0.3">
      <c r="A78" s="55" t="s">
        <v>99</v>
      </c>
      <c r="B78" s="55"/>
      <c r="C78" s="46" t="s">
        <v>100</v>
      </c>
      <c r="D78" s="47"/>
      <c r="E78" s="48"/>
      <c r="F78" s="49"/>
    </row>
    <row r="79" spans="1:15" ht="17.100000000000001" customHeight="1" x14ac:dyDescent="0.3">
      <c r="A79" s="54" t="s">
        <v>101</v>
      </c>
      <c r="B79" s="54"/>
      <c r="C79" s="45" t="s">
        <v>102</v>
      </c>
      <c r="D79" s="47"/>
      <c r="E79" s="48"/>
      <c r="F79" s="49"/>
    </row>
    <row r="80" spans="1:15" ht="15" customHeight="1" x14ac:dyDescent="0.25">
      <c r="A80" s="55" t="s">
        <v>103</v>
      </c>
      <c r="B80" s="55"/>
      <c r="C80" s="46" t="s">
        <v>104</v>
      </c>
      <c r="D80" s="50"/>
      <c r="E80" s="51"/>
      <c r="F80" s="51"/>
    </row>
    <row r="81" spans="1:6" ht="15" x14ac:dyDescent="0.25">
      <c r="A81" s="54" t="s">
        <v>105</v>
      </c>
      <c r="B81" s="54"/>
      <c r="C81" s="45" t="s">
        <v>106</v>
      </c>
      <c r="D81" s="51"/>
      <c r="E81" s="51"/>
      <c r="F81" s="51"/>
    </row>
    <row r="82" spans="1:6" x14ac:dyDescent="0.25">
      <c r="A82" s="55" t="s">
        <v>107</v>
      </c>
      <c r="B82" s="55"/>
      <c r="C82" s="46" t="s">
        <v>108</v>
      </c>
    </row>
    <row r="83" spans="1:6" x14ac:dyDescent="0.25">
      <c r="A83" s="54" t="s">
        <v>109</v>
      </c>
      <c r="B83" s="54"/>
      <c r="C83" s="45" t="s">
        <v>110</v>
      </c>
    </row>
    <row r="84" spans="1:6" x14ac:dyDescent="0.25">
      <c r="A84" s="55" t="s">
        <v>111</v>
      </c>
      <c r="B84" s="55"/>
      <c r="C84" s="46" t="s">
        <v>112</v>
      </c>
    </row>
    <row r="85" spans="1:6" x14ac:dyDescent="0.25">
      <c r="A85" s="52" t="s">
        <v>50</v>
      </c>
      <c r="B85" s="52"/>
      <c r="C85" s="45"/>
    </row>
    <row r="86" spans="1:6" x14ac:dyDescent="0.25">
      <c r="A86" s="53" t="s">
        <v>113</v>
      </c>
      <c r="B86" s="53"/>
      <c r="C86" s="46"/>
    </row>
    <row r="87" spans="1:6" x14ac:dyDescent="0.25">
      <c r="A87" s="54" t="s">
        <v>114</v>
      </c>
      <c r="B87" s="54"/>
      <c r="C87" s="45" t="s">
        <v>115</v>
      </c>
    </row>
  </sheetData>
  <mergeCells count="39">
    <mergeCell ref="A54:B54"/>
    <mergeCell ref="B1:M1"/>
    <mergeCell ref="A2:P2"/>
    <mergeCell ref="A51:B51"/>
    <mergeCell ref="A52:B52"/>
    <mergeCell ref="A53:B53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5:B85"/>
    <mergeCell ref="A86:B86"/>
    <mergeCell ref="A87:B87"/>
    <mergeCell ref="A79:B79"/>
    <mergeCell ref="A80:B80"/>
    <mergeCell ref="A81:B81"/>
    <mergeCell ref="A82:B82"/>
    <mergeCell ref="A83:B83"/>
    <mergeCell ref="A84:B8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SEKTOR</vt:lpstr>
      <vt:lpstr>SEKTOR!Print_Area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2019-09-04T07:02:32Z</dcterms:created>
  <dcterms:modified xsi:type="dcterms:W3CDTF">2019-09-04T07:17:02Z</dcterms:modified>
</cp:coreProperties>
</file>