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Haziran 2018\"/>
    </mc:Choice>
  </mc:AlternateContent>
  <bookViews>
    <workbookView xWindow="0" yWindow="0" windowWidth="10320" windowHeight="6915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0" i="1"/>
  <c r="N19" i="1" s="1"/>
  <c r="M20" i="1"/>
  <c r="L20" i="1"/>
  <c r="L19" i="1" s="1"/>
  <c r="K20" i="1"/>
  <c r="J20" i="1"/>
  <c r="J19" i="1" s="1"/>
  <c r="I20" i="1"/>
  <c r="H20" i="1"/>
  <c r="H19" i="1" s="1"/>
  <c r="G20" i="1"/>
  <c r="F20" i="1"/>
  <c r="F19" i="1" s="1"/>
  <c r="E20" i="1"/>
  <c r="D20" i="1"/>
  <c r="D19" i="1" s="1"/>
  <c r="C20" i="1"/>
  <c r="B20" i="1"/>
  <c r="B19" i="1" s="1"/>
  <c r="M19" i="1"/>
  <c r="K19" i="1"/>
  <c r="I19" i="1"/>
  <c r="G19" i="1"/>
  <c r="E19" i="1"/>
  <c r="C19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5" i="1"/>
  <c r="M15" i="1"/>
  <c r="L15" i="1"/>
  <c r="K15" i="1"/>
  <c r="K5" i="1" s="1"/>
  <c r="K42" i="1" s="1"/>
  <c r="J15" i="1"/>
  <c r="I15" i="1"/>
  <c r="H15" i="1"/>
  <c r="G15" i="1"/>
  <c r="G5" i="1" s="1"/>
  <c r="G42" i="1" s="1"/>
  <c r="F15" i="1"/>
  <c r="E15" i="1"/>
  <c r="D15" i="1"/>
  <c r="C15" i="1"/>
  <c r="C5" i="1" s="1"/>
  <c r="C42" i="1" s="1"/>
  <c r="B15" i="1"/>
  <c r="N6" i="1"/>
  <c r="N5" i="1" s="1"/>
  <c r="N42" i="1" s="1"/>
  <c r="M6" i="1"/>
  <c r="L6" i="1"/>
  <c r="L5" i="1" s="1"/>
  <c r="K6" i="1"/>
  <c r="J6" i="1"/>
  <c r="J5" i="1" s="1"/>
  <c r="J42" i="1" s="1"/>
  <c r="I6" i="1"/>
  <c r="H6" i="1"/>
  <c r="H5" i="1" s="1"/>
  <c r="G6" i="1"/>
  <c r="F6" i="1"/>
  <c r="F5" i="1" s="1"/>
  <c r="F42" i="1" s="1"/>
  <c r="E6" i="1"/>
  <c r="D6" i="1"/>
  <c r="D5" i="1" s="1"/>
  <c r="C6" i="1"/>
  <c r="B6" i="1"/>
  <c r="B5" i="1" s="1"/>
  <c r="B42" i="1" s="1"/>
  <c r="M5" i="1"/>
  <c r="M42" i="1" s="1"/>
  <c r="I5" i="1"/>
  <c r="I42" i="1" s="1"/>
  <c r="E5" i="1"/>
  <c r="E42" i="1" s="1"/>
  <c r="D42" i="1" l="1"/>
  <c r="H42" i="1"/>
  <c r="L42" i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<sst xmlns="http://schemas.openxmlformats.org/spreadsheetml/2006/main" count="120" uniqueCount="116">
  <si>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</si>
  <si>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</si>
  <si>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</si>
  <si>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</si>
  <si>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</si>
  <si>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</si>
  <si>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</si>
  <si>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</si>
  <si>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</si>
  <si>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</si>
  <si>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</si>
  <si>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</si>
  <si>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</si>
  <si>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</si>
  <si>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</si>
  <si>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</si>
  <si>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</si>
  <si>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</si>
  <si>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</si>
  <si>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</si>
  <si>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</si>
  <si>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</si>
  <si>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</si>
  <si>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</si>
  <si>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</si>
  <si>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</si>
  <si>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</si>
  <si>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</si>
  <si>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</si>
  <si>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</si>
  <si>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</si>
  <si>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</si>
  <si>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</si>
  <si>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</si>
  <si>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</si>
  <si>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</si>
  <si>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</si>
  <si>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</si>
  <si>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</si>
  <si>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</si>
  <si>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</si>
  <si>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</si>
  <si>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</si>
  <si>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</si>
  <si>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</si>
  <si>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</si>
  <si>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</si>
  <si>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</si>
  <si>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</si>
  <si>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</si>
  <si>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</si>
  <si>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</si>
  <si>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</si>
  <si>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</si>
  <si>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</si>
  <si>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</si>
  <si>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</si>
  <si>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</si>
  <si>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</si>
  <si>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</si>
  <si>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</si>
  <si>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</si>
  <si>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</si>
  <si>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</si>
  <si>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</si>
  <si>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</si>
  <si>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</si>
  <si>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</si>
  <si>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</si>
  <si>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</si>
  <si>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</si>
  <si>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</si>
  <si>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</si>
  <si>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</si>
  <si>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</si>
  <si>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</si>
  <si>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</si>
  <si>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</si>
  <si>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</si>
  <si>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</si>
  <si>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</si>
  <si>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</si>
  <si>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</si>
  <si>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</si>
  <si>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</si>
  <si>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</si>
  <si>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</si>
  <si>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</si>
  <si>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</si>
  <si>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</si>
  <si>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</si>
  <si>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</si>
  <si>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</si>
  <si>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</si>
  <si>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</si>
  <si>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</si>
  <si>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</si>
  <si>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</si>
  <si>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</si>
  <si>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</si>
  <si>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</si>
  <si>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</si>
  <si>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</si>
  <si>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</si>
  <si>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</si>
  <si>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</si>
  <si>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</si>
  <si>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</si>
  <si>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</si>
  <si>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</si>
  <si>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</si>
  <si>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</si>
  <si>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</si>
  <si>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</si>
  <si>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</si>
  <si>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>30.06.2018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</si>
</sst>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/>
    </xf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49" fontId="62" fillId="42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 vertical="top"/>
    </xf>
    <xf numFmtId="49" fontId="63" fillId="42" borderId="28" xfId="472" applyNumberFormat="1" applyFont="1" applyFill="1" applyBorder="1" applyAlignment="1">
      <alignment horizontal="left" vertical="top"/>
    </xf>
    <xf numFmtId="49" fontId="63" fillId="43" borderId="28" xfId="472" applyNumberFormat="1" applyFont="1" applyFill="1" applyBorder="1" applyAlignment="1">
      <alignment horizontal="left" vertical="top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11005571.25374</c:v>
                </c:pt>
                <c:pt idx="1">
                  <c:v>66897567.307470009</c:v>
                </c:pt>
                <c:pt idx="2">
                  <c:v>2231162.2385399998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68528"/>
        <c:axId val="-59664720"/>
        <c:axId val="0"/>
      </c:bar3DChart>
      <c:catAx>
        <c:axId val="-5966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647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64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68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71792"/>
        <c:axId val="-59671248"/>
        <c:axId val="0"/>
      </c:bar3DChart>
      <c:catAx>
        <c:axId val="-5967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71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71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71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12139184"/>
        <c:axId val="-59621552"/>
        <c:axId val="0"/>
      </c:bar3DChart>
      <c:catAx>
        <c:axId val="-412139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2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215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4121391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7744"/>
        <c:axId val="-59612848"/>
        <c:axId val="0"/>
      </c:bar3DChart>
      <c:catAx>
        <c:axId val="-59617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28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28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774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8832"/>
        <c:axId val="-59619376"/>
        <c:axId val="0"/>
      </c:bar3DChart>
      <c:catAx>
        <c:axId val="-59618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93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9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88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4480"/>
        <c:axId val="-59611760"/>
        <c:axId val="0"/>
      </c:bar3DChart>
      <c:catAx>
        <c:axId val="-59614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1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44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21008"/>
        <c:axId val="-59620464"/>
        <c:axId val="0"/>
      </c:bar3DChart>
      <c:catAx>
        <c:axId val="-5962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204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2046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210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6656"/>
        <c:axId val="-59619920"/>
        <c:axId val="0"/>
      </c:bar3DChart>
      <c:catAx>
        <c:axId val="-59616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99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9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66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25360"/>
        <c:axId val="-59613936"/>
        <c:axId val="0"/>
      </c:bar3DChart>
      <c:catAx>
        <c:axId val="-59625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3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253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7200"/>
        <c:axId val="-59624816"/>
        <c:axId val="0"/>
      </c:bar3DChart>
      <c:catAx>
        <c:axId val="-5961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248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248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72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3392"/>
        <c:axId val="-59618288"/>
        <c:axId val="0"/>
      </c:bar3DChart>
      <c:catAx>
        <c:axId val="-5961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82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82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33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7320952.3902499992</c:v>
                </c:pt>
                <c:pt idx="1">
                  <c:v>1231675.56439</c:v>
                </c:pt>
                <c:pt idx="2">
                  <c:v>2452943.2990999999</c:v>
                </c:pt>
                <c:pt idx="3">
                  <c:v>6252097.0293899998</c:v>
                </c:pt>
                <c:pt idx="4">
                  <c:v>8396826.2128800005</c:v>
                </c:pt>
                <c:pt idx="5">
                  <c:v>52248644.065200008</c:v>
                </c:pt>
                <c:pt idx="6">
                  <c:v>2231162.2385399998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65264"/>
        <c:axId val="-59664176"/>
        <c:axId val="0"/>
      </c:bar3DChart>
      <c:catAx>
        <c:axId val="-5966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64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64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652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24272"/>
        <c:axId val="-59616112"/>
        <c:axId val="0"/>
      </c:bar3DChart>
      <c:catAx>
        <c:axId val="-59624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6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61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242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5568"/>
        <c:axId val="-59623728"/>
        <c:axId val="0"/>
      </c:bar3DChart>
      <c:catAx>
        <c:axId val="-5961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23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237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55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5024"/>
        <c:axId val="-59612304"/>
        <c:axId val="0"/>
      </c:bar3DChart>
      <c:catAx>
        <c:axId val="-5961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23184"/>
        <c:axId val="-59611216"/>
        <c:axId val="0"/>
      </c:bar3DChart>
      <c:catAx>
        <c:axId val="-5962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12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2318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10672"/>
        <c:axId val="-59610128"/>
        <c:axId val="0"/>
      </c:bar3DChart>
      <c:catAx>
        <c:axId val="-59610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10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101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10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22640"/>
        <c:axId val="-59622096"/>
        <c:axId val="0"/>
      </c:bar3DChart>
      <c:catAx>
        <c:axId val="-59622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220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22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226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0528"/>
        <c:axId val="-2110465632"/>
        <c:axId val="0"/>
      </c:bar3DChart>
      <c:catAx>
        <c:axId val="-211047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656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65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05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9776"/>
        <c:axId val="-2110467808"/>
        <c:axId val="0"/>
      </c:bar3DChart>
      <c:catAx>
        <c:axId val="-2110479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678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6780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97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8688"/>
        <c:axId val="-2110473248"/>
        <c:axId val="0"/>
      </c:bar3DChart>
      <c:catAx>
        <c:axId val="-211047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86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2704"/>
        <c:axId val="-2110471616"/>
        <c:axId val="0"/>
      </c:bar3DChart>
      <c:catAx>
        <c:axId val="-211047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1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1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27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3224916.8487</c:v>
                </c:pt>
                <c:pt idx="1">
                  <c:v>1175565.3187500001</c:v>
                </c:pt>
                <c:pt idx="2">
                  <c:v>764015.59546999994</c:v>
                </c:pt>
                <c:pt idx="3">
                  <c:v>605646.36444000003</c:v>
                </c:pt>
                <c:pt idx="4">
                  <c:v>803937.07126</c:v>
                </c:pt>
                <c:pt idx="5">
                  <c:v>242243.86473999999</c:v>
                </c:pt>
                <c:pt idx="6">
                  <c:v>439522.36401999998</c:v>
                </c:pt>
                <c:pt idx="7">
                  <c:v>65104.962870000003</c:v>
                </c:pt>
                <c:pt idx="8">
                  <c:v>1231675.56439</c:v>
                </c:pt>
                <c:pt idx="9">
                  <c:v>2452943.2990999999</c:v>
                </c:pt>
                <c:pt idx="10">
                  <c:v>4301640.0284099998</c:v>
                </c:pt>
                <c:pt idx="11">
                  <c:v>852800.66151000001</c:v>
                </c:pt>
                <c:pt idx="12">
                  <c:v>1097656.33947</c:v>
                </c:pt>
                <c:pt idx="13">
                  <c:v>8396826.2128800005</c:v>
                </c:pt>
                <c:pt idx="14">
                  <c:v>8823731.2482200004</c:v>
                </c:pt>
                <c:pt idx="15">
                  <c:v>16434420.672280001</c:v>
                </c:pt>
                <c:pt idx="16">
                  <c:v>503559.60249000002</c:v>
                </c:pt>
                <c:pt idx="17">
                  <c:v>5481436.7426899998</c:v>
                </c:pt>
                <c:pt idx="18">
                  <c:v>3475560.4907200001</c:v>
                </c:pt>
                <c:pt idx="19">
                  <c:v>4058346.1774800001</c:v>
                </c:pt>
                <c:pt idx="20">
                  <c:v>7104863.5666300002</c:v>
                </c:pt>
                <c:pt idx="21">
                  <c:v>1502059.4897799999</c:v>
                </c:pt>
                <c:pt idx="22">
                  <c:v>1665371.8781399999</c:v>
                </c:pt>
                <c:pt idx="23">
                  <c:v>906407.58063999994</c:v>
                </c:pt>
                <c:pt idx="24">
                  <c:v>61724.377589999996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70160"/>
        <c:axId val="-59666352"/>
        <c:axId val="0"/>
      </c:bar3DChart>
      <c:catAx>
        <c:axId val="-59670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66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663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70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66176"/>
        <c:axId val="-2110465088"/>
        <c:axId val="0"/>
      </c:bar3DChart>
      <c:catAx>
        <c:axId val="-211046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65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650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6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numRef>
              <c:f>([10]SEKTOR!$A$5,[10]SEKTOR!$A$19,[10]SEKTOR!$A$37)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([10]SEKTOR!$N$5,[10]SEKTOR!$N$19,[10]SEKTOR!$N$37)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66720"/>
        <c:axId val="-2110469984"/>
        <c:axId val="0"/>
      </c:bar3DChart>
      <c:catAx>
        <c:axId val="-2110466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699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69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66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numRef>
              <c:f>([10]SEKTOR!$A$6,[10]SEKTOR!$A$15,[10]SEKTOR!$A$17,[10]SEKTOR!$A$20,[10]SEKTOR!$A$24,[10]SEKTOR!$A$26,[10]SEKTOR!$A$37)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([10]SEKTOR!$N$6,[10]SEKTOR!$N$15,[10]SEKTOR!$N$17,[10]SEKTOR!$N$20,[10]SEKTOR!$N$24,[10]SEKTOR!$N$26,[10]SEKTOR!$N$37)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2160"/>
        <c:axId val="-2110479232"/>
        <c:axId val="0"/>
      </c:bar3DChart>
      <c:catAx>
        <c:axId val="-211047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92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9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numRef>
              <c:f>([10]SEKTOR!$A$7:$A$14,[10]SEKTOR!$A$16,[10]SEKTOR!$A$18,[10]SEKTOR!$A$21:$A$23,[10]SEKTOR!$A$25,[10]SEKTOR!$A$27:$A$36,[10]SEKTOR!$A$38)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6512"/>
        <c:axId val="-2110474880"/>
        <c:axId val="0"/>
      </c:bar3DChart>
      <c:catAx>
        <c:axId val="-2110476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48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48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6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([11]SEKTOR!$A$5,[11]SEKTOR!$A$19,[11]SEKTOR!$A$37)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([11]SEKTOR!$N$5,[11]SEKTOR!$N$19,[11]SEKTOR!$N$37)</c:f>
              <c:numCache>
                <c:formatCode>General</c:formatCode>
                <c:ptCount val="3"/>
                <c:pt idx="0">
                  <c:v>7515705.0878799995</c:v>
                </c:pt>
                <c:pt idx="1">
                  <c:v>44703232.913159996</c:v>
                </c:pt>
                <c:pt idx="2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1072"/>
        <c:axId val="-2110474336"/>
        <c:axId val="0"/>
      </c:bar3DChart>
      <c:catAx>
        <c:axId val="-2110471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4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4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1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([11]SEKTOR!$A$6,[11]SEKTOR!$A$15,[11]SEKTOR!$A$17,[11]SEKTOR!$A$20,[11]SEKTOR!$A$24,[11]SEKTOR!$A$26,[11]SEKTOR!$A$37)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([11]SEKTOR!$N$6,[11]SEKTOR!$N$15,[11]SEKTOR!$N$17,[11]SEKTOR!$N$20,[11]SEKTOR!$N$24,[11]SEKTOR!$N$26,[11]SEKTOR!$N$37)</c:f>
              <c:numCache>
                <c:formatCode>General</c:formatCode>
                <c:ptCount val="7"/>
                <c:pt idx="0">
                  <c:v>5047329.3784299996</c:v>
                </c:pt>
                <c:pt idx="1">
                  <c:v>829525.78361000004</c:v>
                </c:pt>
                <c:pt idx="2">
                  <c:v>1638849.9258399999</c:v>
                </c:pt>
                <c:pt idx="3">
                  <c:v>4232165.3169200001</c:v>
                </c:pt>
                <c:pt idx="4">
                  <c:v>5518470.7885800004</c:v>
                </c:pt>
                <c:pt idx="5">
                  <c:v>34952596.807659999</c:v>
                </c:pt>
                <c:pt idx="6">
                  <c:v>1466652.97575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80320"/>
        <c:axId val="-2110478144"/>
        <c:axId val="0"/>
      </c:bar3DChart>
      <c:catAx>
        <c:axId val="-2110480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8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8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803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([11]SEKTOR!$A$7:$A$14,[11]SEKTOR!$A$16,[11]SEKTOR!$A$18,[11]SEKTOR!$A$21:$A$23,[11]SEKTOR!$A$25,[11]SEKTOR!$A$27:$A$36,[11]SEKTOR!$A$38)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([11]SEKTOR!$N$7:$N$14,[11]SEKTOR!$N$16,[11]SEKTOR!$N$18,[11]SEKTOR!$N$21:$N$23,[11]SEKTOR!$N$25,[11]SEKTOR!$N$27:$N$36,[11]SEKTOR!$N$38)</c:f>
              <c:numCache>
                <c:formatCode>General</c:formatCode>
                <c:ptCount val="25"/>
                <c:pt idx="0">
                  <c:v>2217579.2782399999</c:v>
                </c:pt>
                <c:pt idx="1">
                  <c:v>794634.11207000003</c:v>
                </c:pt>
                <c:pt idx="2">
                  <c:v>507744.00063999998</c:v>
                </c:pt>
                <c:pt idx="3">
                  <c:v>434627.95578999998</c:v>
                </c:pt>
                <c:pt idx="4">
                  <c:v>561442.48933000001</c:v>
                </c:pt>
                <c:pt idx="5">
                  <c:v>197629.89567</c:v>
                </c:pt>
                <c:pt idx="6">
                  <c:v>280083.63416999998</c:v>
                </c:pt>
                <c:pt idx="7">
                  <c:v>53588.012519999997</c:v>
                </c:pt>
                <c:pt idx="8">
                  <c:v>829525.78361000004</c:v>
                </c:pt>
                <c:pt idx="9">
                  <c:v>1638849.9258399999</c:v>
                </c:pt>
                <c:pt idx="10">
                  <c:v>2893936.0092500001</c:v>
                </c:pt>
                <c:pt idx="11">
                  <c:v>593185.07186999999</c:v>
                </c:pt>
                <c:pt idx="12">
                  <c:v>745044.23580000002</c:v>
                </c:pt>
                <c:pt idx="13">
                  <c:v>5518470.7885800004</c:v>
                </c:pt>
                <c:pt idx="14">
                  <c:v>5988368.52697</c:v>
                </c:pt>
                <c:pt idx="15">
                  <c:v>11129520.162049999</c:v>
                </c:pt>
                <c:pt idx="16">
                  <c:v>220859.74692000001</c:v>
                </c:pt>
                <c:pt idx="17">
                  <c:v>3630035.6040599998</c:v>
                </c:pt>
                <c:pt idx="18">
                  <c:v>2301052.3494899999</c:v>
                </c:pt>
                <c:pt idx="19">
                  <c:v>2684412.75373</c:v>
                </c:pt>
                <c:pt idx="20">
                  <c:v>4706740.1672099996</c:v>
                </c:pt>
                <c:pt idx="21">
                  <c:v>974421.28951999999</c:v>
                </c:pt>
                <c:pt idx="22">
                  <c:v>1215773.20132</c:v>
                </c:pt>
                <c:pt idx="23">
                  <c:v>594648.79160999996</c:v>
                </c:pt>
                <c:pt idx="24">
                  <c:v>40111.239029999997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3792"/>
        <c:axId val="-2110475424"/>
        <c:axId val="0"/>
      </c:bar3DChart>
      <c:catAx>
        <c:axId val="-211047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5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54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37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([12]SEKTOR!$A$5,[12]SEKTOR!$A$19,[12]SEKTOR!$A$37)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([12]SEKTOR!$N$5,[12]SEKTOR!$N$19,[12]SEKTOR!$N$37)</c:f>
              <c:numCache>
                <c:formatCode>General</c:formatCode>
                <c:ptCount val="3"/>
                <c:pt idx="0">
                  <c:v>9415389.3098000009</c:v>
                </c:pt>
                <c:pt idx="1">
                  <c:v>56296632.702989995</c:v>
                </c:pt>
                <c:pt idx="2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7600"/>
        <c:axId val="-2110477056"/>
        <c:axId val="0"/>
      </c:bar3DChart>
      <c:catAx>
        <c:axId val="-2110477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770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77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76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([12]SEKTOR!$A$6,[12]SEKTOR!$A$15,[12]SEKTOR!$A$17,[12]SEKTOR!$A$20,[12]SEKTOR!$A$24,[12]SEKTOR!$A$26,[12]SEKTOR!$A$37)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([12]SEKTOR!$N$6,[12]SEKTOR!$N$15,[12]SEKTOR!$N$17,[12]SEKTOR!$N$20,[12]SEKTOR!$N$24,[12]SEKTOR!$N$26,[12]SEKTOR!$N$37)</c:f>
              <c:numCache>
                <c:formatCode>General</c:formatCode>
                <c:ptCount val="7"/>
                <c:pt idx="0">
                  <c:v>6305926.0008200007</c:v>
                </c:pt>
                <c:pt idx="1">
                  <c:v>1041494.90603</c:v>
                </c:pt>
                <c:pt idx="2">
                  <c:v>2067968.40295</c:v>
                </c:pt>
                <c:pt idx="3">
                  <c:v>5321553.4758700002</c:v>
                </c:pt>
                <c:pt idx="4">
                  <c:v>6979733.1695499998</c:v>
                </c:pt>
                <c:pt idx="5">
                  <c:v>43995346.057569996</c:v>
                </c:pt>
                <c:pt idx="6">
                  <c:v>1875260.1435499999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69440"/>
        <c:axId val="-2110468896"/>
        <c:axId val="0"/>
      </c:bar3DChart>
      <c:catAx>
        <c:axId val="-211046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688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68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694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([12]SEKTOR!$A$7:$A$14,[12]SEKTOR!$A$16,[12]SEKTOR!$A$18,[12]SEKTOR!$A$21:$A$23,[12]SEKTOR!$A$25,[12]SEKTOR!$A$27:$A$36,[12]SEKTOR!$A$38)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([12]SEKTOR!$N$7:$N$14,[12]SEKTOR!$N$16,[12]SEKTOR!$N$18,[12]SEKTOR!$N$21:$N$23,[12]SEKTOR!$N$25,[12]SEKTOR!$N$27:$N$36,[12]SEKTOR!$N$38)</c:f>
              <c:numCache>
                <c:formatCode>General</c:formatCode>
                <c:ptCount val="25"/>
                <c:pt idx="0">
                  <c:v>2776860.4149500001</c:v>
                </c:pt>
                <c:pt idx="1">
                  <c:v>1008040.7299</c:v>
                </c:pt>
                <c:pt idx="2">
                  <c:v>645233.06984999997</c:v>
                </c:pt>
                <c:pt idx="3">
                  <c:v>533687.70892</c:v>
                </c:pt>
                <c:pt idx="4">
                  <c:v>702521.79543000006</c:v>
                </c:pt>
                <c:pt idx="5">
                  <c:v>225107.08444000001</c:v>
                </c:pt>
                <c:pt idx="6">
                  <c:v>354177.13789000001</c:v>
                </c:pt>
                <c:pt idx="7">
                  <c:v>60298.059439999997</c:v>
                </c:pt>
                <c:pt idx="8">
                  <c:v>1041494.90603</c:v>
                </c:pt>
                <c:pt idx="9">
                  <c:v>2067968.40295</c:v>
                </c:pt>
                <c:pt idx="10">
                  <c:v>3641631.9703700002</c:v>
                </c:pt>
                <c:pt idx="11">
                  <c:v>734965.56510999997</c:v>
                </c:pt>
                <c:pt idx="12">
                  <c:v>944955.94039</c:v>
                </c:pt>
                <c:pt idx="13">
                  <c:v>6979733.1695499998</c:v>
                </c:pt>
                <c:pt idx="14">
                  <c:v>7469165.2642799998</c:v>
                </c:pt>
                <c:pt idx="15">
                  <c:v>13894364.51003</c:v>
                </c:pt>
                <c:pt idx="16">
                  <c:v>354418.28603999998</c:v>
                </c:pt>
                <c:pt idx="17">
                  <c:v>4623509.4100900004</c:v>
                </c:pt>
                <c:pt idx="18">
                  <c:v>2924703.8565799999</c:v>
                </c:pt>
                <c:pt idx="19">
                  <c:v>3401348.93138</c:v>
                </c:pt>
                <c:pt idx="20">
                  <c:v>5901557.2767899996</c:v>
                </c:pt>
                <c:pt idx="21">
                  <c:v>1248026.2437400001</c:v>
                </c:pt>
                <c:pt idx="22">
                  <c:v>1466797.9009</c:v>
                </c:pt>
                <c:pt idx="23">
                  <c:v>784527.76101999998</c:v>
                </c:pt>
                <c:pt idx="24">
                  <c:v>51666.473169999997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0475968"/>
        <c:axId val="-2110468352"/>
        <c:axId val="0"/>
      </c:bar3DChart>
      <c:catAx>
        <c:axId val="-211047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1046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1046835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10475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63632"/>
        <c:axId val="-59663088"/>
        <c:axId val="0"/>
      </c:bar3DChart>
      <c:catAx>
        <c:axId val="-59663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63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63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636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([13]SEKTOR!$A$5,[13]SEKTOR!$A$19,[13]SEKTOR!$A$37)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([13]SEKTOR!$N$5,[13]SEKTOR!$N$19,[13]SEKTOR!$N$37)</c:f>
              <c:numCache>
                <c:formatCode>#,##0</c:formatCode>
                <c:ptCount val="3"/>
                <c:pt idx="0">
                  <c:v>11005571.25374</c:v>
                </c:pt>
                <c:pt idx="1">
                  <c:v>66897567.307470009</c:v>
                </c:pt>
                <c:pt idx="2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311248"/>
        <c:axId val="-2107310160"/>
        <c:axId val="0"/>
      </c:bar3DChart>
      <c:catAx>
        <c:axId val="-210731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7310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07310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07311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([13]SEKTOR!$A$6,[13]SEKTOR!$A$15,[13]SEKTOR!$A$17,[13]SEKTOR!$A$20,[13]SEKTOR!$A$24,[13]SEKTOR!$A$26,[13]SEKTOR!$A$37)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([13]SEKTOR!$N$6,[13]SEKTOR!$N$15,[13]SEKTOR!$N$17,[13]SEKTOR!$N$20,[13]SEKTOR!$N$24,[13]SEKTOR!$N$26,[13]SEKTOR!$N$37)</c:f>
              <c:numCache>
                <c:formatCode>#,##0</c:formatCode>
                <c:ptCount val="7"/>
                <c:pt idx="0">
                  <c:v>7320952.3902499992</c:v>
                </c:pt>
                <c:pt idx="1">
                  <c:v>1231675.56439</c:v>
                </c:pt>
                <c:pt idx="2">
                  <c:v>2452943.2990999999</c:v>
                </c:pt>
                <c:pt idx="3">
                  <c:v>6252097.0293899998</c:v>
                </c:pt>
                <c:pt idx="4">
                  <c:v>8396826.2128800005</c:v>
                </c:pt>
                <c:pt idx="5">
                  <c:v>52248644.065200008</c:v>
                </c:pt>
                <c:pt idx="6">
                  <c:v>2231162.2385399998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300912"/>
        <c:axId val="-2107297648"/>
        <c:axId val="0"/>
      </c:bar3DChart>
      <c:catAx>
        <c:axId val="-2107300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7297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07297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073009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([13]SEKTOR!$A$7:$A$14,[13]SEKTOR!$A$16,[13]SEKTOR!$A$18,[13]SEKTOR!$A$21:$A$23,[13]SEKTOR!$A$25,[13]SEKTOR!$A$27:$A$36,[13]SEKTOR!$A$38)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([13]SEKTOR!$N$7:$N$14,[13]SEKTOR!$N$16,[13]SEKTOR!$N$18,[13]SEKTOR!$N$21:$N$23,[13]SEKTOR!$N$25,[13]SEKTOR!$N$27:$N$36,[13]SEKTOR!$N$38)</c:f>
              <c:numCache>
                <c:formatCode>#,##0</c:formatCode>
                <c:ptCount val="25"/>
                <c:pt idx="0">
                  <c:v>3224916.8487</c:v>
                </c:pt>
                <c:pt idx="1">
                  <c:v>1175565.3187500001</c:v>
                </c:pt>
                <c:pt idx="2">
                  <c:v>764015.59546999994</c:v>
                </c:pt>
                <c:pt idx="3">
                  <c:v>605646.36444000003</c:v>
                </c:pt>
                <c:pt idx="4">
                  <c:v>803937.07126</c:v>
                </c:pt>
                <c:pt idx="5">
                  <c:v>242243.86473999999</c:v>
                </c:pt>
                <c:pt idx="6">
                  <c:v>439522.36401999998</c:v>
                </c:pt>
                <c:pt idx="7">
                  <c:v>65104.962870000003</c:v>
                </c:pt>
                <c:pt idx="8">
                  <c:v>1231675.56439</c:v>
                </c:pt>
                <c:pt idx="9">
                  <c:v>2452943.2990999999</c:v>
                </c:pt>
                <c:pt idx="10">
                  <c:v>4301640.0284099998</c:v>
                </c:pt>
                <c:pt idx="11">
                  <c:v>852800.66151000001</c:v>
                </c:pt>
                <c:pt idx="12">
                  <c:v>1097656.33947</c:v>
                </c:pt>
                <c:pt idx="13">
                  <c:v>8396826.2128800005</c:v>
                </c:pt>
                <c:pt idx="14">
                  <c:v>8823731.2482200004</c:v>
                </c:pt>
                <c:pt idx="15">
                  <c:v>16434420.672280001</c:v>
                </c:pt>
                <c:pt idx="16">
                  <c:v>503559.60249000002</c:v>
                </c:pt>
                <c:pt idx="17">
                  <c:v>5481436.7426899998</c:v>
                </c:pt>
                <c:pt idx="18">
                  <c:v>3475560.4907200001</c:v>
                </c:pt>
                <c:pt idx="19">
                  <c:v>4058346.1774800001</c:v>
                </c:pt>
                <c:pt idx="20">
                  <c:v>7104863.5666300002</c:v>
                </c:pt>
                <c:pt idx="21">
                  <c:v>1502059.4897799999</c:v>
                </c:pt>
                <c:pt idx="22">
                  <c:v>1665371.8781399999</c:v>
                </c:pt>
                <c:pt idx="23">
                  <c:v>906407.58063999994</c:v>
                </c:pt>
                <c:pt idx="24">
                  <c:v>61724.377589999996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309616"/>
        <c:axId val="-2107312880"/>
        <c:axId val="0"/>
      </c:bar3DChart>
      <c:catAx>
        <c:axId val="-2107309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073128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0731288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107309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72880"/>
        <c:axId val="-59662000"/>
        <c:axId val="0"/>
      </c:bar3DChart>
      <c:catAx>
        <c:axId val="-59672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620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62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728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61456"/>
        <c:axId val="-59660912"/>
        <c:axId val="0"/>
      </c:bar3DChart>
      <c:catAx>
        <c:axId val="-5966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609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6091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61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59280"/>
        <c:axId val="-59674512"/>
        <c:axId val="0"/>
      </c:bar3DChart>
      <c:catAx>
        <c:axId val="-59659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74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74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59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60368"/>
        <c:axId val="-59672336"/>
        <c:axId val="0"/>
      </c:bar3DChart>
      <c:catAx>
        <c:axId val="-5966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723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723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60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9673968"/>
        <c:axId val="-59673424"/>
        <c:axId val="0"/>
      </c:bar3DChart>
      <c:catAx>
        <c:axId val="-5967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9673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96734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9673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="" xmlns:a16="http://schemas.microsoft.com/office/drawing/2014/main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="" xmlns:a16="http://schemas.microsoft.com/office/drawing/2014/main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="" xmlns:a16="http://schemas.microsoft.com/office/drawing/2014/main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4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0.06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11005571.25374</v>
          </cell>
        </row>
        <row r="6">
          <cell r="A6" t="str">
            <v>.     A. BİTKİSEL ÜRÜNLER</v>
          </cell>
          <cell r="N6">
            <v>7320952.3902499992</v>
          </cell>
        </row>
        <row r="7">
          <cell r="A7" t="str">
            <v xml:space="preserve"> Hububat, Bakliyat, Yağlı Tohumlar ve Mamulleri </v>
          </cell>
          <cell r="N7">
            <v>3224916.8487</v>
          </cell>
        </row>
        <row r="8">
          <cell r="A8" t="str">
            <v xml:space="preserve"> Yaş Meyve ve Sebze  </v>
          </cell>
          <cell r="N8">
            <v>1175565.3187500001</v>
          </cell>
        </row>
        <row r="9">
          <cell r="A9" t="str">
            <v xml:space="preserve"> Meyve Sebze Mamulleri </v>
          </cell>
          <cell r="N9">
            <v>764015.59546999994</v>
          </cell>
        </row>
        <row r="10">
          <cell r="A10" t="str">
            <v xml:space="preserve"> Kuru Meyve ve Mamulleri  </v>
          </cell>
          <cell r="N10">
            <v>605646.36444000003</v>
          </cell>
        </row>
        <row r="11">
          <cell r="A11" t="str">
            <v xml:space="preserve"> Fındık ve Mamulleri </v>
          </cell>
          <cell r="N11">
            <v>803937.07126</v>
          </cell>
        </row>
        <row r="12">
          <cell r="A12" t="str">
            <v xml:space="preserve"> Zeytin ve Zeytinyağı </v>
          </cell>
          <cell r="N12">
            <v>242243.86473999999</v>
          </cell>
        </row>
        <row r="13">
          <cell r="A13" t="str">
            <v xml:space="preserve"> Tütün </v>
          </cell>
          <cell r="N13">
            <v>439522.36401999998</v>
          </cell>
        </row>
        <row r="14">
          <cell r="A14" t="str">
            <v xml:space="preserve"> Süs Bitkileri ve Mam.</v>
          </cell>
          <cell r="N14">
            <v>65104.962870000003</v>
          </cell>
        </row>
        <row r="15">
          <cell r="A15" t="str">
            <v>.     B. HAYVANSAL ÜRÜNLER</v>
          </cell>
          <cell r="N15">
            <v>1231675.56439</v>
          </cell>
        </row>
        <row r="16">
          <cell r="A16" t="str">
            <v xml:space="preserve"> Su Ürünleri ve Hayvansal Mamuller</v>
          </cell>
          <cell r="N16">
            <v>1231675.56439</v>
          </cell>
        </row>
        <row r="17">
          <cell r="A17" t="str">
            <v>.     C. AĞAÇ VE ORMAN ÜRÜNLERİ</v>
          </cell>
          <cell r="N17">
            <v>2452943.2990999999</v>
          </cell>
        </row>
        <row r="18">
          <cell r="A18" t="str">
            <v xml:space="preserve"> Mobilya,Kağıt ve Orman Ürünleri</v>
          </cell>
          <cell r="N18">
            <v>2452943.2990999999</v>
          </cell>
        </row>
        <row r="19">
          <cell r="A19" t="str">
            <v>.II. SANAYİ</v>
          </cell>
          <cell r="N19">
            <v>66897567.307470009</v>
          </cell>
        </row>
        <row r="20">
          <cell r="A20" t="str">
            <v>.     A. TARIMA DAYALI İŞLENMİŞ ÜRÜNLER</v>
          </cell>
          <cell r="N20">
            <v>6252097.0293899998</v>
          </cell>
        </row>
        <row r="21">
          <cell r="A21" t="str">
            <v xml:space="preserve"> Tekstil ve Hammaddeleri</v>
          </cell>
          <cell r="N21">
            <v>4301640.0284099998</v>
          </cell>
        </row>
        <row r="22">
          <cell r="A22" t="str">
            <v xml:space="preserve"> Deri ve Deri Mamulleri </v>
          </cell>
          <cell r="N22">
            <v>852800.66151000001</v>
          </cell>
        </row>
        <row r="23">
          <cell r="A23" t="str">
            <v xml:space="preserve"> Halı </v>
          </cell>
          <cell r="N23">
            <v>1097656.33947</v>
          </cell>
        </row>
        <row r="24">
          <cell r="A24" t="str">
            <v>.     B. KİMYEVİ MADDELER VE MAMÜLLERİ</v>
          </cell>
          <cell r="N24">
            <v>8396826.2128800005</v>
          </cell>
        </row>
        <row r="25">
          <cell r="A25" t="str">
            <v xml:space="preserve"> Kimyevi Maddeler ve Mamulleri  </v>
          </cell>
          <cell r="N25">
            <v>8396826.2128800005</v>
          </cell>
        </row>
        <row r="26">
          <cell r="A26" t="str">
            <v>.     C. SANAYİ MAMULLERİ</v>
          </cell>
          <cell r="N26">
            <v>52248644.065200008</v>
          </cell>
        </row>
        <row r="27">
          <cell r="A27" t="str">
            <v xml:space="preserve"> Hazırgiyim ve Konfeksiyon </v>
          </cell>
          <cell r="N27">
            <v>8823731.2482200004</v>
          </cell>
        </row>
        <row r="28">
          <cell r="A28" t="str">
            <v xml:space="preserve"> Otomotiv Endüstrisi</v>
          </cell>
          <cell r="N28">
            <v>16434420.672280001</v>
          </cell>
        </row>
        <row r="29">
          <cell r="A29" t="str">
            <v xml:space="preserve"> Gemi ve Yat</v>
          </cell>
          <cell r="N29">
            <v>503559.60249000002</v>
          </cell>
        </row>
        <row r="30">
          <cell r="A30" t="str">
            <v xml:space="preserve"> Elektrik Elektronik ve Hizmet</v>
          </cell>
          <cell r="N30">
            <v>5481436.7426899998</v>
          </cell>
        </row>
        <row r="31">
          <cell r="A31" t="str">
            <v xml:space="preserve"> Makine ve Aksamları</v>
          </cell>
          <cell r="N31">
            <v>3475560.4907200001</v>
          </cell>
        </row>
        <row r="32">
          <cell r="A32" t="str">
            <v xml:space="preserve"> Demir ve Demir Dışı Metaller </v>
          </cell>
          <cell r="N32">
            <v>4058346.1774800001</v>
          </cell>
        </row>
        <row r="33">
          <cell r="A33" t="str">
            <v xml:space="preserve"> Çelik</v>
          </cell>
          <cell r="N33">
            <v>7104863.5666300002</v>
          </cell>
        </row>
        <row r="34">
          <cell r="A34" t="str">
            <v xml:space="preserve"> Çimento Cam Seramik ve Toprak Ürünleri</v>
          </cell>
          <cell r="N34">
            <v>1502059.4897799999</v>
          </cell>
        </row>
        <row r="35">
          <cell r="A35" t="str">
            <v xml:space="preserve"> Mücevher</v>
          </cell>
          <cell r="N35">
            <v>1665371.8781399999</v>
          </cell>
        </row>
        <row r="36">
          <cell r="A36" t="str">
            <v xml:space="preserve"> Savunma ve Havacılık Sanayii</v>
          </cell>
          <cell r="N36">
            <v>906407.58063999994</v>
          </cell>
        </row>
        <row r="37">
          <cell r="A37" t="str">
            <v xml:space="preserve"> İklimlendirme Sanayii</v>
          </cell>
          <cell r="N37">
            <v>2231162.2385399998</v>
          </cell>
        </row>
        <row r="38">
          <cell r="A38" t="str">
            <v xml:space="preserve"> Diğer Sanayi Ürünleri</v>
          </cell>
          <cell r="N38">
            <v>61724.377589999996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51" t="s">
        <v>77</v>
      </c>
      <c r="B1" s="56" t="s">
        <v>115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6" ht="15" customHeight="1" x14ac:dyDescent="0.2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1:16" ht="13.5" thickBot="1" x14ac:dyDescent="0.25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5.95" customHeight="1" thickBot="1" x14ac:dyDescent="0.3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5.95" customHeight="1" thickTop="1" x14ac:dyDescent="0.25">
      <c r="A5" s="39" t="s">
        <v>33</v>
      </c>
      <c r="B5" s="43">
        <f t="shared" ref="B5:N5" si="0">B6+B15+B17</f>
        <v>1894521.11198</v>
      </c>
      <c r="C5" s="43">
        <f t="shared" si="0"/>
        <v>1836339.39433</v>
      </c>
      <c r="D5" s="43">
        <f t="shared" si="0"/>
        <v>1996060.6788199996</v>
      </c>
      <c r="E5" s="43">
        <f t="shared" si="0"/>
        <v>1784207.55895</v>
      </c>
      <c r="F5" s="43">
        <f t="shared" si="0"/>
        <v>1899435.96098</v>
      </c>
      <c r="G5" s="43">
        <f t="shared" si="0"/>
        <v>1595006.5486799998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11005571.25374</v>
      </c>
      <c r="O5" s="16"/>
    </row>
    <row r="6" spans="1:16" s="40" customFormat="1" ht="15.95" customHeight="1" x14ac:dyDescent="0.25">
      <c r="A6" s="29" t="s">
        <v>32</v>
      </c>
      <c r="B6" s="28">
        <f t="shared" ref="B6:N6" si="1">B7+B8+B9+B10+B11+B12+B13+B14</f>
        <v>1304869.37292</v>
      </c>
      <c r="C6" s="28">
        <f t="shared" si="1"/>
        <v>1261363.8252599998</v>
      </c>
      <c r="D6" s="28">
        <f t="shared" si="1"/>
        <v>1319853.0198699997</v>
      </c>
      <c r="E6" s="28">
        <f t="shared" si="1"/>
        <v>1157761.7104799999</v>
      </c>
      <c r="F6" s="28">
        <f t="shared" si="1"/>
        <v>1258154.2177899999</v>
      </c>
      <c r="G6" s="28">
        <f t="shared" si="1"/>
        <v>1018950.2439299998</v>
      </c>
      <c r="H6" s="28">
        <f t="shared" si="1"/>
        <v>0</v>
      </c>
      <c r="I6" s="28">
        <f t="shared" si="1"/>
        <v>0</v>
      </c>
      <c r="J6" s="28">
        <f t="shared" si="1"/>
        <v>0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7320952.3902499992</v>
      </c>
      <c r="O6" s="41"/>
    </row>
    <row r="7" spans="1:16" ht="15.95" customHeight="1" x14ac:dyDescent="0.2">
      <c r="A7" s="26" t="s">
        <v>62</v>
      </c>
      <c r="B7" s="25">
        <v>547280.98702999996</v>
      </c>
      <c r="C7" s="25">
        <v>534791.04654000001</v>
      </c>
      <c r="D7" s="25">
        <v>600241.27272000001</v>
      </c>
      <c r="E7" s="25">
        <v>534300.01349000004</v>
      </c>
      <c r="F7" s="25">
        <v>559745.27434999996</v>
      </c>
      <c r="G7" s="25">
        <v>448558.25456999999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33">
        <v>3224916.8487</v>
      </c>
      <c r="O7" s="16"/>
    </row>
    <row r="8" spans="1:16" ht="15.95" customHeight="1" x14ac:dyDescent="0.2">
      <c r="A8" s="26" t="s">
        <v>61</v>
      </c>
      <c r="B8" s="25">
        <v>225382.45318000001</v>
      </c>
      <c r="C8" s="25">
        <v>211823.81479</v>
      </c>
      <c r="D8" s="25">
        <v>207727.01360999999</v>
      </c>
      <c r="E8" s="25">
        <v>149408.75055999999</v>
      </c>
      <c r="F8" s="25">
        <v>213147.90635</v>
      </c>
      <c r="G8" s="25">
        <v>168075.38026000001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3">
        <v>1175565.3187500001</v>
      </c>
      <c r="O8" s="16"/>
    </row>
    <row r="9" spans="1:16" ht="15.95" customHeight="1" x14ac:dyDescent="0.2">
      <c r="A9" s="26" t="s">
        <v>60</v>
      </c>
      <c r="B9" s="25">
        <v>119991.8845</v>
      </c>
      <c r="C9" s="25">
        <v>117637.98265000001</v>
      </c>
      <c r="D9" s="25">
        <v>141350.12581999999</v>
      </c>
      <c r="E9" s="25">
        <v>128618.36132</v>
      </c>
      <c r="F9" s="25">
        <v>137480.68737</v>
      </c>
      <c r="G9" s="25">
        <v>118936.55381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3">
        <v>764015.59546999994</v>
      </c>
      <c r="O9" s="16"/>
    </row>
    <row r="10" spans="1:16" ht="15.95" customHeight="1" x14ac:dyDescent="0.2">
      <c r="A10" s="26" t="s">
        <v>59</v>
      </c>
      <c r="B10" s="25">
        <v>108590.07634</v>
      </c>
      <c r="C10" s="25">
        <v>107676.07828</v>
      </c>
      <c r="D10" s="25">
        <v>114875.59827</v>
      </c>
      <c r="E10" s="25">
        <v>103190.93670000001</v>
      </c>
      <c r="F10" s="25">
        <v>99016.997829999993</v>
      </c>
      <c r="G10" s="25">
        <v>72296.677020000003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3">
        <v>605646.36444000003</v>
      </c>
      <c r="O10" s="16"/>
    </row>
    <row r="11" spans="1:16" ht="15.95" customHeight="1" x14ac:dyDescent="0.2">
      <c r="A11" s="26" t="s">
        <v>58</v>
      </c>
      <c r="B11" s="25">
        <v>153899.34375</v>
      </c>
      <c r="C11" s="25">
        <v>132996.58421</v>
      </c>
      <c r="D11" s="25">
        <v>124980.22947999999</v>
      </c>
      <c r="E11" s="25">
        <v>147929.36197999999</v>
      </c>
      <c r="F11" s="25">
        <v>141871.34103000001</v>
      </c>
      <c r="G11" s="25">
        <v>102260.21081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3">
        <v>803937.07126</v>
      </c>
      <c r="O11" s="16"/>
    </row>
    <row r="12" spans="1:16" ht="15.95" customHeight="1" x14ac:dyDescent="0.2">
      <c r="A12" s="26" t="s">
        <v>57</v>
      </c>
      <c r="B12" s="25">
        <v>63471.14228</v>
      </c>
      <c r="C12" s="25">
        <v>58001.651969999999</v>
      </c>
      <c r="D12" s="25">
        <v>47276.764150000003</v>
      </c>
      <c r="E12" s="25">
        <v>28805.086800000001</v>
      </c>
      <c r="F12" s="25">
        <v>27552.43924</v>
      </c>
      <c r="G12" s="25">
        <v>17136.780299999999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242243.86473999999</v>
      </c>
      <c r="O12" s="16"/>
    </row>
    <row r="13" spans="1:16" ht="15.95" customHeight="1" x14ac:dyDescent="0.2">
      <c r="A13" s="26" t="s">
        <v>56</v>
      </c>
      <c r="B13" s="25">
        <v>77553.726509999993</v>
      </c>
      <c r="C13" s="25">
        <v>83548.081090000007</v>
      </c>
      <c r="D13" s="25">
        <v>65103.239679999999</v>
      </c>
      <c r="E13" s="25">
        <v>53878.586889999999</v>
      </c>
      <c r="F13" s="25">
        <v>72559.246119999996</v>
      </c>
      <c r="G13" s="25">
        <v>86879.483730000007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33">
        <v>439522.36401999998</v>
      </c>
      <c r="O13" s="16"/>
    </row>
    <row r="14" spans="1:16" ht="15.95" customHeight="1" x14ac:dyDescent="0.2">
      <c r="A14" s="26" t="s">
        <v>55</v>
      </c>
      <c r="B14" s="25">
        <v>8699.7593300000008</v>
      </c>
      <c r="C14" s="25">
        <v>14888.585730000001</v>
      </c>
      <c r="D14" s="25">
        <v>18298.776140000002</v>
      </c>
      <c r="E14" s="25">
        <v>11630.61274</v>
      </c>
      <c r="F14" s="25">
        <v>6780.3254999999999</v>
      </c>
      <c r="G14" s="25">
        <v>4806.9034300000003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33">
        <v>65104.962870000003</v>
      </c>
      <c r="O14" s="16"/>
    </row>
    <row r="15" spans="1:16" s="40" customFormat="1" ht="15.95" customHeight="1" x14ac:dyDescent="0.25">
      <c r="A15" s="29" t="s">
        <v>23</v>
      </c>
      <c r="B15" s="28">
        <f t="shared" ref="B15:N15" si="2">B16</f>
        <v>218254.54962000001</v>
      </c>
      <c r="C15" s="28">
        <f t="shared" si="2"/>
        <v>177215.60156000001</v>
      </c>
      <c r="D15" s="28">
        <f t="shared" si="2"/>
        <v>219741.41609000001</v>
      </c>
      <c r="E15" s="28">
        <f t="shared" si="2"/>
        <v>213909.88741</v>
      </c>
      <c r="F15" s="28">
        <f t="shared" si="2"/>
        <v>212010.90379000001</v>
      </c>
      <c r="G15" s="28">
        <f t="shared" si="2"/>
        <v>190543.20592000001</v>
      </c>
      <c r="H15" s="28">
        <f t="shared" si="2"/>
        <v>0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1231675.56439</v>
      </c>
      <c r="O15" s="41"/>
    </row>
    <row r="16" spans="1:16" s="40" customFormat="1" ht="15.95" customHeight="1" x14ac:dyDescent="0.2">
      <c r="A16" s="26" t="s">
        <v>54</v>
      </c>
      <c r="B16" s="36">
        <v>218254.54962000001</v>
      </c>
      <c r="C16" s="36">
        <v>177215.60156000001</v>
      </c>
      <c r="D16" s="36">
        <v>219741.41609000001</v>
      </c>
      <c r="E16" s="36">
        <v>213909.88741</v>
      </c>
      <c r="F16" s="36">
        <v>212010.90379000001</v>
      </c>
      <c r="G16" s="36">
        <v>190543.20592000001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3">
        <v>1231675.56439</v>
      </c>
      <c r="O16" s="41"/>
    </row>
    <row r="17" spans="1:15" s="40" customFormat="1" ht="15.95" customHeight="1" x14ac:dyDescent="0.25">
      <c r="A17" s="29" t="s">
        <v>21</v>
      </c>
      <c r="B17" s="28">
        <f t="shared" ref="B17:N17" si="3">B18</f>
        <v>371397.18943999999</v>
      </c>
      <c r="C17" s="28">
        <f t="shared" si="3"/>
        <v>397759.96750999999</v>
      </c>
      <c r="D17" s="28">
        <f t="shared" si="3"/>
        <v>456466.24286</v>
      </c>
      <c r="E17" s="28">
        <f t="shared" si="3"/>
        <v>412535.96106</v>
      </c>
      <c r="F17" s="28">
        <f t="shared" si="3"/>
        <v>429270.8394</v>
      </c>
      <c r="G17" s="28">
        <f t="shared" si="3"/>
        <v>385513.09882999997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2452943.2990999999</v>
      </c>
      <c r="O17" s="41"/>
    </row>
    <row r="18" spans="1:15" s="40" customFormat="1" ht="15.95" customHeight="1" x14ac:dyDescent="0.2">
      <c r="A18" s="26" t="s">
        <v>53</v>
      </c>
      <c r="B18" s="36">
        <v>371397.18943999999</v>
      </c>
      <c r="C18" s="36">
        <v>397759.96750999999</v>
      </c>
      <c r="D18" s="36">
        <v>456466.24286</v>
      </c>
      <c r="E18" s="36">
        <v>412535.96106</v>
      </c>
      <c r="F18" s="36">
        <v>429270.8394</v>
      </c>
      <c r="G18" s="36">
        <v>385513.09882999997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3">
        <v>2452943.2990999999</v>
      </c>
      <c r="O18" s="41"/>
    </row>
    <row r="19" spans="1:15" s="22" customFormat="1" ht="15.95" customHeight="1" x14ac:dyDescent="0.25">
      <c r="A19" s="39" t="s">
        <v>19</v>
      </c>
      <c r="B19" s="38">
        <f t="shared" ref="B19:N19" si="4">B20+B24+B26</f>
        <v>9886106.4053900018</v>
      </c>
      <c r="C19" s="38">
        <f t="shared" si="4"/>
        <v>10693433.463500001</v>
      </c>
      <c r="D19" s="38">
        <f t="shared" si="4"/>
        <v>12718171.24763</v>
      </c>
      <c r="E19" s="38">
        <f t="shared" si="4"/>
        <v>11368529.536090001</v>
      </c>
      <c r="F19" s="38">
        <f t="shared" si="4"/>
        <v>11604746.1522</v>
      </c>
      <c r="G19" s="38">
        <f t="shared" si="4"/>
        <v>10626580.502659999</v>
      </c>
      <c r="H19" s="38">
        <f t="shared" si="4"/>
        <v>0</v>
      </c>
      <c r="I19" s="38">
        <f t="shared" si="4"/>
        <v>0</v>
      </c>
      <c r="J19" s="38">
        <f t="shared" si="4"/>
        <v>0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66897567.307470009</v>
      </c>
      <c r="O19" s="23"/>
    </row>
    <row r="20" spans="1:15" s="34" customFormat="1" ht="15.95" customHeight="1" x14ac:dyDescent="0.25">
      <c r="A20" s="29" t="s">
        <v>18</v>
      </c>
      <c r="B20" s="28">
        <f t="shared" ref="B20:N20" si="5">B21+B22+B23</f>
        <v>993227.90099999995</v>
      </c>
      <c r="C20" s="28">
        <f t="shared" si="5"/>
        <v>1016549.0345000001</v>
      </c>
      <c r="D20" s="28">
        <f t="shared" si="5"/>
        <v>1172472.9437899999</v>
      </c>
      <c r="E20" s="28">
        <f t="shared" si="5"/>
        <v>1047029.25679</v>
      </c>
      <c r="F20" s="28">
        <f t="shared" si="5"/>
        <v>1090385.3405200001</v>
      </c>
      <c r="G20" s="28">
        <f t="shared" si="5"/>
        <v>932432.55278999999</v>
      </c>
      <c r="H20" s="28">
        <f t="shared" si="5"/>
        <v>0</v>
      </c>
      <c r="I20" s="28">
        <f t="shared" si="5"/>
        <v>0</v>
      </c>
      <c r="J20" s="28">
        <f t="shared" si="5"/>
        <v>0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6252097.0293899998</v>
      </c>
      <c r="O20" s="35"/>
    </row>
    <row r="21" spans="1:15" ht="15.95" customHeight="1" x14ac:dyDescent="0.2">
      <c r="A21" s="26" t="s">
        <v>52</v>
      </c>
      <c r="B21" s="25">
        <v>695293.49511000002</v>
      </c>
      <c r="C21" s="25">
        <v>698605.46068000002</v>
      </c>
      <c r="D21" s="25">
        <v>791580.61554000003</v>
      </c>
      <c r="E21" s="25">
        <v>706577.16274000006</v>
      </c>
      <c r="F21" s="25">
        <v>748002.14919000003</v>
      </c>
      <c r="G21" s="25">
        <v>661581.14515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3">
        <v>4301640.0284099998</v>
      </c>
      <c r="O21" s="16"/>
    </row>
    <row r="22" spans="1:15" ht="15.95" customHeight="1" x14ac:dyDescent="0.2">
      <c r="A22" s="26" t="s">
        <v>51</v>
      </c>
      <c r="B22" s="25">
        <v>129062.33549</v>
      </c>
      <c r="C22" s="25">
        <v>144600.20227000001</v>
      </c>
      <c r="D22" s="25">
        <v>169045.33765999999</v>
      </c>
      <c r="E22" s="25">
        <v>149740.68470000001</v>
      </c>
      <c r="F22" s="25">
        <v>142265.85125000001</v>
      </c>
      <c r="G22" s="25">
        <v>118086.25014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3">
        <v>852800.66151000001</v>
      </c>
      <c r="O22" s="16"/>
    </row>
    <row r="23" spans="1:15" ht="15.95" customHeight="1" x14ac:dyDescent="0.2">
      <c r="A23" s="26" t="s">
        <v>50</v>
      </c>
      <c r="B23" s="25">
        <v>168872.0704</v>
      </c>
      <c r="C23" s="25">
        <v>173343.37155000001</v>
      </c>
      <c r="D23" s="25">
        <v>211846.99059</v>
      </c>
      <c r="E23" s="25">
        <v>190711.40935</v>
      </c>
      <c r="F23" s="25">
        <v>200117.34007999999</v>
      </c>
      <c r="G23" s="25">
        <v>152765.1575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3">
        <v>1097656.33947</v>
      </c>
      <c r="O23" s="16"/>
    </row>
    <row r="24" spans="1:15" s="34" customFormat="1" ht="15.95" customHeight="1" x14ac:dyDescent="0.25">
      <c r="A24" s="29" t="s">
        <v>14</v>
      </c>
      <c r="B24" s="28">
        <f t="shared" ref="B24:N24" si="6">B25</f>
        <v>1349020.2146300001</v>
      </c>
      <c r="C24" s="28">
        <f t="shared" si="6"/>
        <v>1261900.7379900001</v>
      </c>
      <c r="D24" s="28">
        <f t="shared" si="6"/>
        <v>1559850.4691300001</v>
      </c>
      <c r="E24" s="28">
        <f t="shared" si="6"/>
        <v>1346678.87626</v>
      </c>
      <c r="F24" s="28">
        <f t="shared" si="6"/>
        <v>1460441.2372900001</v>
      </c>
      <c r="G24" s="28">
        <f t="shared" si="6"/>
        <v>1418934.6775799999</v>
      </c>
      <c r="H24" s="28">
        <f t="shared" si="6"/>
        <v>0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8396826.2128800005</v>
      </c>
      <c r="O24" s="35"/>
    </row>
    <row r="25" spans="1:15" s="34" customFormat="1" ht="15.95" customHeight="1" x14ac:dyDescent="0.2">
      <c r="A25" s="26" t="s">
        <v>49</v>
      </c>
      <c r="B25" s="36">
        <v>1349020.2146300001</v>
      </c>
      <c r="C25" s="36">
        <v>1261900.7379900001</v>
      </c>
      <c r="D25" s="36">
        <v>1559850.4691300001</v>
      </c>
      <c r="E25" s="36">
        <v>1346678.87626</v>
      </c>
      <c r="F25" s="36">
        <v>1460441.2372900001</v>
      </c>
      <c r="G25" s="36">
        <v>1418934.6775799999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3">
        <v>8396826.2128800005</v>
      </c>
      <c r="O25" s="35"/>
    </row>
    <row r="26" spans="1:15" s="34" customFormat="1" ht="15.95" customHeight="1" x14ac:dyDescent="0.25">
      <c r="A26" s="29" t="s">
        <v>12</v>
      </c>
      <c r="B26" s="28">
        <f t="shared" ref="B26:N26" si="7">B27+B28+B29+B30+B31+B32+B33+B34+B35+B36+B37+B38</f>
        <v>7543858.289760001</v>
      </c>
      <c r="C26" s="28">
        <f t="shared" si="7"/>
        <v>8414983.6910100002</v>
      </c>
      <c r="D26" s="28">
        <f t="shared" si="7"/>
        <v>9985847.8347100001</v>
      </c>
      <c r="E26" s="28">
        <f t="shared" si="7"/>
        <v>8974821.4030400012</v>
      </c>
      <c r="F26" s="28">
        <f t="shared" si="7"/>
        <v>9053919.5743899997</v>
      </c>
      <c r="G26" s="28">
        <f t="shared" si="7"/>
        <v>8275213.2722899998</v>
      </c>
      <c r="H26" s="28">
        <f t="shared" si="7"/>
        <v>0</v>
      </c>
      <c r="I26" s="28">
        <f t="shared" si="7"/>
        <v>0</v>
      </c>
      <c r="J26" s="28">
        <f t="shared" si="7"/>
        <v>0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52248644.065200008</v>
      </c>
      <c r="O26" s="35"/>
    </row>
    <row r="27" spans="1:15" ht="15.95" customHeight="1" x14ac:dyDescent="0.2">
      <c r="A27" s="26" t="s">
        <v>48</v>
      </c>
      <c r="B27" s="25">
        <v>1427741.16824</v>
      </c>
      <c r="C27" s="25">
        <v>1405549.2231300001</v>
      </c>
      <c r="D27" s="25">
        <v>1679753.6139400001</v>
      </c>
      <c r="E27" s="25">
        <v>1466400.7383300001</v>
      </c>
      <c r="F27" s="25">
        <v>1484720.1294499999</v>
      </c>
      <c r="G27" s="25">
        <v>1359566.3751300001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3">
        <v>8823731.2482200004</v>
      </c>
      <c r="O27" s="16"/>
    </row>
    <row r="28" spans="1:15" ht="15.95" customHeight="1" x14ac:dyDescent="0.2">
      <c r="A28" s="26" t="s">
        <v>47</v>
      </c>
      <c r="B28" s="25">
        <v>2285654.92765</v>
      </c>
      <c r="C28" s="25">
        <v>2796016.8742499999</v>
      </c>
      <c r="D28" s="25">
        <v>3144379.1780400001</v>
      </c>
      <c r="E28" s="25">
        <v>2902405.6099399999</v>
      </c>
      <c r="F28" s="25">
        <v>2764731.7255099998</v>
      </c>
      <c r="G28" s="25">
        <v>2541232.3568899999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3">
        <v>16434420.672280001</v>
      </c>
      <c r="O28" s="16"/>
    </row>
    <row r="29" spans="1:15" ht="15.95" customHeight="1" x14ac:dyDescent="0.2">
      <c r="A29" s="26" t="s">
        <v>46</v>
      </c>
      <c r="B29" s="25">
        <v>42657.506809999999</v>
      </c>
      <c r="C29" s="25">
        <v>56242.339760000003</v>
      </c>
      <c r="D29" s="25">
        <v>79322.266470000002</v>
      </c>
      <c r="E29" s="25">
        <v>42637.633880000001</v>
      </c>
      <c r="F29" s="25">
        <v>133558.53912</v>
      </c>
      <c r="G29" s="25">
        <v>149141.31645000001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3">
        <v>503559.60249000002</v>
      </c>
      <c r="O29" s="16"/>
    </row>
    <row r="30" spans="1:15" ht="15.95" customHeight="1" x14ac:dyDescent="0.2">
      <c r="A30" s="26" t="s">
        <v>45</v>
      </c>
      <c r="B30" s="25">
        <v>768013.09117999999</v>
      </c>
      <c r="C30" s="25">
        <v>880418.73155000003</v>
      </c>
      <c r="D30" s="25">
        <v>1030066.11685</v>
      </c>
      <c r="E30" s="25">
        <v>949428.54865000001</v>
      </c>
      <c r="F30" s="25">
        <v>989949.77043000003</v>
      </c>
      <c r="G30" s="25">
        <v>863560.48403000005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3">
        <v>5481436.7426899998</v>
      </c>
      <c r="O30" s="16"/>
    </row>
    <row r="31" spans="1:15" ht="15.95" customHeight="1" x14ac:dyDescent="0.2">
      <c r="A31" s="26" t="s">
        <v>44</v>
      </c>
      <c r="B31" s="25">
        <v>511975.78489000001</v>
      </c>
      <c r="C31" s="25">
        <v>547565.02185999998</v>
      </c>
      <c r="D31" s="25">
        <v>636109.40708999999</v>
      </c>
      <c r="E31" s="25">
        <v>603166.41240000003</v>
      </c>
      <c r="F31" s="25">
        <v>624544.43558000005</v>
      </c>
      <c r="G31" s="25">
        <v>552199.42890000006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3">
        <v>3475560.4907200001</v>
      </c>
      <c r="O31" s="16"/>
    </row>
    <row r="32" spans="1:15" ht="15.95" customHeight="1" x14ac:dyDescent="0.2">
      <c r="A32" s="26" t="s">
        <v>43</v>
      </c>
      <c r="B32" s="25">
        <v>597446.57374000002</v>
      </c>
      <c r="C32" s="25">
        <v>635719.20372999995</v>
      </c>
      <c r="D32" s="25">
        <v>752706.49484000006</v>
      </c>
      <c r="E32" s="25">
        <v>698128.70249000005</v>
      </c>
      <c r="F32" s="25">
        <v>716271.10690000001</v>
      </c>
      <c r="G32" s="25">
        <v>658074.09577999997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4058346.1774800001</v>
      </c>
      <c r="O32" s="16"/>
    </row>
    <row r="33" spans="1:15" ht="15.95" customHeight="1" x14ac:dyDescent="0.2">
      <c r="A33" s="26" t="s">
        <v>42</v>
      </c>
      <c r="B33" s="25">
        <v>1117538.5421800001</v>
      </c>
      <c r="C33" s="25">
        <v>1148792.0190600001</v>
      </c>
      <c r="D33" s="25">
        <v>1293399.2735900001</v>
      </c>
      <c r="E33" s="25">
        <v>1131639.53978</v>
      </c>
      <c r="F33" s="25">
        <v>1206085.59733</v>
      </c>
      <c r="G33" s="25">
        <v>1207408.5946899999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3">
        <v>7104863.5666300002</v>
      </c>
      <c r="O33" s="16"/>
    </row>
    <row r="34" spans="1:15" ht="15.95" customHeight="1" x14ac:dyDescent="0.2">
      <c r="A34" s="26" t="s">
        <v>41</v>
      </c>
      <c r="B34" s="25">
        <v>208561.60756</v>
      </c>
      <c r="C34" s="25">
        <v>239377.75349</v>
      </c>
      <c r="D34" s="25">
        <v>267497.24072</v>
      </c>
      <c r="E34" s="25">
        <v>258444.03012000001</v>
      </c>
      <c r="F34" s="25">
        <v>273674.49651999999</v>
      </c>
      <c r="G34" s="25">
        <v>254504.36137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3">
        <v>1502059.4897799999</v>
      </c>
      <c r="O34" s="16"/>
    </row>
    <row r="35" spans="1:15" ht="15.95" customHeight="1" x14ac:dyDescent="0.2">
      <c r="A35" s="26" t="s">
        <v>40</v>
      </c>
      <c r="B35" s="25">
        <v>139619.79345</v>
      </c>
      <c r="C35" s="25">
        <v>195563.04842000001</v>
      </c>
      <c r="D35" s="25">
        <v>523241.38160000002</v>
      </c>
      <c r="E35" s="25">
        <v>355941.63123</v>
      </c>
      <c r="F35" s="25">
        <v>251846.51553</v>
      </c>
      <c r="G35" s="25">
        <v>199159.50790999999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3">
        <v>1665371.8781399999</v>
      </c>
      <c r="O35" s="16"/>
    </row>
    <row r="36" spans="1:15" s="22" customFormat="1" ht="15.95" customHeight="1" x14ac:dyDescent="0.2">
      <c r="A36" s="26" t="s">
        <v>39</v>
      </c>
      <c r="B36" s="25">
        <v>106506.34802</v>
      </c>
      <c r="C36" s="25">
        <v>149674.51311999999</v>
      </c>
      <c r="D36" s="25">
        <v>148009.59664</v>
      </c>
      <c r="E36" s="25">
        <v>189961.26037999999</v>
      </c>
      <c r="F36" s="25">
        <v>190160.51271000001</v>
      </c>
      <c r="G36" s="25">
        <v>122095.34977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3">
        <v>906407.58063999994</v>
      </c>
      <c r="O36" s="23"/>
    </row>
    <row r="37" spans="1:15" s="22" customFormat="1" ht="15.95" customHeight="1" x14ac:dyDescent="0.2">
      <c r="A37" s="26" t="s">
        <v>38</v>
      </c>
      <c r="B37" s="25">
        <v>331311.67527000001</v>
      </c>
      <c r="C37" s="25">
        <v>350975.03032999998</v>
      </c>
      <c r="D37" s="25">
        <v>417832.92804000003</v>
      </c>
      <c r="E37" s="25">
        <v>366007.59678000002</v>
      </c>
      <c r="F37" s="25">
        <v>406834.22135000001</v>
      </c>
      <c r="G37" s="25">
        <v>358200.78677000001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33">
        <v>2231162.2385399998</v>
      </c>
      <c r="O37" s="23"/>
    </row>
    <row r="38" spans="1:15" s="22" customFormat="1" ht="15.95" customHeight="1" x14ac:dyDescent="0.2">
      <c r="A38" s="26" t="s">
        <v>37</v>
      </c>
      <c r="B38" s="25">
        <v>6831.2707700000001</v>
      </c>
      <c r="C38" s="25">
        <v>9089.9323100000001</v>
      </c>
      <c r="D38" s="25">
        <v>13530.33689</v>
      </c>
      <c r="E38" s="25">
        <v>10659.699060000001</v>
      </c>
      <c r="F38" s="25">
        <v>11542.52396</v>
      </c>
      <c r="G38" s="25">
        <v>10070.614600000001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33">
        <v>61724.377589999996</v>
      </c>
      <c r="O38" s="23"/>
    </row>
    <row r="39" spans="1:15" s="22" customFormat="1" ht="15.95" customHeight="1" x14ac:dyDescent="0.25">
      <c r="A39" s="32" t="s">
        <v>1</v>
      </c>
      <c r="B39" s="31">
        <f t="shared" ref="B39:N39" si="8">B41</f>
        <v>391324.55086000002</v>
      </c>
      <c r="C39" s="31">
        <f t="shared" si="8"/>
        <v>334236.16577000002</v>
      </c>
      <c r="D39" s="31">
        <f t="shared" si="8"/>
        <v>376936.34509999998</v>
      </c>
      <c r="E39" s="31">
        <f t="shared" si="8"/>
        <v>369553.78622000001</v>
      </c>
      <c r="F39" s="31">
        <f t="shared" si="8"/>
        <v>430460.15201999998</v>
      </c>
      <c r="G39" s="31">
        <f t="shared" si="8"/>
        <v>380077.41486999998</v>
      </c>
      <c r="H39" s="31">
        <f t="shared" si="8"/>
        <v>0</v>
      </c>
      <c r="I39" s="31">
        <f t="shared" si="8"/>
        <v>0</v>
      </c>
      <c r="J39" s="31">
        <f t="shared" si="8"/>
        <v>0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2282588.4148400002</v>
      </c>
      <c r="O39" s="23"/>
    </row>
    <row r="40" spans="1:15" s="22" customFormat="1" ht="15.95" customHeight="1" x14ac:dyDescent="0.25">
      <c r="A40" s="29" t="s">
        <v>0</v>
      </c>
      <c r="B40" s="28">
        <f t="shared" ref="B40:N40" si="9">B41</f>
        <v>391324.55086000002</v>
      </c>
      <c r="C40" s="28">
        <f t="shared" si="9"/>
        <v>334236.16577000002</v>
      </c>
      <c r="D40" s="28">
        <f t="shared" si="9"/>
        <v>376936.34509999998</v>
      </c>
      <c r="E40" s="28">
        <f t="shared" si="9"/>
        <v>369553.78622000001</v>
      </c>
      <c r="F40" s="28">
        <f t="shared" si="9"/>
        <v>430460.15201999998</v>
      </c>
      <c r="G40" s="28">
        <f t="shared" si="9"/>
        <v>380077.41486999998</v>
      </c>
      <c r="H40" s="28">
        <f t="shared" si="9"/>
        <v>0</v>
      </c>
      <c r="I40" s="28">
        <f t="shared" si="9"/>
        <v>0</v>
      </c>
      <c r="J40" s="28">
        <f t="shared" si="9"/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2282588.4148400002</v>
      </c>
      <c r="O40" s="23"/>
    </row>
    <row r="41" spans="1:15" s="22" customFormat="1" ht="15.95" customHeight="1" thickBot="1" x14ac:dyDescent="0.3">
      <c r="A41" s="26" t="s">
        <v>36</v>
      </c>
      <c r="B41" s="25">
        <v>391324.55086000002</v>
      </c>
      <c r="C41" s="25">
        <v>334236.16577000002</v>
      </c>
      <c r="D41" s="25">
        <v>376936.34509999998</v>
      </c>
      <c r="E41" s="25">
        <v>369553.78622000001</v>
      </c>
      <c r="F41" s="25">
        <v>430460.15201999998</v>
      </c>
      <c r="G41" s="25">
        <v>380077.41486999998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4">
        <v>2282588.4148400002</v>
      </c>
      <c r="O41" s="23"/>
    </row>
    <row r="42" spans="1:15" s="18" customFormat="1" ht="15.95" customHeight="1" thickBot="1" x14ac:dyDescent="0.3">
      <c r="A42" s="21" t="s">
        <v>35</v>
      </c>
      <c r="B42" s="20">
        <f t="shared" ref="B42:N42" si="10">B5+B19+B39</f>
        <v>12171952.068230003</v>
      </c>
      <c r="C42" s="20">
        <f t="shared" si="10"/>
        <v>12864009.023600001</v>
      </c>
      <c r="D42" s="20">
        <f t="shared" si="10"/>
        <v>15091168.27155</v>
      </c>
      <c r="E42" s="20">
        <f t="shared" si="10"/>
        <v>13522290.88126</v>
      </c>
      <c r="F42" s="20">
        <f t="shared" si="10"/>
        <v>13934642.2652</v>
      </c>
      <c r="G42" s="20">
        <f t="shared" si="10"/>
        <v>12601664.466209998</v>
      </c>
      <c r="H42" s="20">
        <f t="shared" si="10"/>
        <v>0</v>
      </c>
      <c r="I42" s="20">
        <f t="shared" si="10"/>
        <v>0</v>
      </c>
      <c r="J42" s="20">
        <f t="shared" si="10"/>
        <v>0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80185726.976050004</v>
      </c>
      <c r="O42" s="19"/>
    </row>
    <row r="43" spans="1:15" ht="14.1" customHeight="1" x14ac:dyDescent="0.2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.1" customHeight="1" x14ac:dyDescent="0.3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57" t="s">
        <v>33</v>
      </c>
      <c r="B51" s="57"/>
      <c r="C51" s="52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58" t="s">
        <v>78</v>
      </c>
      <c r="B52" s="58"/>
      <c r="C52" s="53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59" t="s">
        <v>79</v>
      </c>
      <c r="B53" s="59"/>
      <c r="C53" s="52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60" t="s">
        <v>80</v>
      </c>
      <c r="B54" s="60"/>
      <c r="C54" s="53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59" t="s">
        <v>81</v>
      </c>
      <c r="B55" s="59"/>
      <c r="C55" s="52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60" t="s">
        <v>82</v>
      </c>
      <c r="B56" s="60"/>
      <c r="C56" s="53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59" t="s">
        <v>83</v>
      </c>
      <c r="B57" s="59"/>
      <c r="C57" s="52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60" t="s">
        <v>84</v>
      </c>
      <c r="B58" s="60"/>
      <c r="C58" s="53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59" t="s">
        <v>85</v>
      </c>
      <c r="B59" s="59"/>
      <c r="C59" s="52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60" t="s">
        <v>86</v>
      </c>
      <c r="B60" s="60"/>
      <c r="C60" s="53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57" t="s">
        <v>87</v>
      </c>
      <c r="B61" s="57"/>
      <c r="C61" s="52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60" t="s">
        <v>88</v>
      </c>
      <c r="B62" s="60"/>
      <c r="C62" s="53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57" t="s">
        <v>89</v>
      </c>
      <c r="B63" s="57"/>
      <c r="C63" s="52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60" t="s">
        <v>90</v>
      </c>
      <c r="B64" s="60"/>
      <c r="C64" s="53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57" t="s">
        <v>19</v>
      </c>
      <c r="B65" s="57"/>
      <c r="C65" s="52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58" t="s">
        <v>91</v>
      </c>
      <c r="B66" s="58"/>
      <c r="C66" s="53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59" t="s">
        <v>92</v>
      </c>
      <c r="B67" s="59"/>
      <c r="C67" s="52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60" t="s">
        <v>93</v>
      </c>
      <c r="B68" s="60"/>
      <c r="C68" s="53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59" t="s">
        <v>94</v>
      </c>
      <c r="B69" s="59"/>
      <c r="C69" s="52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58" t="s">
        <v>95</v>
      </c>
      <c r="B70" s="58"/>
      <c r="C70" s="53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59" t="s">
        <v>96</v>
      </c>
      <c r="B71" s="59"/>
      <c r="C71" s="52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58" t="s">
        <v>97</v>
      </c>
      <c r="B72" s="58"/>
      <c r="C72" s="53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59" t="s">
        <v>98</v>
      </c>
      <c r="B73" s="59"/>
      <c r="C73" s="52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60" t="s">
        <v>99</v>
      </c>
      <c r="B74" s="60"/>
      <c r="C74" s="53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59" t="s">
        <v>100</v>
      </c>
      <c r="B75" s="59"/>
      <c r="C75" s="52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60" t="s">
        <v>101</v>
      </c>
      <c r="B76" s="60"/>
      <c r="C76" s="53" t="s">
        <v>8</v>
      </c>
      <c r="D76" s="5"/>
      <c r="E76" s="7"/>
      <c r="F76" s="6"/>
    </row>
    <row r="77" spans="1:15" ht="17.100000000000001" customHeight="1" x14ac:dyDescent="0.25">
      <c r="A77" s="59" t="s">
        <v>102</v>
      </c>
      <c r="B77" s="59"/>
      <c r="C77" s="52" t="s">
        <v>7</v>
      </c>
      <c r="D77" s="5"/>
      <c r="E77" s="7"/>
      <c r="F77" s="6"/>
    </row>
    <row r="78" spans="1:15" ht="17.100000000000001" customHeight="1" x14ac:dyDescent="0.25">
      <c r="A78" s="60" t="s">
        <v>103</v>
      </c>
      <c r="B78" s="60"/>
      <c r="C78" s="53" t="s">
        <v>6</v>
      </c>
      <c r="D78" s="5"/>
      <c r="E78" s="7"/>
      <c r="F78" s="6"/>
    </row>
    <row r="79" spans="1:15" ht="17.100000000000001" customHeight="1" x14ac:dyDescent="0.25">
      <c r="A79" s="59" t="s">
        <v>104</v>
      </c>
      <c r="B79" s="59"/>
      <c r="C79" s="52" t="s">
        <v>5</v>
      </c>
      <c r="D79" s="5"/>
      <c r="E79" s="7"/>
      <c r="F79" s="6"/>
    </row>
    <row r="80" spans="1:15" ht="15" customHeight="1" x14ac:dyDescent="0.2">
      <c r="A80" s="60" t="s">
        <v>105</v>
      </c>
      <c r="B80" s="60"/>
      <c r="C80" s="53" t="s">
        <v>4</v>
      </c>
      <c r="D80" s="3"/>
      <c r="E80" s="4"/>
      <c r="F80" s="4"/>
    </row>
    <row r="81" spans="1:6" ht="15" x14ac:dyDescent="0.2">
      <c r="A81" s="59" t="s">
        <v>106</v>
      </c>
      <c r="B81" s="59"/>
      <c r="C81" s="52" t="s">
        <v>3</v>
      </c>
      <c r="D81" s="4"/>
      <c r="E81" s="4"/>
      <c r="F81" s="4"/>
    </row>
    <row r="82" spans="1:6" x14ac:dyDescent="0.2">
      <c r="A82" s="60" t="s">
        <v>107</v>
      </c>
      <c r="B82" s="60"/>
      <c r="C82" s="53" t="s">
        <v>2</v>
      </c>
    </row>
    <row r="83" spans="1:6" x14ac:dyDescent="0.2">
      <c r="A83" s="59" t="s">
        <v>108</v>
      </c>
      <c r="B83" s="59"/>
      <c r="C83" s="52" t="s">
        <v>109</v>
      </c>
    </row>
    <row r="84" spans="1:6" x14ac:dyDescent="0.2">
      <c r="A84" s="60" t="s">
        <v>110</v>
      </c>
      <c r="B84" s="60"/>
      <c r="C84" s="53" t="s">
        <v>111</v>
      </c>
    </row>
    <row r="85" spans="1:6" x14ac:dyDescent="0.2">
      <c r="A85" s="57" t="s">
        <v>1</v>
      </c>
      <c r="B85" s="57"/>
      <c r="C85" s="52"/>
    </row>
    <row r="86" spans="1:6" x14ac:dyDescent="0.2">
      <c r="A86" s="58" t="s">
        <v>112</v>
      </c>
      <c r="B86" s="58"/>
      <c r="C86" s="53"/>
    </row>
    <row r="87" spans="1:6" x14ac:dyDescent="0.2">
      <c r="A87" s="59" t="s">
        <v>113</v>
      </c>
      <c r="B87" s="59"/>
      <c r="C87" s="52" t="s">
        <v>114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2018-07-01T07:32:00Z</dcterms:modified>
</cp:coreProperties>
</file>