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hrettinince\Desktop\Sosyal medya-Web planlama\NEVSAL ALHAS RAKAM DOSYASI\İhracat Rakamları TR\haziran 2019\"/>
    </mc:Choice>
  </mc:AlternateContent>
  <bookViews>
    <workbookView xWindow="0" yWindow="0" windowWidth="8780" windowHeight="5250"/>
  </bookViews>
  <sheets>
    <sheet name="SEKTOR" sheetId="2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xlnm.Print_Area" localSheetId="0">SEKTOR!$A:$N</definedName>
  </definedNames>
  <calcPr calcId="152511"/>
</workbook>
</file>

<file path=xl/calcChain.xml><?xml version="1.0" encoding="utf-8"?>
<calcChain xmlns="http://schemas.openxmlformats.org/spreadsheetml/2006/main">
  <c r="N40" i="2" l="1"/>
  <c r="M40" i="2"/>
  <c r="L40" i="2"/>
  <c r="K40" i="2"/>
  <c r="J40" i="2"/>
  <c r="I40" i="2"/>
  <c r="H40" i="2"/>
  <c r="G40" i="2"/>
  <c r="F40" i="2"/>
  <c r="E40" i="2"/>
  <c r="D40" i="2"/>
  <c r="C40" i="2"/>
  <c r="B40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N24" i="2"/>
  <c r="M24" i="2"/>
  <c r="L24" i="2"/>
  <c r="K24" i="2"/>
  <c r="K19" i="2" s="1"/>
  <c r="J24" i="2"/>
  <c r="I24" i="2"/>
  <c r="H24" i="2"/>
  <c r="G24" i="2"/>
  <c r="G19" i="2" s="1"/>
  <c r="F24" i="2"/>
  <c r="E24" i="2"/>
  <c r="D24" i="2"/>
  <c r="C24" i="2"/>
  <c r="C19" i="2" s="1"/>
  <c r="B24" i="2"/>
  <c r="N20" i="2"/>
  <c r="N19" i="2" s="1"/>
  <c r="M20" i="2"/>
  <c r="L20" i="2"/>
  <c r="L19" i="2" s="1"/>
  <c r="K20" i="2"/>
  <c r="J20" i="2"/>
  <c r="J19" i="2" s="1"/>
  <c r="I20" i="2"/>
  <c r="H20" i="2"/>
  <c r="H19" i="2" s="1"/>
  <c r="G20" i="2"/>
  <c r="F20" i="2"/>
  <c r="F19" i="2" s="1"/>
  <c r="E20" i="2"/>
  <c r="D20" i="2"/>
  <c r="D19" i="2" s="1"/>
  <c r="C20" i="2"/>
  <c r="B20" i="2"/>
  <c r="B19" i="2" s="1"/>
  <c r="M19" i="2"/>
  <c r="I19" i="2"/>
  <c r="E19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N15" i="2"/>
  <c r="M15" i="2"/>
  <c r="L15" i="2"/>
  <c r="K15" i="2"/>
  <c r="K5" i="2" s="1"/>
  <c r="K42" i="2" s="1"/>
  <c r="J15" i="2"/>
  <c r="I15" i="2"/>
  <c r="H15" i="2"/>
  <c r="G15" i="2"/>
  <c r="G5" i="2" s="1"/>
  <c r="G42" i="2" s="1"/>
  <c r="F15" i="2"/>
  <c r="E15" i="2"/>
  <c r="D15" i="2"/>
  <c r="C15" i="2"/>
  <c r="C5" i="2" s="1"/>
  <c r="C42" i="2" s="1"/>
  <c r="B15" i="2"/>
  <c r="N6" i="2"/>
  <c r="N5" i="2" s="1"/>
  <c r="N42" i="2" s="1"/>
  <c r="M6" i="2"/>
  <c r="L6" i="2"/>
  <c r="L5" i="2" s="1"/>
  <c r="L42" i="2" s="1"/>
  <c r="K6" i="2"/>
  <c r="J6" i="2"/>
  <c r="J5" i="2" s="1"/>
  <c r="J42" i="2" s="1"/>
  <c r="I6" i="2"/>
  <c r="H6" i="2"/>
  <c r="H5" i="2" s="1"/>
  <c r="H42" i="2" s="1"/>
  <c r="G6" i="2"/>
  <c r="F6" i="2"/>
  <c r="F5" i="2" s="1"/>
  <c r="F42" i="2" s="1"/>
  <c r="E6" i="2"/>
  <c r="D6" i="2"/>
  <c r="D5" i="2" s="1"/>
  <c r="D42" i="2" s="1"/>
  <c r="C6" i="2"/>
  <c r="B6" i="2"/>
  <c r="B5" i="2" s="1"/>
  <c r="B42" i="2" s="1"/>
  <c r="M5" i="2"/>
  <c r="M42" i="2" s="1"/>
  <c r="I5" i="2"/>
  <c r="I42" i="2" s="1"/>
  <c r="E5" i="2"/>
  <c r="E42" i="2" s="1"/>
</calcChain>
</file>

<file path=xl/sharedStrings.xml><?xml version="1.0" encoding="utf-8"?>
<sst xmlns="http://schemas.openxmlformats.org/spreadsheetml/2006/main" count="117" uniqueCount="106">
  <si>
    <t>.     A. MADENCİLİK ÜRÜNLERİ</t>
  </si>
  <si>
    <t>.III. MADENCİLİK</t>
  </si>
  <si>
    <t>0950</t>
  </si>
  <si>
    <t>0652</t>
  </si>
  <si>
    <t>0505</t>
  </si>
  <si>
    <t>0512</t>
  </si>
  <si>
    <t>0511</t>
  </si>
  <si>
    <t>0664</t>
  </si>
  <si>
    <t>0408</t>
  </si>
  <si>
    <t>0464</t>
  </si>
  <si>
    <t>0454</t>
  </si>
  <si>
    <t>0001</t>
  </si>
  <si>
    <t>.     C. SANAYİ MAMULLERİ</t>
  </si>
  <si>
    <t>0473</t>
  </si>
  <si>
    <t>.     B. KİMYEVİ MADDELER VE MAMÜLLERİ</t>
  </si>
  <si>
    <t>0100</t>
  </si>
  <si>
    <t>0076</t>
  </si>
  <si>
    <t>0044</t>
  </si>
  <si>
    <t>.     A. TARIMA DAYALI İŞLENMİŞ ÜRÜNLER</t>
  </si>
  <si>
    <t>.II. SANAYİ</t>
  </si>
  <si>
    <t>0490</t>
  </si>
  <si>
    <t>.     C. AĞAÇ VE ORMAN ÜRÜNLERİ</t>
  </si>
  <si>
    <t>0119</t>
  </si>
  <si>
    <t>.     B. HAYVANSAL ÜRÜNLER</t>
  </si>
  <si>
    <t>0304</t>
  </si>
  <si>
    <t>0404</t>
  </si>
  <si>
    <t>0189</t>
  </si>
  <si>
    <t>0170</t>
  </si>
  <si>
    <t>0174</t>
  </si>
  <si>
    <t>0258</t>
  </si>
  <si>
    <t>0207</t>
  </si>
  <si>
    <t>0319</t>
  </si>
  <si>
    <t>.     A. BİTKİSEL ÜRÜNLER</t>
  </si>
  <si>
    <t>.I. TARIM</t>
  </si>
  <si>
    <t xml:space="preserve">SEKTÖR GRUPLARININ SEÇİMİNDE  KULLANILAN MALGRUBU NUMARALARI        </t>
  </si>
  <si>
    <t>.                         TOPLAM</t>
  </si>
  <si>
    <t xml:space="preserve"> Madencilik Ürünleri</t>
  </si>
  <si>
    <t xml:space="preserve"> Diğer Sanayi Ürünleri</t>
  </si>
  <si>
    <t xml:space="preserve"> İklimlendirme Sanayii</t>
  </si>
  <si>
    <t xml:space="preserve"> Savunma ve Havacılık Sanayii</t>
  </si>
  <si>
    <t xml:space="preserve"> Mücevher</t>
  </si>
  <si>
    <t xml:space="preserve"> Çimento Cam Seramik ve Toprak Ürünleri</t>
  </si>
  <si>
    <t xml:space="preserve"> Çelik</t>
  </si>
  <si>
    <t xml:space="preserve"> Demir ve Demir Dışı Metaller </t>
  </si>
  <si>
    <t xml:space="preserve"> Makine ve Aksamları</t>
  </si>
  <si>
    <t xml:space="preserve"> Gemi ve Yat</t>
  </si>
  <si>
    <t xml:space="preserve"> Otomotiv Endüstrisi</t>
  </si>
  <si>
    <t xml:space="preserve"> Hazırgiyim ve Konfeksiyon </t>
  </si>
  <si>
    <t xml:space="preserve"> Kimyevi Maddeler ve Mamulleri  </t>
  </si>
  <si>
    <t xml:space="preserve"> Halı </t>
  </si>
  <si>
    <t xml:space="preserve"> Deri ve Deri Mamulleri </t>
  </si>
  <si>
    <t xml:space="preserve"> Tekstil ve Hammaddeleri</t>
  </si>
  <si>
    <t xml:space="preserve"> Mobilya,Kağıt ve Orman Ürünleri</t>
  </si>
  <si>
    <t xml:space="preserve"> Su Ürünleri ve Hayvansal Mamuller</t>
  </si>
  <si>
    <t xml:space="preserve"> Süs Bitkileri ve Mam.</t>
  </si>
  <si>
    <t xml:space="preserve"> Tütün </t>
  </si>
  <si>
    <t xml:space="preserve"> Zeytin ve Zeytinyağı </t>
  </si>
  <si>
    <t xml:space="preserve"> Fındık ve Mamulleri </t>
  </si>
  <si>
    <t xml:space="preserve"> Kuru Meyve ve Mamulleri  </t>
  </si>
  <si>
    <t xml:space="preserve"> Meyve Sebze Mamulleri </t>
  </si>
  <si>
    <t xml:space="preserve"> Yaş Meyve ve Sebze  </t>
  </si>
  <si>
    <t xml:space="preserve"> Hububat, Bakliyat, Yağlı Tohumlar ve Mamulleri </t>
  </si>
  <si>
    <t>TOPLAM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</si>
  <si>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</si>
  <si>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</si>
  <si>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</si>
  <si>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</si>
  <si>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</si>
  <si>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</si>
  <si>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</si>
  <si>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</si>
  <si>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</si>
  <si>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</si>
  <si>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</si>
  <si>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</si>
  <si>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S E K T Ö R</t>
  </si>
  <si>
    <t xml:space="preserve"> </t>
  </si>
  <si>
    <t xml:space="preserve"> Elektrik Elektronik</t>
  </si>
  <si>
    <t xml:space="preserve">.           Hububat, Bakliyat, Yağlı Tohumlar ve Mamulleri </t>
  </si>
  <si>
    <t xml:space="preserve">.           Yaş Meyve ve Sebze  </t>
  </si>
  <si>
    <t xml:space="preserve">.           Meyve Sebze Mamulleri </t>
  </si>
  <si>
    <t xml:space="preserve">.           Kuru Meyve ve Mamulleri  </t>
  </si>
  <si>
    <t xml:space="preserve">.           Fındık ve Mamulleri </t>
  </si>
  <si>
    <t xml:space="preserve">.           Zeytin ve Zeytinyağı </t>
  </si>
  <si>
    <t xml:space="preserve">.           Tütün </t>
  </si>
  <si>
    <t>.           Süs Bitkileri ve Mam.</t>
  </si>
  <si>
    <t>.           Su Ürünleri ve Hayvansal Mamuller</t>
  </si>
  <si>
    <t xml:space="preserve">.           Ağaç Mamülleri ve Orman Ürünleri </t>
  </si>
  <si>
    <t>.           Tekstil ve Hammaddeleri</t>
  </si>
  <si>
    <t xml:space="preserve">.           Deri ve Deri Mamulleri </t>
  </si>
  <si>
    <t xml:space="preserve">.           Halı </t>
  </si>
  <si>
    <t xml:space="preserve">.           Kimyevi Maddeler ve Mamulleri  </t>
  </si>
  <si>
    <t xml:space="preserve">.           Hazırgiyim ve Konfeksiyon </t>
  </si>
  <si>
    <t>.           Otomotiv Endüstrisi</t>
  </si>
  <si>
    <t>.           Gemi ve Yat</t>
  </si>
  <si>
    <t>.           Elektrik-Elektronik,Mak.ve Bilişim</t>
  </si>
  <si>
    <t>.           Makine ve Aksamları</t>
  </si>
  <si>
    <t xml:space="preserve">.           Demir ve Demir Dışı Metaller </t>
  </si>
  <si>
    <t>.           Çelik</t>
  </si>
  <si>
    <t>.           Çimento Cam Seramik ve Toprak Ürünleri</t>
  </si>
  <si>
    <t>.           Mücevher</t>
  </si>
  <si>
    <t>.           Savunma Sanayii</t>
  </si>
  <si>
    <t>.           İklimlendirme Sanayii</t>
  </si>
  <si>
    <t>.           Madencilik Ürünleri</t>
  </si>
  <si>
    <t>.           Diğer Sanayi Ürünleri</t>
  </si>
  <si>
    <t>30.06.2019 TARİHİ İTİBARİYLE SEKTÖREL BAZDA AYLIK İHRACAT KAYIT RAKAMLARI(1000 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</si>
</sst>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61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2"/>
      <color indexed="48"/>
      <name val="Arial Tur"/>
      <family val="2"/>
      <charset val="162"/>
    </font>
    <font>
      <sz val="12"/>
      <name val="Arial"/>
      <family val="2"/>
      <charset val="162"/>
    </font>
    <font>
      <sz val="12.5"/>
      <color indexed="48"/>
      <name val="Arial Tur"/>
      <family val="2"/>
      <charset val="162"/>
    </font>
    <font>
      <sz val="12"/>
      <name val="Arial Tur"/>
      <family val="2"/>
      <charset val="162"/>
    </font>
    <font>
      <sz val="12.5"/>
      <name val="Arial Tur"/>
      <family val="2"/>
      <charset val="162"/>
    </font>
    <font>
      <b/>
      <i/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0"/>
      <color indexed="12"/>
      <name val="Arial"/>
      <family val="2"/>
    </font>
    <font>
      <b/>
      <i/>
      <sz val="11"/>
      <color indexed="10"/>
      <name val="Arial Narrow"/>
      <family val="2"/>
      <charset val="162"/>
    </font>
    <font>
      <sz val="10"/>
      <name val="Arial Tur"/>
      <family val="2"/>
      <charset val="162"/>
    </font>
    <font>
      <b/>
      <sz val="12"/>
      <name val="Arial"/>
      <family val="2"/>
      <charset val="162"/>
    </font>
    <font>
      <b/>
      <sz val="12"/>
      <name val="Arial Tur"/>
      <family val="2"/>
      <charset val="162"/>
    </font>
    <font>
      <i/>
      <sz val="11"/>
      <name val="Arial"/>
      <family val="2"/>
      <charset val="162"/>
    </font>
    <font>
      <i/>
      <sz val="11"/>
      <name val="Arial Tur"/>
      <family val="2"/>
      <charset val="162"/>
    </font>
    <font>
      <sz val="11"/>
      <name val="Arial"/>
      <family val="2"/>
      <charset val="162"/>
    </font>
    <font>
      <sz val="11"/>
      <name val="Arial Tur"/>
      <family val="2"/>
      <charset val="162"/>
    </font>
    <font>
      <b/>
      <sz val="10"/>
      <color indexed="62"/>
      <name val="Arial Tur"/>
      <family val="2"/>
      <charset val="162"/>
    </font>
    <font>
      <b/>
      <sz val="10"/>
      <name val="Arial Tur"/>
      <family val="2"/>
      <charset val="162"/>
    </font>
    <font>
      <b/>
      <sz val="9.5"/>
      <color indexed="62"/>
      <name val="Arial Tur"/>
      <family val="2"/>
      <charset val="162"/>
    </font>
    <font>
      <b/>
      <i/>
      <sz val="10"/>
      <color rgb="FFFF000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0"/>
      <name val="Arial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color rgb="FF000000"/>
      <name val="Arial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b/>
      <sz val="10"/>
      <color theme="1"/>
      <name val="Arial Tur"/>
      <family val="2"/>
      <charset val="162"/>
    </font>
    <font>
      <sz val="11"/>
      <color theme="1"/>
      <name val="Arial Tur"/>
      <family val="2"/>
      <charset val="162"/>
    </font>
    <font>
      <b/>
      <sz val="12"/>
      <color theme="1"/>
      <name val="Arial Tur"/>
      <family val="2"/>
      <charset val="162"/>
    </font>
    <font>
      <b/>
      <u/>
      <sz val="11"/>
      <color indexed="48"/>
      <name val="Arial Tur"/>
      <family val="2"/>
      <charset val="162"/>
    </font>
    <font>
      <b/>
      <sz val="12"/>
      <color indexed="48"/>
      <name val="Arial Tur"/>
      <charset val="162"/>
    </font>
    <font>
      <b/>
      <sz val="12"/>
      <color indexed="48"/>
      <name val="Arial Tur"/>
      <family val="2"/>
      <charset val="162"/>
    </font>
    <font>
      <sz val="12"/>
      <color indexed="48"/>
      <name val="Arial Tur"/>
      <charset val="162"/>
    </font>
  </fonts>
  <fills count="4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73">
    <xf numFmtId="0" fontId="0" fillId="0" borderId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1" fillId="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12" fillId="2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20" applyNumberFormat="0" applyFill="0" applyAlignment="0" applyProtection="0"/>
    <xf numFmtId="0" fontId="40" fillId="0" borderId="21" applyNumberFormat="0" applyFill="0" applyAlignment="0" applyProtection="0"/>
    <xf numFmtId="0" fontId="41" fillId="0" borderId="22" applyNumberFormat="0" applyFill="0" applyAlignment="0" applyProtection="0"/>
    <xf numFmtId="0" fontId="41" fillId="0" borderId="0" applyNumberFormat="0" applyFill="0" applyBorder="0" applyAlignment="0" applyProtection="0"/>
    <xf numFmtId="0" fontId="42" fillId="38" borderId="23" applyNumberFormat="0" applyAlignment="0" applyProtection="0"/>
    <xf numFmtId="0" fontId="42" fillId="38" borderId="23" applyNumberFormat="0" applyAlignment="0" applyProtection="0"/>
    <xf numFmtId="0" fontId="42" fillId="38" borderId="23" applyNumberFormat="0" applyAlignment="0" applyProtection="0"/>
    <xf numFmtId="0" fontId="42" fillId="38" borderId="23" applyNumberFormat="0" applyAlignment="0" applyProtection="0"/>
    <xf numFmtId="0" fontId="42" fillId="38" borderId="23" applyNumberFormat="0" applyAlignment="0" applyProtection="0"/>
    <xf numFmtId="0" fontId="43" fillId="39" borderId="24" applyNumberFormat="0" applyAlignment="0" applyProtection="0"/>
    <xf numFmtId="0" fontId="43" fillId="39" borderId="24" applyNumberFormat="0" applyAlignment="0" applyProtection="0"/>
    <xf numFmtId="0" fontId="43" fillId="39" borderId="24" applyNumberFormat="0" applyAlignment="0" applyProtection="0"/>
    <xf numFmtId="0" fontId="43" fillId="39" borderId="24" applyNumberFormat="0" applyAlignment="0" applyProtection="0"/>
    <xf numFmtId="0" fontId="43" fillId="39" borderId="24" applyNumberFormat="0" applyAlignment="0" applyProtection="0"/>
    <xf numFmtId="164" fontId="44" fillId="0" borderId="0" applyFont="0" applyFill="0" applyBorder="0" applyAlignment="0" applyProtection="0"/>
    <xf numFmtId="0" fontId="44" fillId="0" borderId="0"/>
    <xf numFmtId="164" fontId="44" fillId="0" borderId="0" applyFont="0" applyFill="0" applyBorder="0" applyAlignment="0" applyProtection="0"/>
    <xf numFmtId="0" fontId="45" fillId="38" borderId="25" applyNumberFormat="0" applyAlignment="0" applyProtection="0"/>
    <xf numFmtId="0" fontId="45" fillId="38" borderId="25" applyNumberFormat="0" applyAlignment="0" applyProtection="0"/>
    <xf numFmtId="0" fontId="10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6" fillId="30" borderId="23" applyNumberFormat="0" applyAlignment="0" applyProtection="0"/>
    <xf numFmtId="0" fontId="46" fillId="30" borderId="23" applyNumberFormat="0" applyAlignment="0" applyProtection="0"/>
    <xf numFmtId="0" fontId="47" fillId="40" borderId="0" applyNumberFormat="0" applyBorder="0" applyAlignment="0" applyProtection="0"/>
    <xf numFmtId="0" fontId="47" fillId="40" borderId="0" applyNumberFormat="0" applyBorder="0" applyAlignment="0" applyProtection="0"/>
    <xf numFmtId="0" fontId="47" fillId="40" borderId="0" applyNumberFormat="0" applyBorder="0" applyAlignment="0" applyProtection="0"/>
    <xf numFmtId="0" fontId="47" fillId="40" borderId="0" applyNumberFormat="0" applyBorder="0" applyAlignment="0" applyProtection="0"/>
    <xf numFmtId="0" fontId="47" fillId="40" borderId="0" applyNumberFormat="0" applyBorder="0" applyAlignment="0" applyProtection="0"/>
    <xf numFmtId="0" fontId="3" fillId="0" borderId="1" applyNumberFormat="0" applyFill="0" applyAlignment="0" applyProtection="0"/>
    <xf numFmtId="0" fontId="39" fillId="0" borderId="2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40" fillId="0" borderId="2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41" fillId="0" borderId="2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2" fillId="38" borderId="23" applyNumberFormat="0" applyAlignment="0" applyProtection="0"/>
    <xf numFmtId="0" fontId="6" fillId="2" borderId="4" applyNumberFormat="0" applyAlignment="0" applyProtection="0"/>
    <xf numFmtId="0" fontId="46" fillId="30" borderId="23" applyNumberFormat="0" applyAlignment="0" applyProtection="0"/>
    <xf numFmtId="0" fontId="46" fillId="30" borderId="23" applyNumberFormat="0" applyAlignment="0" applyProtection="0"/>
    <xf numFmtId="0" fontId="46" fillId="30" borderId="23" applyNumberFormat="0" applyAlignment="0" applyProtection="0"/>
    <xf numFmtId="0" fontId="46" fillId="30" borderId="23" applyNumberFormat="0" applyAlignment="0" applyProtection="0"/>
    <xf numFmtId="0" fontId="46" fillId="30" borderId="23" applyNumberFormat="0" applyAlignment="0" applyProtection="0"/>
    <xf numFmtId="0" fontId="6" fillId="2" borderId="4" applyNumberFormat="0" applyAlignment="0" applyProtection="0"/>
    <xf numFmtId="0" fontId="43" fillId="39" borderId="24" applyNumberFormat="0" applyAlignment="0" applyProtection="0"/>
    <xf numFmtId="0" fontId="47" fillId="40" borderId="0" applyNumberFormat="0" applyBorder="0" applyAlignment="0" applyProtection="0"/>
    <xf numFmtId="0" fontId="37" fillId="37" borderId="0" applyNumberFormat="0" applyBorder="0" applyAlignment="0" applyProtection="0"/>
    <xf numFmtId="0" fontId="8" fillId="0" borderId="6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8" fillId="0" borderId="6" applyNumberFormat="0" applyFill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0" borderId="0"/>
    <xf numFmtId="0" fontId="44" fillId="0" borderId="0"/>
    <xf numFmtId="0" fontId="4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27" borderId="2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4" borderId="7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4" borderId="7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4" borderId="7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33" fillId="4" borderId="7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4" borderId="7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44" fillId="27" borderId="26" applyNumberFormat="0" applyFont="0" applyAlignment="0" applyProtection="0"/>
    <xf numFmtId="0" fontId="48" fillId="30" borderId="0" applyNumberFormat="0" applyBorder="0" applyAlignment="0" applyProtection="0"/>
    <xf numFmtId="0" fontId="7" fillId="3" borderId="5" applyNumberFormat="0" applyAlignment="0" applyProtection="0"/>
    <xf numFmtId="0" fontId="45" fillId="38" borderId="25" applyNumberFormat="0" applyAlignment="0" applyProtection="0"/>
    <xf numFmtId="0" fontId="45" fillId="38" borderId="25" applyNumberFormat="0" applyAlignment="0" applyProtection="0"/>
    <xf numFmtId="0" fontId="45" fillId="38" borderId="25" applyNumberFormat="0" applyAlignment="0" applyProtection="0"/>
    <xf numFmtId="0" fontId="45" fillId="38" borderId="25" applyNumberFormat="0" applyAlignment="0" applyProtection="0"/>
    <xf numFmtId="0" fontId="45" fillId="38" borderId="25" applyNumberFormat="0" applyAlignment="0" applyProtection="0"/>
    <xf numFmtId="0" fontId="7" fillId="3" borderId="5" applyNumberFormat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11" fillId="0" borderId="8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11" fillId="0" borderId="8" applyNumberFormat="0" applyFill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164" fontId="44" fillId="0" borderId="0" applyFont="0" applyFill="0" applyBorder="0" applyAlignment="0" applyProtection="0"/>
    <xf numFmtId="164" fontId="44" fillId="0" borderId="0" applyFont="0" applyFill="0" applyBorder="0" applyAlignment="0" applyProtection="0"/>
    <xf numFmtId="0" fontId="34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2" borderId="0" applyNumberFormat="0" applyBorder="0" applyAlignment="0" applyProtection="0"/>
    <xf numFmtId="0" fontId="34" fillId="36" borderId="0" applyNumberFormat="0" applyBorder="0" applyAlignment="0" applyProtection="0"/>
    <xf numFmtId="0" fontId="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51" fillId="0" borderId="0"/>
  </cellStyleXfs>
  <cellXfs count="6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3" fillId="23" borderId="0" xfId="0" applyFont="1" applyFill="1" applyBorder="1" applyAlignment="1">
      <alignment horizontal="left"/>
    </xf>
    <xf numFmtId="0" fontId="14" fillId="0" borderId="0" xfId="0" applyFont="1" applyAlignment="1">
      <alignment horizontal="right"/>
    </xf>
    <xf numFmtId="0" fontId="15" fillId="23" borderId="0" xfId="0" applyFont="1" applyFill="1" applyBorder="1" applyAlignment="1">
      <alignment horizontal="left"/>
    </xf>
    <xf numFmtId="0" fontId="16" fillId="0" borderId="0" xfId="0" applyFont="1" applyAlignment="1">
      <alignment horizontal="right"/>
    </xf>
    <xf numFmtId="0" fontId="17" fillId="0" borderId="0" xfId="0" applyFont="1" applyAlignment="1">
      <alignment horizontal="right"/>
    </xf>
    <xf numFmtId="3" fontId="0" fillId="0" borderId="0" xfId="0" applyNumberFormat="1"/>
    <xf numFmtId="0" fontId="18" fillId="0" borderId="0" xfId="0" applyFont="1"/>
    <xf numFmtId="0" fontId="19" fillId="0" borderId="0" xfId="0" applyFont="1"/>
    <xf numFmtId="0" fontId="20" fillId="0" borderId="0" xfId="0" applyFont="1" applyAlignment="1">
      <alignment horizontal="left" wrapText="1"/>
    </xf>
    <xf numFmtId="3" fontId="21" fillId="0" borderId="0" xfId="0" applyNumberFormat="1" applyFont="1"/>
    <xf numFmtId="0" fontId="21" fillId="24" borderId="0" xfId="0" applyFont="1" applyFill="1" applyBorder="1" applyAlignment="1">
      <alignment horizontal="right"/>
    </xf>
    <xf numFmtId="0" fontId="21" fillId="0" borderId="0" xfId="0" applyFont="1" applyBorder="1" applyAlignment="1"/>
    <xf numFmtId="0" fontId="22" fillId="0" borderId="0" xfId="0" applyFont="1"/>
    <xf numFmtId="0" fontId="22" fillId="0" borderId="0" xfId="0" applyFont="1" applyAlignment="1">
      <alignment horizontal="left"/>
    </xf>
    <xf numFmtId="0" fontId="23" fillId="0" borderId="0" xfId="0" applyFont="1"/>
    <xf numFmtId="0" fontId="24" fillId="0" borderId="0" xfId="0" applyFont="1"/>
    <xf numFmtId="0" fontId="14" fillId="0" borderId="0" xfId="0" applyFont="1"/>
    <xf numFmtId="0" fontId="16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49" fontId="29" fillId="0" borderId="0" xfId="0" applyNumberFormat="1" applyFont="1" applyAlignment="1">
      <alignment horizontal="center"/>
    </xf>
    <xf numFmtId="49" fontId="30" fillId="0" borderId="0" xfId="0" applyNumberFormat="1" applyFont="1" applyAlignment="1">
      <alignment horizontal="center"/>
    </xf>
    <xf numFmtId="0" fontId="32" fillId="0" borderId="0" xfId="0" applyFont="1" applyAlignment="1"/>
    <xf numFmtId="3" fontId="52" fillId="0" borderId="9" xfId="0" applyNumberFormat="1" applyFont="1" applyFill="1" applyBorder="1"/>
    <xf numFmtId="0" fontId="52" fillId="0" borderId="10" xfId="0" applyFont="1" applyFill="1" applyBorder="1" applyAlignment="1">
      <alignment horizontal="center"/>
    </xf>
    <xf numFmtId="3" fontId="52" fillId="0" borderId="11" xfId="0" applyNumberFormat="1" applyFont="1" applyFill="1" applyBorder="1"/>
    <xf numFmtId="3" fontId="53" fillId="0" borderId="0" xfId="0" applyNumberFormat="1" applyFont="1" applyFill="1" applyBorder="1"/>
    <xf numFmtId="0" fontId="53" fillId="0" borderId="12" xfId="0" applyFont="1" applyFill="1" applyBorder="1"/>
    <xf numFmtId="3" fontId="52" fillId="0" borderId="13" xfId="0" applyNumberFormat="1" applyFont="1" applyFill="1" applyBorder="1"/>
    <xf numFmtId="3" fontId="52" fillId="0" borderId="0" xfId="0" applyNumberFormat="1" applyFont="1" applyFill="1" applyBorder="1"/>
    <xf numFmtId="0" fontId="54" fillId="0" borderId="12" xfId="0" applyFont="1" applyFill="1" applyBorder="1"/>
    <xf numFmtId="3" fontId="54" fillId="0" borderId="0" xfId="0" applyNumberFormat="1" applyFont="1" applyFill="1" applyBorder="1"/>
    <xf numFmtId="3" fontId="53" fillId="0" borderId="13" xfId="0" applyNumberFormat="1" applyFont="1" applyFill="1" applyBorder="1"/>
    <xf numFmtId="3" fontId="55" fillId="0" borderId="0" xfId="0" applyNumberFormat="1" applyFont="1" applyFill="1" applyBorder="1"/>
    <xf numFmtId="0" fontId="52" fillId="0" borderId="12" xfId="0" applyFont="1" applyFill="1" applyBorder="1"/>
    <xf numFmtId="3" fontId="52" fillId="0" borderId="14" xfId="0" applyNumberFormat="1" applyFont="1" applyFill="1" applyBorder="1"/>
    <xf numFmtId="3" fontId="52" fillId="0" borderId="15" xfId="0" applyNumberFormat="1" applyFont="1" applyFill="1" applyBorder="1"/>
    <xf numFmtId="0" fontId="56" fillId="0" borderId="16" xfId="0" applyFont="1" applyFill="1" applyBorder="1" applyAlignment="1">
      <alignment horizontal="center"/>
    </xf>
    <xf numFmtId="49" fontId="56" fillId="0" borderId="17" xfId="0" applyNumberFormat="1" applyFont="1" applyFill="1" applyBorder="1" applyAlignment="1">
      <alignment horizontal="center"/>
    </xf>
    <xf numFmtId="49" fontId="56" fillId="0" borderId="18" xfId="0" applyNumberFormat="1" applyFont="1" applyFill="1" applyBorder="1" applyAlignment="1">
      <alignment horizontal="center"/>
    </xf>
    <xf numFmtId="0" fontId="57" fillId="23" borderId="0" xfId="0" applyFont="1" applyFill="1" applyBorder="1" applyAlignment="1">
      <alignment horizontal="left"/>
    </xf>
    <xf numFmtId="0" fontId="58" fillId="23" borderId="28" xfId="0" applyFont="1" applyFill="1" applyBorder="1"/>
    <xf numFmtId="49" fontId="59" fillId="0" borderId="29" xfId="0" applyNumberFormat="1" applyFont="1" applyFill="1" applyBorder="1" applyAlignment="1">
      <alignment horizontal="center"/>
    </xf>
    <xf numFmtId="0" fontId="13" fillId="23" borderId="28" xfId="0" applyFont="1" applyFill="1" applyBorder="1"/>
    <xf numFmtId="0" fontId="13" fillId="23" borderId="28" xfId="0" applyFont="1" applyFill="1" applyBorder="1" applyAlignment="1">
      <alignment horizontal="left"/>
    </xf>
    <xf numFmtId="0" fontId="60" fillId="23" borderId="28" xfId="0" applyFont="1" applyFill="1" applyBorder="1"/>
    <xf numFmtId="0" fontId="59" fillId="23" borderId="28" xfId="0" applyFont="1" applyFill="1" applyBorder="1"/>
    <xf numFmtId="0" fontId="15" fillId="23" borderId="28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3" fillId="23" borderId="30" xfId="0" applyFont="1" applyFill="1" applyBorder="1"/>
    <xf numFmtId="49" fontId="59" fillId="0" borderId="31" xfId="0" applyNumberFormat="1" applyFont="1" applyFill="1" applyBorder="1" applyAlignment="1">
      <alignment horizontal="center"/>
    </xf>
    <xf numFmtId="0" fontId="58" fillId="23" borderId="30" xfId="0" applyFont="1" applyFill="1" applyBorder="1"/>
    <xf numFmtId="49" fontId="31" fillId="0" borderId="0" xfId="0" applyNumberFormat="1" applyFont="1" applyAlignment="1">
      <alignment horizontal="left"/>
    </xf>
    <xf numFmtId="0" fontId="0" fillId="0" borderId="0" xfId="0" applyAlignment="1"/>
    <xf numFmtId="0" fontId="32" fillId="0" borderId="0" xfId="0" applyFont="1" applyAlignment="1">
      <alignment horizontal="center"/>
    </xf>
  </cellXfs>
  <cellStyles count="473">
    <cellStyle name="%20 - Vurgu1 2" xfId="1"/>
    <cellStyle name="%20 - Vurgu1 3" xfId="2"/>
    <cellStyle name="%20 - Vurgu2 2" xfId="3"/>
    <cellStyle name="%20 - Vurgu2 3" xfId="4"/>
    <cellStyle name="%20 - Vurgu3 2" xfId="5"/>
    <cellStyle name="%20 - Vurgu3 3" xfId="6"/>
    <cellStyle name="%20 - Vurgu4 2" xfId="7"/>
    <cellStyle name="%20 - Vurgu4 3" xfId="8"/>
    <cellStyle name="%20 - Vurgu5 2" xfId="9"/>
    <cellStyle name="%20 - Vurgu5 3" xfId="10"/>
    <cellStyle name="%20 - Vurgu6 2" xfId="11"/>
    <cellStyle name="%20 - Vurgu6 3" xfId="12"/>
    <cellStyle name="%40 - Vurgu1 2" xfId="13"/>
    <cellStyle name="%40 - Vurgu1 3" xfId="14"/>
    <cellStyle name="%40 - Vurgu2 2" xfId="15"/>
    <cellStyle name="%40 - Vurgu2 3" xfId="16"/>
    <cellStyle name="%40 - Vurgu3 2" xfId="17"/>
    <cellStyle name="%40 - Vurgu3 3" xfId="18"/>
    <cellStyle name="%40 - Vurgu4 2" xfId="19"/>
    <cellStyle name="%40 - Vurgu4 3" xfId="20"/>
    <cellStyle name="%40 - Vurgu5 2" xfId="21"/>
    <cellStyle name="%40 - Vurgu5 3" xfId="22"/>
    <cellStyle name="%40 - Vurgu6 2" xfId="23"/>
    <cellStyle name="%40 - Vurgu6 3" xfId="24"/>
    <cellStyle name="%60 - Vurgu1 2" xfId="25"/>
    <cellStyle name="%60 - Vurgu1 3" xfId="26"/>
    <cellStyle name="%60 - Vurgu2 2" xfId="27"/>
    <cellStyle name="%60 - Vurgu2 3" xfId="28"/>
    <cellStyle name="%60 - Vurgu3 2" xfId="29"/>
    <cellStyle name="%60 - Vurgu3 3" xfId="30"/>
    <cellStyle name="%60 - Vurgu4 2" xfId="31"/>
    <cellStyle name="%60 - Vurgu4 3" xfId="32"/>
    <cellStyle name="%60 - Vurgu5 2" xfId="33"/>
    <cellStyle name="%60 - Vurgu5 3" xfId="34"/>
    <cellStyle name="%60 - Vurgu6 2" xfId="35"/>
    <cellStyle name="%60 - Vurgu6 3" xfId="36"/>
    <cellStyle name="20% - Accent1" xfId="37"/>
    <cellStyle name="20% - Accent1 2" xfId="38"/>
    <cellStyle name="20% - Accent1 2 2" xfId="39"/>
    <cellStyle name="20% - Accent1 2 2 2" xfId="40"/>
    <cellStyle name="20% - Accent1 2 3" xfId="41"/>
    <cellStyle name="20% - Accent1 3" xfId="42"/>
    <cellStyle name="20% - Accent1 4" xfId="43"/>
    <cellStyle name="20% - Accent1 4 2" xfId="44"/>
    <cellStyle name="20% - Accent1 4 3" xfId="45"/>
    <cellStyle name="20% - Accent1 5" xfId="46"/>
    <cellStyle name="20% - Accent1 5 2" xfId="47"/>
    <cellStyle name="20% - Accent1 5 3" xfId="48"/>
    <cellStyle name="20% - Accent1 6" xfId="49"/>
    <cellStyle name="20% - Accent1 7" xfId="50"/>
    <cellStyle name="20% - Accent2" xfId="51"/>
    <cellStyle name="20% - Accent2 2" xfId="52"/>
    <cellStyle name="20% - Accent2 2 2" xfId="53"/>
    <cellStyle name="20% - Accent2 2 2 2" xfId="54"/>
    <cellStyle name="20% - Accent2 2 3" xfId="55"/>
    <cellStyle name="20% - Accent2 3" xfId="56"/>
    <cellStyle name="20% - Accent2 4" xfId="57"/>
    <cellStyle name="20% - Accent2 4 2" xfId="58"/>
    <cellStyle name="20% - Accent2 4 3" xfId="59"/>
    <cellStyle name="20% - Accent2 5" xfId="60"/>
    <cellStyle name="20% - Accent2 5 2" xfId="61"/>
    <cellStyle name="20% - Accent2 5 3" xfId="62"/>
    <cellStyle name="20% - Accent2 6" xfId="63"/>
    <cellStyle name="20% - Accent2 7" xfId="64"/>
    <cellStyle name="20% - Accent3" xfId="65"/>
    <cellStyle name="20% - Accent3 2" xfId="66"/>
    <cellStyle name="20% - Accent3 2 2" xfId="67"/>
    <cellStyle name="20% - Accent3 2 2 2" xfId="68"/>
    <cellStyle name="20% - Accent3 2 3" xfId="69"/>
    <cellStyle name="20% - Accent3 3" xfId="70"/>
    <cellStyle name="20% - Accent3 4" xfId="71"/>
    <cellStyle name="20% - Accent3 4 2" xfId="72"/>
    <cellStyle name="20% - Accent3 4 3" xfId="73"/>
    <cellStyle name="20% - Accent3 5" xfId="74"/>
    <cellStyle name="20% - Accent3 5 2" xfId="75"/>
    <cellStyle name="20% - Accent3 5 3" xfId="76"/>
    <cellStyle name="20% - Accent3 6" xfId="77"/>
    <cellStyle name="20% - Accent3 7" xfId="78"/>
    <cellStyle name="20% - Accent4" xfId="79"/>
    <cellStyle name="20% - Accent4 2" xfId="80"/>
    <cellStyle name="20% - Accent4 2 2" xfId="81"/>
    <cellStyle name="20% - Accent4 2 2 2" xfId="82"/>
    <cellStyle name="20% - Accent4 2 3" xfId="83"/>
    <cellStyle name="20% - Accent4 3" xfId="84"/>
    <cellStyle name="20% - Accent4 4" xfId="85"/>
    <cellStyle name="20% - Accent4 4 2" xfId="86"/>
    <cellStyle name="20% - Accent4 4 3" xfId="87"/>
    <cellStyle name="20% - Accent4 5" xfId="88"/>
    <cellStyle name="20% - Accent4 5 2" xfId="89"/>
    <cellStyle name="20% - Accent4 5 3" xfId="90"/>
    <cellStyle name="20% - Accent4 6" xfId="91"/>
    <cellStyle name="20% - Accent4 7" xfId="92"/>
    <cellStyle name="20% - Accent5" xfId="93"/>
    <cellStyle name="20% - Accent5 2" xfId="94"/>
    <cellStyle name="20% - Accent5 2 2" xfId="95"/>
    <cellStyle name="20% - Accent5 2 2 2" xfId="96"/>
    <cellStyle name="20% - Accent5 2 3" xfId="97"/>
    <cellStyle name="20% - Accent5 3" xfId="98"/>
    <cellStyle name="20% - Accent5 4" xfId="99"/>
    <cellStyle name="20% - Accent5 4 2" xfId="100"/>
    <cellStyle name="20% - Accent5 4 3" xfId="101"/>
    <cellStyle name="20% - Accent5 5" xfId="102"/>
    <cellStyle name="20% - Accent5 5 2" xfId="103"/>
    <cellStyle name="20% - Accent5 5 3" xfId="104"/>
    <cellStyle name="20% - Accent5 6" xfId="105"/>
    <cellStyle name="20% - Accent5 7" xfId="106"/>
    <cellStyle name="20% - Accent6" xfId="107"/>
    <cellStyle name="20% - Accent6 2" xfId="108"/>
    <cellStyle name="20% - Accent6 2 2" xfId="109"/>
    <cellStyle name="20% - Accent6 2 2 2" xfId="110"/>
    <cellStyle name="20% - Accent6 2 3" xfId="111"/>
    <cellStyle name="20% - Accent6 3" xfId="112"/>
    <cellStyle name="20% - Accent6 4" xfId="113"/>
    <cellStyle name="20% - Accent6 4 2" xfId="114"/>
    <cellStyle name="20% - Accent6 4 3" xfId="115"/>
    <cellStyle name="20% - Accent6 5" xfId="116"/>
    <cellStyle name="20% - Accent6 5 2" xfId="117"/>
    <cellStyle name="20% - Accent6 5 3" xfId="118"/>
    <cellStyle name="20% - Accent6 6" xfId="119"/>
    <cellStyle name="20% - Accent6 7" xfId="120"/>
    <cellStyle name="40% - Accent1" xfId="121"/>
    <cellStyle name="40% - Accent1 2" xfId="122"/>
    <cellStyle name="40% - Accent1 2 2" xfId="123"/>
    <cellStyle name="40% - Accent1 2 2 2" xfId="124"/>
    <cellStyle name="40% - Accent1 2 3" xfId="125"/>
    <cellStyle name="40% - Accent1 3" xfId="126"/>
    <cellStyle name="40% - Accent1 4" xfId="127"/>
    <cellStyle name="40% - Accent1 4 2" xfId="128"/>
    <cellStyle name="40% - Accent1 4 3" xfId="129"/>
    <cellStyle name="40% - Accent1 5" xfId="130"/>
    <cellStyle name="40% - Accent1 5 2" xfId="131"/>
    <cellStyle name="40% - Accent1 5 3" xfId="132"/>
    <cellStyle name="40% - Accent1 6" xfId="133"/>
    <cellStyle name="40% - Accent1 7" xfId="134"/>
    <cellStyle name="40% - Accent2" xfId="135"/>
    <cellStyle name="40% - Accent2 2" xfId="136"/>
    <cellStyle name="40% - Accent2 2 2" xfId="137"/>
    <cellStyle name="40% - Accent2 2 2 2" xfId="138"/>
    <cellStyle name="40% - Accent2 2 3" xfId="139"/>
    <cellStyle name="40% - Accent2 3" xfId="140"/>
    <cellStyle name="40% - Accent2 4" xfId="141"/>
    <cellStyle name="40% - Accent2 4 2" xfId="142"/>
    <cellStyle name="40% - Accent2 4 3" xfId="143"/>
    <cellStyle name="40% - Accent2 5" xfId="144"/>
    <cellStyle name="40% - Accent2 5 2" xfId="145"/>
    <cellStyle name="40% - Accent2 5 3" xfId="146"/>
    <cellStyle name="40% - Accent2 6" xfId="147"/>
    <cellStyle name="40% - Accent2 7" xfId="148"/>
    <cellStyle name="40% - Accent3" xfId="149"/>
    <cellStyle name="40% - Accent3 2" xfId="150"/>
    <cellStyle name="40% - Accent3 2 2" xfId="151"/>
    <cellStyle name="40% - Accent3 2 2 2" xfId="152"/>
    <cellStyle name="40% - Accent3 2 3" xfId="153"/>
    <cellStyle name="40% - Accent3 3" xfId="154"/>
    <cellStyle name="40% - Accent3 4" xfId="155"/>
    <cellStyle name="40% - Accent3 4 2" xfId="156"/>
    <cellStyle name="40% - Accent3 4 3" xfId="157"/>
    <cellStyle name="40% - Accent3 5" xfId="158"/>
    <cellStyle name="40% - Accent3 5 2" xfId="159"/>
    <cellStyle name="40% - Accent3 5 3" xfId="160"/>
    <cellStyle name="40% - Accent3 6" xfId="161"/>
    <cellStyle name="40% - Accent3 7" xfId="162"/>
    <cellStyle name="40% - Accent4" xfId="163"/>
    <cellStyle name="40% - Accent4 2" xfId="164"/>
    <cellStyle name="40% - Accent4 2 2" xfId="165"/>
    <cellStyle name="40% - Accent4 2 2 2" xfId="166"/>
    <cellStyle name="40% - Accent4 2 3" xfId="167"/>
    <cellStyle name="40% - Accent4 3" xfId="168"/>
    <cellStyle name="40% - Accent4 4" xfId="169"/>
    <cellStyle name="40% - Accent4 4 2" xfId="170"/>
    <cellStyle name="40% - Accent4 4 3" xfId="171"/>
    <cellStyle name="40% - Accent4 5" xfId="172"/>
    <cellStyle name="40% - Accent4 5 2" xfId="173"/>
    <cellStyle name="40% - Accent4 5 3" xfId="174"/>
    <cellStyle name="40% - Accent4 6" xfId="175"/>
    <cellStyle name="40% - Accent4 7" xfId="176"/>
    <cellStyle name="40% - Accent5" xfId="177"/>
    <cellStyle name="40% - Accent5 2" xfId="178"/>
    <cellStyle name="40% - Accent5 2 2" xfId="179"/>
    <cellStyle name="40% - Accent5 2 2 2" xfId="180"/>
    <cellStyle name="40% - Accent5 2 3" xfId="181"/>
    <cellStyle name="40% - Accent5 3" xfId="182"/>
    <cellStyle name="40% - Accent5 4" xfId="183"/>
    <cellStyle name="40% - Accent5 4 2" xfId="184"/>
    <cellStyle name="40% - Accent5 4 3" xfId="185"/>
    <cellStyle name="40% - Accent5 5" xfId="186"/>
    <cellStyle name="40% - Accent5 5 2" xfId="187"/>
    <cellStyle name="40% - Accent5 5 3" xfId="188"/>
    <cellStyle name="40% - Accent5 6" xfId="189"/>
    <cellStyle name="40% - Accent5 7" xfId="190"/>
    <cellStyle name="40% - Accent6" xfId="191"/>
    <cellStyle name="40% - Accent6 2" xfId="192"/>
    <cellStyle name="40% - Accent6 2 2" xfId="193"/>
    <cellStyle name="40% - Accent6 2 2 2" xfId="194"/>
    <cellStyle name="40% - Accent6 2 3" xfId="195"/>
    <cellStyle name="40% - Accent6 3" xfId="196"/>
    <cellStyle name="40% - Accent6 4" xfId="197"/>
    <cellStyle name="40% - Accent6 4 2" xfId="198"/>
    <cellStyle name="40% - Accent6 4 3" xfId="199"/>
    <cellStyle name="40% - Accent6 5" xfId="200"/>
    <cellStyle name="40% - Accent6 5 2" xfId="201"/>
    <cellStyle name="40% - Accent6 5 3" xfId="202"/>
    <cellStyle name="40% - Accent6 6" xfId="203"/>
    <cellStyle name="40% - Accent6 7" xfId="204"/>
    <cellStyle name="60% - Accent1" xfId="205"/>
    <cellStyle name="60% - Accent1 2" xfId="206"/>
    <cellStyle name="60% - Accent1 2 2" xfId="207"/>
    <cellStyle name="60% - Accent1 2 2 2" xfId="208"/>
    <cellStyle name="60% - Accent1 2 3" xfId="209"/>
    <cellStyle name="60% - Accent1 3" xfId="210"/>
    <cellStyle name="60% - Accent1 4" xfId="211"/>
    <cellStyle name="60% - Accent2" xfId="212"/>
    <cellStyle name="60% - Accent2 2" xfId="213"/>
    <cellStyle name="60% - Accent2 2 2" xfId="214"/>
    <cellStyle name="60% - Accent2 2 2 2" xfId="215"/>
    <cellStyle name="60% - Accent2 2 3" xfId="216"/>
    <cellStyle name="60% - Accent2 3" xfId="217"/>
    <cellStyle name="60% - Accent2 4" xfId="218"/>
    <cellStyle name="60% - Accent3" xfId="219"/>
    <cellStyle name="60% - Accent3 2" xfId="220"/>
    <cellStyle name="60% - Accent3 2 2" xfId="221"/>
    <cellStyle name="60% - Accent3 2 2 2" xfId="222"/>
    <cellStyle name="60% - Accent3 2 3" xfId="223"/>
    <cellStyle name="60% - Accent3 3" xfId="224"/>
    <cellStyle name="60% - Accent3 4" xfId="225"/>
    <cellStyle name="60% - Accent4" xfId="226"/>
    <cellStyle name="60% - Accent4 2" xfId="227"/>
    <cellStyle name="60% - Accent4 2 2" xfId="228"/>
    <cellStyle name="60% - Accent4 2 2 2" xfId="229"/>
    <cellStyle name="60% - Accent4 2 3" xfId="230"/>
    <cellStyle name="60% - Accent4 3" xfId="231"/>
    <cellStyle name="60% - Accent4 4" xfId="232"/>
    <cellStyle name="60% - Accent5" xfId="233"/>
    <cellStyle name="60% - Accent5 2" xfId="234"/>
    <cellStyle name="60% - Accent5 2 2" xfId="235"/>
    <cellStyle name="60% - Accent5 2 2 2" xfId="236"/>
    <cellStyle name="60% - Accent5 2 3" xfId="237"/>
    <cellStyle name="60% - Accent5 3" xfId="238"/>
    <cellStyle name="60% - Accent5 4" xfId="239"/>
    <cellStyle name="60% - Accent6" xfId="240"/>
    <cellStyle name="60% - Accent6 2" xfId="241"/>
    <cellStyle name="60% - Accent6 2 2" xfId="242"/>
    <cellStyle name="60% - Accent6 2 2 2" xfId="243"/>
    <cellStyle name="60% - Accent6 2 3" xfId="244"/>
    <cellStyle name="60% - Accent6 3" xfId="245"/>
    <cellStyle name="60% - Accent6 4" xfId="246"/>
    <cellStyle name="Accent1 2" xfId="247"/>
    <cellStyle name="Accent1 2 2" xfId="248"/>
    <cellStyle name="Accent1 2 2 2" xfId="249"/>
    <cellStyle name="Accent1 2 3" xfId="250"/>
    <cellStyle name="Accent1 3" xfId="251"/>
    <cellStyle name="Accent2 2" xfId="252"/>
    <cellStyle name="Accent2 2 2" xfId="253"/>
    <cellStyle name="Accent2 2 2 2" xfId="254"/>
    <cellStyle name="Accent2 2 3" xfId="255"/>
    <cellStyle name="Accent2 3" xfId="256"/>
    <cellStyle name="Accent3 2" xfId="257"/>
    <cellStyle name="Accent3 2 2" xfId="258"/>
    <cellStyle name="Accent3 2 2 2" xfId="259"/>
    <cellStyle name="Accent3 2 3" xfId="260"/>
    <cellStyle name="Accent3 3" xfId="261"/>
    <cellStyle name="Accent4 2" xfId="262"/>
    <cellStyle name="Accent4 2 2" xfId="263"/>
    <cellStyle name="Accent4 2 2 2" xfId="264"/>
    <cellStyle name="Accent4 2 3" xfId="265"/>
    <cellStyle name="Accent4 3" xfId="266"/>
    <cellStyle name="Accent5 2" xfId="267"/>
    <cellStyle name="Accent5 2 2" xfId="268"/>
    <cellStyle name="Accent5 2 2 2" xfId="269"/>
    <cellStyle name="Accent5 2 3" xfId="270"/>
    <cellStyle name="Accent5 3" xfId="271"/>
    <cellStyle name="Accent6 2" xfId="272"/>
    <cellStyle name="Accent6 2 2" xfId="273"/>
    <cellStyle name="Accent6 2 2 2" xfId="274"/>
    <cellStyle name="Accent6 2 3" xfId="275"/>
    <cellStyle name="Accent6 3" xfId="276"/>
    <cellStyle name="Açıklama Metni 2" xfId="277"/>
    <cellStyle name="Açıklama Metni 3" xfId="278"/>
    <cellStyle name="Ana Başlık 2" xfId="279"/>
    <cellStyle name="Bad 2" xfId="280"/>
    <cellStyle name="Bad 2 2" xfId="281"/>
    <cellStyle name="Bad 2 2 2" xfId="282"/>
    <cellStyle name="Bad 2 3" xfId="283"/>
    <cellStyle name="Bad 3" xfId="284"/>
    <cellStyle name="Bağlı Hücre 2" xfId="285"/>
    <cellStyle name="Bağlı Hücre 3" xfId="286"/>
    <cellStyle name="Başlık 1 2" xfId="287"/>
    <cellStyle name="Başlık 2 2" xfId="288"/>
    <cellStyle name="Başlık 3 2" xfId="289"/>
    <cellStyle name="Başlık 4 2" xfId="290"/>
    <cellStyle name="Calculation 2" xfId="291"/>
    <cellStyle name="Calculation 2 2" xfId="292"/>
    <cellStyle name="Calculation 2 2 2" xfId="293"/>
    <cellStyle name="Calculation 2 3" xfId="294"/>
    <cellStyle name="Calculation 3" xfId="295"/>
    <cellStyle name="Check Cell 2" xfId="296"/>
    <cellStyle name="Check Cell 2 2" xfId="297"/>
    <cellStyle name="Check Cell 2 2 2" xfId="298"/>
    <cellStyle name="Check Cell 2 3" xfId="299"/>
    <cellStyle name="Check Cell 3" xfId="300"/>
    <cellStyle name="Comma 2" xfId="301"/>
    <cellStyle name="Comma 2 2" xfId="302"/>
    <cellStyle name="Comma 3" xfId="303"/>
    <cellStyle name="Çıkış 2" xfId="304"/>
    <cellStyle name="Çıkış 3" xfId="305"/>
    <cellStyle name="Explanatory Text" xfId="306"/>
    <cellStyle name="Explanatory Text 2" xfId="307"/>
    <cellStyle name="Explanatory Text 2 2" xfId="308"/>
    <cellStyle name="Explanatory Text 2 2 2" xfId="309"/>
    <cellStyle name="Explanatory Text 2 3" xfId="310"/>
    <cellStyle name="Explanatory Text 3" xfId="311"/>
    <cellStyle name="Explanatory Text 4" xfId="312"/>
    <cellStyle name="Giriş 2" xfId="313"/>
    <cellStyle name="Giriş 3" xfId="314"/>
    <cellStyle name="Good 2" xfId="315"/>
    <cellStyle name="Good 2 2" xfId="316"/>
    <cellStyle name="Good 2 2 2" xfId="317"/>
    <cellStyle name="Good 2 3" xfId="318"/>
    <cellStyle name="Good 3" xfId="319"/>
    <cellStyle name="Heading 1" xfId="320"/>
    <cellStyle name="Heading 1 2" xfId="321"/>
    <cellStyle name="Heading 1 3" xfId="322"/>
    <cellStyle name="Heading 2" xfId="323"/>
    <cellStyle name="Heading 2 2" xfId="324"/>
    <cellStyle name="Heading 2 3" xfId="325"/>
    <cellStyle name="Heading 3" xfId="326"/>
    <cellStyle name="Heading 3 2" xfId="327"/>
    <cellStyle name="Heading 3 3" xfId="328"/>
    <cellStyle name="Heading 4" xfId="329"/>
    <cellStyle name="Heading 4 2" xfId="330"/>
    <cellStyle name="Heading 4 3" xfId="331"/>
    <cellStyle name="Hesaplama 2" xfId="332"/>
    <cellStyle name="Input" xfId="333"/>
    <cellStyle name="Input 2" xfId="334"/>
    <cellStyle name="Input 2 2" xfId="335"/>
    <cellStyle name="Input 2 2 2" xfId="336"/>
    <cellStyle name="Input 2 3" xfId="337"/>
    <cellStyle name="Input 3" xfId="338"/>
    <cellStyle name="Input 4" xfId="339"/>
    <cellStyle name="İşaretli Hücre 2" xfId="340"/>
    <cellStyle name="İyi 2" xfId="341"/>
    <cellStyle name="Kötü 2" xfId="342"/>
    <cellStyle name="Linked Cell" xfId="343"/>
    <cellStyle name="Linked Cell 2" xfId="344"/>
    <cellStyle name="Linked Cell 2 2" xfId="345"/>
    <cellStyle name="Linked Cell 2 2 2" xfId="346"/>
    <cellStyle name="Linked Cell 2 3" xfId="347"/>
    <cellStyle name="Linked Cell 3" xfId="348"/>
    <cellStyle name="Linked Cell 4" xfId="349"/>
    <cellStyle name="Neutral 2" xfId="350"/>
    <cellStyle name="Neutral 2 2" xfId="351"/>
    <cellStyle name="Neutral 2 2 2" xfId="352"/>
    <cellStyle name="Neutral 2 3" xfId="353"/>
    <cellStyle name="Neutral 3" xfId="354"/>
    <cellStyle name="Normal" xfId="0" builtinId="0"/>
    <cellStyle name="Normal 2" xfId="472"/>
    <cellStyle name="Normal 2 2" xfId="355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(SEKTOR!$A$5,SEKTOR!$A$19,SEKTOR!$A$37)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(SEKTOR!$N$5,SEKTOR!$N$19,SEKTOR!$N$37)</c:f>
              <c:numCache>
                <c:formatCode>#,##0</c:formatCode>
                <c:ptCount val="3"/>
                <c:pt idx="0">
                  <c:v>10084756.117853999</c:v>
                </c:pt>
                <c:pt idx="1">
                  <c:v>48431514.592551991</c:v>
                </c:pt>
                <c:pt idx="2">
                  <c:v>497763.44093899999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546712368"/>
        <c:axId val="-546698768"/>
        <c:axId val="0"/>
      </c:bar3DChart>
      <c:catAx>
        <c:axId val="-546712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4669876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5466987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54671236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([3]SEKTOR!$A$5,[3]SEKTOR!$A$19,[3]SEKTOR!$A$37)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([3]SEKTOR!$N$5,[3]SEKTOR!$N$19,[3]SEKTOR!$N$37)</c:f>
              <c:numCache>
                <c:formatCode>General</c:formatCode>
                <c:ptCount val="3"/>
                <c:pt idx="0">
                  <c:v>7583715.104460001</c:v>
                </c:pt>
                <c:pt idx="1">
                  <c:v>46085037.294719994</c:v>
                </c:pt>
                <c:pt idx="2">
                  <c:v>1505085.6603399999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546709104"/>
        <c:axId val="-546708560"/>
        <c:axId val="0"/>
      </c:bar3DChart>
      <c:catAx>
        <c:axId val="-5467091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4670856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5467085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54670910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([3]SEKTOR!$A$6,[3]SEKTOR!$A$15,[3]SEKTOR!$A$17,[3]SEKTOR!$A$20,[3]SEKTOR!$A$24,[3]SEKTOR!$A$26,[3]SEKTOR!$A$37)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([3]SEKTOR!$N$6,[3]SEKTOR!$N$15,[3]SEKTOR!$N$17,[3]SEKTOR!$N$20,[3]SEKTOR!$N$24,[3]SEKTOR!$N$26,[3]SEKTOR!$N$37)</c:f>
              <c:numCache>
                <c:formatCode>General</c:formatCode>
                <c:ptCount val="7"/>
                <c:pt idx="0">
                  <c:v>4942306.5983700007</c:v>
                </c:pt>
                <c:pt idx="1">
                  <c:v>887521.99402999994</c:v>
                </c:pt>
                <c:pt idx="2">
                  <c:v>1753886.5120600001</c:v>
                </c:pt>
                <c:pt idx="3">
                  <c:v>4124465.7403000002</c:v>
                </c:pt>
                <c:pt idx="4">
                  <c:v>6751626.67619</c:v>
                </c:pt>
                <c:pt idx="5">
                  <c:v>35208944.878229998</c:v>
                </c:pt>
                <c:pt idx="6">
                  <c:v>1505085.6603399999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546707472"/>
        <c:axId val="-860883664"/>
        <c:axId val="0"/>
      </c:bar3DChart>
      <c:catAx>
        <c:axId val="-5467074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088366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8608836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54670747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([3]SEKTOR!$A$7:$A$14,[3]SEKTOR!$A$16,[3]SEKTOR!$A$18,[3]SEKTOR!$A$21:$A$23,[3]SEKTOR!$A$25,[3]SEKTOR!$A$27:$A$36,[3]SEKTOR!$A$38)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([3]SEKTOR!$N$7:$N$14,[3]SEKTOR!$N$16,[3]SEKTOR!$N$18,[3]SEKTOR!$N$21:$N$23,[3]SEKTOR!$N$25,[3]SEKTOR!$N$27:$N$36,[3]SEKTOR!$N$38)</c:f>
              <c:numCache>
                <c:formatCode>General</c:formatCode>
                <c:ptCount val="25"/>
                <c:pt idx="0">
                  <c:v>2319802.9368799999</c:v>
                </c:pt>
                <c:pt idx="1">
                  <c:v>622556.08580999996</c:v>
                </c:pt>
                <c:pt idx="2">
                  <c:v>501540.37134000001</c:v>
                </c:pt>
                <c:pt idx="3">
                  <c:v>463722.31510000001</c:v>
                </c:pt>
                <c:pt idx="4">
                  <c:v>570178.08487999998</c:v>
                </c:pt>
                <c:pt idx="5">
                  <c:v>114896.66265</c:v>
                </c:pt>
                <c:pt idx="6">
                  <c:v>298567.37881999998</c:v>
                </c:pt>
                <c:pt idx="7">
                  <c:v>51042.762889999998</c:v>
                </c:pt>
                <c:pt idx="8">
                  <c:v>887521.99402999994</c:v>
                </c:pt>
                <c:pt idx="9">
                  <c:v>1753886.5120600001</c:v>
                </c:pt>
                <c:pt idx="10">
                  <c:v>2735080.7932600002</c:v>
                </c:pt>
                <c:pt idx="11">
                  <c:v>581786.78969000001</c:v>
                </c:pt>
                <c:pt idx="12">
                  <c:v>807598.15734999999</c:v>
                </c:pt>
                <c:pt idx="13">
                  <c:v>6751626.67619</c:v>
                </c:pt>
                <c:pt idx="14">
                  <c:v>6018508.24486</c:v>
                </c:pt>
                <c:pt idx="15">
                  <c:v>10372738.834650001</c:v>
                </c:pt>
                <c:pt idx="16">
                  <c:v>381675.98483999999</c:v>
                </c:pt>
                <c:pt idx="17">
                  <c:v>3618937.9749400001</c:v>
                </c:pt>
                <c:pt idx="18">
                  <c:v>2548377.4953200002</c:v>
                </c:pt>
                <c:pt idx="19">
                  <c:v>2728359.7799900002</c:v>
                </c:pt>
                <c:pt idx="20">
                  <c:v>4940943.9939799998</c:v>
                </c:pt>
                <c:pt idx="21">
                  <c:v>1146872.1880999999</c:v>
                </c:pt>
                <c:pt idx="22">
                  <c:v>1082360.27183</c:v>
                </c:pt>
                <c:pt idx="23">
                  <c:v>826470.73259999999</c:v>
                </c:pt>
                <c:pt idx="24">
                  <c:v>38613.716780000002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60885840"/>
        <c:axId val="-860878224"/>
        <c:axId val="0"/>
      </c:bar3DChart>
      <c:catAx>
        <c:axId val="-8608858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087822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860878224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6088584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([4]SEKTOR_KG!$A$5,[4]SEKTOR_KG!$A$19,[4]SEKTOR_KG!$A$37)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([4]SEKTOR_KG!$N$5,[4]SEKTOR_KG!$N$19,[4]SEKTOR_KG!$N$37)</c:f>
              <c:numCache>
                <c:formatCode>General</c:formatCode>
                <c:ptCount val="3"/>
                <c:pt idx="0">
                  <c:v>8827533.6462450009</c:v>
                </c:pt>
                <c:pt idx="1">
                  <c:v>41900041.801685996</c:v>
                </c:pt>
                <c:pt idx="2">
                  <c:v>430157.14012900001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60874960"/>
        <c:axId val="-860874416"/>
        <c:axId val="0"/>
      </c:bar3DChart>
      <c:catAx>
        <c:axId val="-8608749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087441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86087441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6087496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([4]SEKTOR_KG!$A$6,[4]SEKTOR_KG!$A$15,[4]SEKTOR_KG!$A$17,[4]SEKTOR_KG!$A$20,[4]SEKTOR_KG!$A$24,[4]SEKTOR_KG!$A$26,[4]SEKTOR_KG!$A$37)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([4]SEKTOR_KG!$N$6,[4]SEKTOR_KG!$N$15,[4]SEKTOR_KG!$N$17,[4]SEKTOR_KG!$N$20,[4]SEKTOR_KG!$N$24,[4]SEKTOR_KG!$N$26,[4]SEKTOR_KG!$N$37)</c:f>
              <c:numCache>
                <c:formatCode>General</c:formatCode>
                <c:ptCount val="7"/>
                <c:pt idx="0">
                  <c:v>6423045.3310610009</c:v>
                </c:pt>
                <c:pt idx="1">
                  <c:v>556968.08390099998</c:v>
                </c:pt>
                <c:pt idx="2">
                  <c:v>1847520.231283</c:v>
                </c:pt>
                <c:pt idx="3">
                  <c:v>1295949.9210600001</c:v>
                </c:pt>
                <c:pt idx="4">
                  <c:v>11218545.683707001</c:v>
                </c:pt>
                <c:pt idx="5">
                  <c:v>29385546.196918998</c:v>
                </c:pt>
                <c:pt idx="6">
                  <c:v>430157.14012900001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60877136"/>
        <c:axId val="-860883120"/>
        <c:axId val="0"/>
      </c:bar3DChart>
      <c:catAx>
        <c:axId val="-8608771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088312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86088312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6087713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([4]SEKTOR_KG!$A$7:$A$14,[4]SEKTOR_KG!$A$16,[4]SEKTOR_KG!$A$18,[4]SEKTOR_KG!$A$21:$A$23,[4]SEKTOR_KG!$A$25,[4]SEKTOR_KG!$A$27:$A$36,[4]SEKTOR_KG!$A$38)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([4]SEKTOR_KG!$N$7:$N$14,[4]SEKTOR_KG!$N$16,[4]SEKTOR_KG!$N$18,[4]SEKTOR_KG!$N$21:$N$23,[4]SEKTOR_KG!$N$25,[4]SEKTOR_KG!$N$27:$N$36,[4]SEKTOR_KG!$N$38)</c:f>
              <c:numCache>
                <c:formatCode>General</c:formatCode>
                <c:ptCount val="25"/>
                <c:pt idx="0">
                  <c:v>3900246.2755120001</c:v>
                </c:pt>
                <c:pt idx="1">
                  <c:v>1359580.112891</c:v>
                </c:pt>
                <c:pt idx="2">
                  <c:v>694516.74145500001</c:v>
                </c:pt>
                <c:pt idx="3">
                  <c:v>195385.65703</c:v>
                </c:pt>
                <c:pt idx="4">
                  <c:v>115432.76764999999</c:v>
                </c:pt>
                <c:pt idx="5">
                  <c:v>72587.962522000002</c:v>
                </c:pt>
                <c:pt idx="6">
                  <c:v>57446.51008</c:v>
                </c:pt>
                <c:pt idx="7">
                  <c:v>27849.303920999999</c:v>
                </c:pt>
                <c:pt idx="8">
                  <c:v>556968.08390099998</c:v>
                </c:pt>
                <c:pt idx="9">
                  <c:v>1847520.231283</c:v>
                </c:pt>
                <c:pt idx="10">
                  <c:v>865524.68087000004</c:v>
                </c:pt>
                <c:pt idx="11">
                  <c:v>77236.913879999993</c:v>
                </c:pt>
                <c:pt idx="12">
                  <c:v>353188.32630999997</c:v>
                </c:pt>
                <c:pt idx="13">
                  <c:v>11218545.683707001</c:v>
                </c:pt>
                <c:pt idx="14">
                  <c:v>550717.44188499998</c:v>
                </c:pt>
                <c:pt idx="15">
                  <c:v>1935546.276661</c:v>
                </c:pt>
                <c:pt idx="16">
                  <c:v>195354.26916</c:v>
                </c:pt>
                <c:pt idx="17">
                  <c:v>1512430.1082540001</c:v>
                </c:pt>
                <c:pt idx="18">
                  <c:v>652693.74450000003</c:v>
                </c:pt>
                <c:pt idx="19">
                  <c:v>1020453.922554</c:v>
                </c:pt>
                <c:pt idx="20">
                  <c:v>9490752.1899849996</c:v>
                </c:pt>
                <c:pt idx="21">
                  <c:v>13569746.576291</c:v>
                </c:pt>
                <c:pt idx="22">
                  <c:v>2722.4173599999999</c:v>
                </c:pt>
                <c:pt idx="23">
                  <c:v>16890.167219999999</c:v>
                </c:pt>
                <c:pt idx="24">
                  <c:v>8081.9429200000004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60884752"/>
        <c:axId val="-860873872"/>
        <c:axId val="0"/>
      </c:bar3DChart>
      <c:catAx>
        <c:axId val="-860884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087387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860873872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6088475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([5]SEKTOR_KG!$A$5,[5]SEKTOR_KG!$A$19,[5]SEKTOR_KG!$A$37)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([5]SEKTOR_KG!$N$5,[5]SEKTOR_KG!$N$19,[5]SEKTOR_KG!$N$37)</c:f>
              <c:numCache>
                <c:formatCode>#,##0</c:formatCode>
                <c:ptCount val="3"/>
                <c:pt idx="0">
                  <c:v>10084756.117853999</c:v>
                </c:pt>
                <c:pt idx="1">
                  <c:v>48431514.592551991</c:v>
                </c:pt>
                <c:pt idx="2">
                  <c:v>497763.44093899999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639609824"/>
        <c:axId val="-639609280"/>
        <c:axId val="0"/>
      </c:bar3DChart>
      <c:catAx>
        <c:axId val="-6396098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3960928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63960928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63960982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([5]SEKTOR_KG!$A$6,[5]SEKTOR_KG!$A$15,[5]SEKTOR_KG!$A$17,[5]SEKTOR_KG!$A$20,[5]SEKTOR_KG!$A$24,[5]SEKTOR_KG!$A$26,[5]SEKTOR_KG!$A$37)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([5]SEKTOR_KG!$N$6,[5]SEKTOR_KG!$N$15,[5]SEKTOR_KG!$N$17,[5]SEKTOR_KG!$N$20,[5]SEKTOR_KG!$N$24,[5]SEKTOR_KG!$N$26,[5]SEKTOR_KG!$N$37)</c:f>
              <c:numCache>
                <c:formatCode>#,##0</c:formatCode>
                <c:ptCount val="7"/>
                <c:pt idx="0">
                  <c:v>7312610.5367989996</c:v>
                </c:pt>
                <c:pt idx="1">
                  <c:v>632482.75566999998</c:v>
                </c:pt>
                <c:pt idx="2">
                  <c:v>2139662.8253850001</c:v>
                </c:pt>
                <c:pt idx="3">
                  <c:v>1478168.096867</c:v>
                </c:pt>
                <c:pt idx="4">
                  <c:v>12952024.605906</c:v>
                </c:pt>
                <c:pt idx="5">
                  <c:v>34001321.889778994</c:v>
                </c:pt>
                <c:pt idx="6">
                  <c:v>497763.44093899999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639608192"/>
        <c:axId val="-639607648"/>
        <c:axId val="0"/>
      </c:bar3DChart>
      <c:catAx>
        <c:axId val="-6396081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63960764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6396076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63960819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([5]SEKTOR_KG!$A$7:$A$14,[5]SEKTOR_KG!$A$16,[5]SEKTOR_KG!$A$18,[5]SEKTOR_KG!$A$21:$A$23,[5]SEKTOR_KG!$A$25,[5]SEKTOR_KG!$A$27:$A$36,[5]SEKTOR_KG!$A$38)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([5]SEKTOR_KG!$N$7:$N$14,[5]SEKTOR_KG!$N$16,[5]SEKTOR_KG!$N$18,[5]SEKTOR_KG!$N$21:$N$23,[5]SEKTOR_KG!$N$25,[5]SEKTOR_KG!$N$27:$N$36,[5]SEKTOR_KG!$N$38)</c:f>
              <c:numCache>
                <c:formatCode>#,##0</c:formatCode>
                <c:ptCount val="25"/>
                <c:pt idx="0">
                  <c:v>4384518.4366159998</c:v>
                </c:pt>
                <c:pt idx="1">
                  <c:v>1606949.8337610001</c:v>
                </c:pt>
                <c:pt idx="2">
                  <c:v>801473.78552399995</c:v>
                </c:pt>
                <c:pt idx="3">
                  <c:v>216375.55522499999</c:v>
                </c:pt>
                <c:pt idx="4">
                  <c:v>127741.74963999999</c:v>
                </c:pt>
                <c:pt idx="5">
                  <c:v>80617.643412000005</c:v>
                </c:pt>
                <c:pt idx="6">
                  <c:v>65295.829550000002</c:v>
                </c:pt>
                <c:pt idx="7">
                  <c:v>29637.703071</c:v>
                </c:pt>
                <c:pt idx="8">
                  <c:v>632482.75566999998</c:v>
                </c:pt>
                <c:pt idx="9">
                  <c:v>2139662.8253850001</c:v>
                </c:pt>
                <c:pt idx="10">
                  <c:v>993618.46221699996</c:v>
                </c:pt>
                <c:pt idx="11">
                  <c:v>85947.835579999999</c:v>
                </c:pt>
                <c:pt idx="12">
                  <c:v>398601.79907000001</c:v>
                </c:pt>
                <c:pt idx="13">
                  <c:v>12952024.605906</c:v>
                </c:pt>
                <c:pt idx="14">
                  <c:v>631595.75897099997</c:v>
                </c:pt>
                <c:pt idx="15">
                  <c:v>2244278.076049</c:v>
                </c:pt>
                <c:pt idx="16">
                  <c:v>259762.50779999999</c:v>
                </c:pt>
                <c:pt idx="17">
                  <c:v>1840525.3289399999</c:v>
                </c:pt>
                <c:pt idx="18">
                  <c:v>741435.71190899995</c:v>
                </c:pt>
                <c:pt idx="19">
                  <c:v>1173823.378757</c:v>
                </c:pt>
                <c:pt idx="20">
                  <c:v>10793174.038671</c:v>
                </c:pt>
                <c:pt idx="21">
                  <c:v>15786792.365881</c:v>
                </c:pt>
                <c:pt idx="22">
                  <c:v>3044.0499319999999</c:v>
                </c:pt>
                <c:pt idx="23">
                  <c:v>19777.145670000002</c:v>
                </c:pt>
                <c:pt idx="24">
                  <c:v>9350.08626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639606560"/>
        <c:axId val="-898547776"/>
        <c:axId val="0"/>
      </c:bar3DChart>
      <c:catAx>
        <c:axId val="-6396065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9854777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898547776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63960656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(SEKTOR!$A$6,SEKTOR!$A$15,SEKTOR!$A$17,SEKTOR!$A$20,SEKTOR!$A$24,SEKTOR!$A$26,SEKTOR!$A$37)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(SEKTOR!$N$6,SEKTOR!$N$15,SEKTOR!$N$17,SEKTOR!$N$20,SEKTOR!$N$24,SEKTOR!$N$26,SEKTOR!$N$37)</c:f>
              <c:numCache>
                <c:formatCode>#,##0</c:formatCode>
                <c:ptCount val="7"/>
                <c:pt idx="0">
                  <c:v>7312610.5367989996</c:v>
                </c:pt>
                <c:pt idx="1">
                  <c:v>632482.75566999998</c:v>
                </c:pt>
                <c:pt idx="2">
                  <c:v>2139662.8253850001</c:v>
                </c:pt>
                <c:pt idx="3">
                  <c:v>1478168.096867</c:v>
                </c:pt>
                <c:pt idx="4">
                  <c:v>12952024.605906</c:v>
                </c:pt>
                <c:pt idx="5">
                  <c:v>34001321.889778994</c:v>
                </c:pt>
                <c:pt idx="6">
                  <c:v>497763.44093899999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546704208"/>
        <c:axId val="-546710192"/>
        <c:axId val="0"/>
      </c:bar3DChart>
      <c:catAx>
        <c:axId val="-5467042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4671019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54671019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54670420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(SEKTOR!$A$7:$A$14,SEKTOR!$A$16,SEKTOR!$A$18,SEKTOR!$A$21:$A$23,SEKTOR!$A$25,SEKTOR!$A$27:$A$36,SEKTOR!$A$38)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(SEKTOR!$N$7:$N$14,SEKTOR!$N$16,SEKTOR!$N$18,SEKTOR!$N$21:$N$23,SEKTOR!$N$25,SEKTOR!$N$27:$N$36,SEKTOR!$N$38)</c:f>
              <c:numCache>
                <c:formatCode>#,##0</c:formatCode>
                <c:ptCount val="25"/>
                <c:pt idx="0">
                  <c:v>4384518.4366159998</c:v>
                </c:pt>
                <c:pt idx="1">
                  <c:v>1606949.8337610001</c:v>
                </c:pt>
                <c:pt idx="2">
                  <c:v>801473.78552399995</c:v>
                </c:pt>
                <c:pt idx="3">
                  <c:v>216375.55522499999</c:v>
                </c:pt>
                <c:pt idx="4">
                  <c:v>127741.74963999999</c:v>
                </c:pt>
                <c:pt idx="5">
                  <c:v>80617.643412000005</c:v>
                </c:pt>
                <c:pt idx="6">
                  <c:v>65295.829550000002</c:v>
                </c:pt>
                <c:pt idx="7">
                  <c:v>29637.703071</c:v>
                </c:pt>
                <c:pt idx="8">
                  <c:v>632482.75566999998</c:v>
                </c:pt>
                <c:pt idx="9">
                  <c:v>2139662.8253850001</c:v>
                </c:pt>
                <c:pt idx="10">
                  <c:v>993618.46221699996</c:v>
                </c:pt>
                <c:pt idx="11">
                  <c:v>85947.835579999999</c:v>
                </c:pt>
                <c:pt idx="12">
                  <c:v>398601.79907000001</c:v>
                </c:pt>
                <c:pt idx="13">
                  <c:v>12952024.605906</c:v>
                </c:pt>
                <c:pt idx="14">
                  <c:v>631595.75897099997</c:v>
                </c:pt>
                <c:pt idx="15">
                  <c:v>2244278.076049</c:v>
                </c:pt>
                <c:pt idx="16">
                  <c:v>259762.50779999999</c:v>
                </c:pt>
                <c:pt idx="17">
                  <c:v>1840525.3289399999</c:v>
                </c:pt>
                <c:pt idx="18">
                  <c:v>741435.71190899995</c:v>
                </c:pt>
                <c:pt idx="19">
                  <c:v>1173823.378757</c:v>
                </c:pt>
                <c:pt idx="20">
                  <c:v>10793174.038671</c:v>
                </c:pt>
                <c:pt idx="21">
                  <c:v>15786792.365881</c:v>
                </c:pt>
                <c:pt idx="22">
                  <c:v>3044.0499319999999</c:v>
                </c:pt>
                <c:pt idx="23">
                  <c:v>19777.145670000002</c:v>
                </c:pt>
                <c:pt idx="24">
                  <c:v>9350.08626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546702576"/>
        <c:axId val="-546708016"/>
        <c:axId val="0"/>
      </c:bar3DChart>
      <c:catAx>
        <c:axId val="-5467025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4670801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546708016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54670257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([1]SEKTOR_KG!$A$5,[1]SEKTOR_KG!$A$19,[1]SEKTOR_KG!$A$37)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([1]SEKTOR_KG!$N$5,[1]SEKTOR_KG!$N$19,[1]SEKTOR_KG!$N$37)</c:f>
              <c:numCache>
                <c:formatCode>General</c:formatCode>
                <c:ptCount val="3"/>
                <c:pt idx="0">
                  <c:v>3605552.4586760001</c:v>
                </c:pt>
                <c:pt idx="1">
                  <c:v>15455593.981554002</c:v>
                </c:pt>
                <c:pt idx="2">
                  <c:v>152404.057997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546702032"/>
        <c:axId val="-546699856"/>
        <c:axId val="0"/>
      </c:bar3DChart>
      <c:catAx>
        <c:axId val="-5467020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4669985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54669985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54670203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([1]SEKTOR_KG!$A$6,[1]SEKTOR_KG!$A$15,[1]SEKTOR_KG!$A$17,[1]SEKTOR_KG!$A$20,[1]SEKTOR_KG!$A$24,[1]SEKTOR_KG!$A$26,[1]SEKTOR_KG!$A$37)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([1]SEKTOR_KG!$N$6,[1]SEKTOR_KG!$N$15,[1]SEKTOR_KG!$N$17,[1]SEKTOR_KG!$N$20,[1]SEKTOR_KG!$N$24,[1]SEKTOR_KG!$N$26,[1]SEKTOR_KG!$N$37)</c:f>
              <c:numCache>
                <c:formatCode>General</c:formatCode>
                <c:ptCount val="7"/>
                <c:pt idx="0">
                  <c:v>2647224.064888</c:v>
                </c:pt>
                <c:pt idx="1">
                  <c:v>312402.17696000001</c:v>
                </c:pt>
                <c:pt idx="2">
                  <c:v>645926.21682800003</c:v>
                </c:pt>
                <c:pt idx="3">
                  <c:v>481369.31080599996</c:v>
                </c:pt>
                <c:pt idx="4">
                  <c:v>4329075.7982790004</c:v>
                </c:pt>
                <c:pt idx="5">
                  <c:v>10645148.872469001</c:v>
                </c:pt>
                <c:pt idx="6">
                  <c:v>152404.057997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546704752"/>
        <c:axId val="-546700944"/>
        <c:axId val="0"/>
      </c:bar3DChart>
      <c:catAx>
        <c:axId val="-546704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4670094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5467009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54670475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([1]SEKTOR_KG!$A$7:$A$14,[1]SEKTOR_KG!$A$16,[1]SEKTOR_KG!$A$18,[1]SEKTOR_KG!$A$21:$A$23,[1]SEKTOR_KG!$A$25,[1]SEKTOR_KG!$A$27:$A$36,[1]SEKTOR_KG!$A$38)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([1]SEKTOR_KG!$N$7:$N$14,[1]SEKTOR_KG!$N$16,[1]SEKTOR_KG!$N$18,[1]SEKTOR_KG!$N$21:$N$23,[1]SEKTOR_KG!$N$25,[1]SEKTOR_KG!$N$27:$N$36,[1]SEKTOR_KG!$N$38)</c:f>
              <c:numCache>
                <c:formatCode>General</c:formatCode>
                <c:ptCount val="25"/>
                <c:pt idx="0">
                  <c:v>1513776.691261</c:v>
                </c:pt>
                <c:pt idx="1">
                  <c:v>697680.43264500005</c:v>
                </c:pt>
                <c:pt idx="2">
                  <c:v>244491.429362</c:v>
                </c:pt>
                <c:pt idx="3">
                  <c:v>78427.271800000002</c:v>
                </c:pt>
                <c:pt idx="4">
                  <c:v>49816.267890000003</c:v>
                </c:pt>
                <c:pt idx="5">
                  <c:v>28359.033510000001</c:v>
                </c:pt>
                <c:pt idx="6">
                  <c:v>25109.090080000002</c:v>
                </c:pt>
                <c:pt idx="7">
                  <c:v>9563.8483400000005</c:v>
                </c:pt>
                <c:pt idx="8">
                  <c:v>312402.17696000001</c:v>
                </c:pt>
                <c:pt idx="9">
                  <c:v>645926.21682800003</c:v>
                </c:pt>
                <c:pt idx="10">
                  <c:v>332154.24560099997</c:v>
                </c:pt>
                <c:pt idx="11">
                  <c:v>26320.697824999999</c:v>
                </c:pt>
                <c:pt idx="12">
                  <c:v>122894.36738</c:v>
                </c:pt>
                <c:pt idx="13">
                  <c:v>4329075.7982790004</c:v>
                </c:pt>
                <c:pt idx="14">
                  <c:v>193201.43997000001</c:v>
                </c:pt>
                <c:pt idx="15">
                  <c:v>712719.69654599996</c:v>
                </c:pt>
                <c:pt idx="16">
                  <c:v>66277.501459999999</c:v>
                </c:pt>
                <c:pt idx="17">
                  <c:v>586603.23325000005</c:v>
                </c:pt>
                <c:pt idx="18">
                  <c:v>234196.855549</c:v>
                </c:pt>
                <c:pt idx="19">
                  <c:v>369438.23236700002</c:v>
                </c:pt>
                <c:pt idx="20">
                  <c:v>3629591.6400250001</c:v>
                </c:pt>
                <c:pt idx="21">
                  <c:v>4691849.2969260002</c:v>
                </c:pt>
                <c:pt idx="22">
                  <c:v>1032.587149</c:v>
                </c:pt>
                <c:pt idx="23">
                  <c:v>5154.5587299999997</c:v>
                </c:pt>
                <c:pt idx="24">
                  <c:v>2679.7725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546700400"/>
        <c:axId val="-546711824"/>
        <c:axId val="0"/>
      </c:bar3DChart>
      <c:catAx>
        <c:axId val="-5467004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4671182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546711824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54670040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([2]SEKTOR!$A$5,[2]SEKTOR!$A$19,[2]SEKTOR!$A$37)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([2]SEKTOR!$N$5,[2]SEKTOR!$N$19,[2]SEKTOR!$N$37)</c:f>
              <c:numCache>
                <c:formatCode>General</c:formatCode>
                <c:ptCount val="3"/>
                <c:pt idx="0">
                  <c:v>5700156.7050799998</c:v>
                </c:pt>
                <c:pt idx="1">
                  <c:v>34332482.837679997</c:v>
                </c:pt>
                <c:pt idx="2">
                  <c:v>1112357.56647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546699312"/>
        <c:axId val="-546706928"/>
        <c:axId val="0"/>
      </c:bar3DChart>
      <c:catAx>
        <c:axId val="-5466993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4670692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54670692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54669931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([2]SEKTOR!$A$6,[2]SEKTOR!$A$15,[2]SEKTOR!$A$17,[2]SEKTOR!$A$20,[2]SEKTOR!$A$24,[2]SEKTOR!$A$26,[2]SEKTOR!$A$37)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([2]SEKTOR!$N$6,[2]SEKTOR!$N$15,[2]SEKTOR!$N$17,[2]SEKTOR!$N$20,[2]SEKTOR!$N$24,[2]SEKTOR!$N$26,[2]SEKTOR!$N$37)</c:f>
              <c:numCache>
                <c:formatCode>General</c:formatCode>
                <c:ptCount val="7"/>
                <c:pt idx="0">
                  <c:v>3752485.7831700002</c:v>
                </c:pt>
                <c:pt idx="1">
                  <c:v>670230.71886000002</c:v>
                </c:pt>
                <c:pt idx="2">
                  <c:v>1277440.2030499999</c:v>
                </c:pt>
                <c:pt idx="3">
                  <c:v>3062155.64377</c:v>
                </c:pt>
                <c:pt idx="4">
                  <c:v>4988376.9149599997</c:v>
                </c:pt>
                <c:pt idx="5">
                  <c:v>26281950.278949995</c:v>
                </c:pt>
                <c:pt idx="6">
                  <c:v>1112357.56647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546705840"/>
        <c:axId val="-546698224"/>
        <c:axId val="0"/>
      </c:bar3DChart>
      <c:catAx>
        <c:axId val="-5467058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4669822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54669822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54670584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([2]SEKTOR!$A$7:$A$14,[2]SEKTOR!$A$16,[2]SEKTOR!$A$18,[2]SEKTOR!$A$21:$A$23,[2]SEKTOR!$A$25,[2]SEKTOR!$A$27:$A$36,[2]SEKTOR!$A$38)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([2]SEKTOR!$N$7:$N$14,[2]SEKTOR!$N$16,[2]SEKTOR!$N$18,[2]SEKTOR!$N$21:$N$23,[2]SEKTOR!$N$25,[2]SEKTOR!$N$27:$N$36,[2]SEKTOR!$N$38)</c:f>
              <c:numCache>
                <c:formatCode>General</c:formatCode>
                <c:ptCount val="25"/>
                <c:pt idx="0">
                  <c:v>1714489.41576</c:v>
                </c:pt>
                <c:pt idx="1">
                  <c:v>509516.56089000002</c:v>
                </c:pt>
                <c:pt idx="2">
                  <c:v>376157.63498999999</c:v>
                </c:pt>
                <c:pt idx="3">
                  <c:v>346269.80427999998</c:v>
                </c:pt>
                <c:pt idx="4">
                  <c:v>435386.01266000001</c:v>
                </c:pt>
                <c:pt idx="5">
                  <c:v>90821.033989999996</c:v>
                </c:pt>
                <c:pt idx="6">
                  <c:v>238423.06836999999</c:v>
                </c:pt>
                <c:pt idx="7">
                  <c:v>41422.252229999998</c:v>
                </c:pt>
                <c:pt idx="8">
                  <c:v>670230.71886000002</c:v>
                </c:pt>
                <c:pt idx="9">
                  <c:v>1277440.2030499999</c:v>
                </c:pt>
                <c:pt idx="10">
                  <c:v>2044156.4766599999</c:v>
                </c:pt>
                <c:pt idx="11">
                  <c:v>440150.74593999999</c:v>
                </c:pt>
                <c:pt idx="12">
                  <c:v>577848.42116999999</c:v>
                </c:pt>
                <c:pt idx="13">
                  <c:v>4988376.9149599997</c:v>
                </c:pt>
                <c:pt idx="14">
                  <c:v>4516511.9589099996</c:v>
                </c:pt>
                <c:pt idx="15">
                  <c:v>7758396.2649800004</c:v>
                </c:pt>
                <c:pt idx="16">
                  <c:v>267721.48729999998</c:v>
                </c:pt>
                <c:pt idx="17">
                  <c:v>2681537.70413</c:v>
                </c:pt>
                <c:pt idx="18">
                  <c:v>1888586.5915000001</c:v>
                </c:pt>
                <c:pt idx="19">
                  <c:v>2019241.4868600001</c:v>
                </c:pt>
                <c:pt idx="20">
                  <c:v>3714171.3719500001</c:v>
                </c:pt>
                <c:pt idx="21">
                  <c:v>835957.37289</c:v>
                </c:pt>
                <c:pt idx="22">
                  <c:v>824097.73086000001</c:v>
                </c:pt>
                <c:pt idx="23">
                  <c:v>635658.66671999998</c:v>
                </c:pt>
                <c:pt idx="24">
                  <c:v>27712.076379999999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546711280"/>
        <c:axId val="-546709648"/>
        <c:axId val="0"/>
      </c:bar3DChart>
      <c:catAx>
        <c:axId val="-5467112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4670964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546709648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54671128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1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1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1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1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1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18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9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rakamlar/TIM..28.02.2019%20G&#252;nl&#252;k%20&#304;hracat%20(T&#304;M%20Versiyon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Sosyal%20medya-Web%20planlama/NEVSAL%20ALHAS%20RAKAM%20DOSYASI/&#304;hracat%20Rakamlar&#305;%20ayl&#305;k%20dosyalar&#305;/4%20Nisan%202019%20Mart%20&#304;hr.%20rakam%20dosyas&#305;/TIM..31.03.2019%20G&#252;nl&#252;k%20&#304;hracat%20(T&#304;M%20Versiyon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Sosyal%20medya-Web%20planlama/NEVSAL%20ALHAS%20RAKAM%20DOSYASI/&#304;hracat%20Rakamlar&#305;%20ayl&#305;k%20dosyalar&#305;/3%20May&#305;s%202019%20Nisan%20&#304;hr.%20Rakam%20Dosyas&#305;/TIM..30.04..2019%20G&#252;nl&#252;k%20&#304;hracat%20(T&#304;M%20Versiyon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Sosyal%20medya-Web%20planlama/NEVSAL%20ALHAS%20RAKAM%20DOSYASI/&#304;hracat%20Rakamlar&#305;%20ayl&#305;k%20dosyalar&#305;/3%20Haziran%202019%20May&#305;s%20ihr.%20rakam%20dosyas&#305;/TIM..31.05.2019%20G&#252;nl&#252;k%20&#304;hracat%20(T&#304;M%20Versiyon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Sosyal%20medya-Web%20planlama/NEVSAL%20ALHAS%20RAKAM%20DOSYASI/&#304;hracat%20Rakamlar&#305;%20ayl&#305;k%20dosyalar&#305;/2%20Temmuz%202019%20haziran%20ihr.%20rakam%20doyas&#305;/TIM..30.06.2019%20G&#252;nl&#252;k%20&#304;hracat%20(T&#304;M%20Versiy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A5" t="str">
            <v>.I. TARIM</v>
          </cell>
          <cell r="N5">
            <v>3605552.4586760001</v>
          </cell>
        </row>
        <row r="6">
          <cell r="A6" t="str">
            <v>.     A. BİTKİSEL ÜRÜNLER</v>
          </cell>
          <cell r="N6">
            <v>2647224.064888</v>
          </cell>
        </row>
        <row r="7">
          <cell r="A7" t="str">
            <v xml:space="preserve"> Hububat, Bakliyat, Yağlı Tohumlar ve Mamulleri </v>
          </cell>
          <cell r="N7">
            <v>1513776.691261</v>
          </cell>
        </row>
        <row r="8">
          <cell r="A8" t="str">
            <v xml:space="preserve"> Yaş Meyve ve Sebze  </v>
          </cell>
          <cell r="N8">
            <v>697680.43264500005</v>
          </cell>
        </row>
        <row r="9">
          <cell r="A9" t="str">
            <v xml:space="preserve"> Meyve Sebze Mamulleri </v>
          </cell>
          <cell r="N9">
            <v>244491.429362</v>
          </cell>
        </row>
        <row r="10">
          <cell r="A10" t="str">
            <v xml:space="preserve"> Kuru Meyve ve Mamulleri  </v>
          </cell>
          <cell r="N10">
            <v>78427.271800000002</v>
          </cell>
        </row>
        <row r="11">
          <cell r="A11" t="str">
            <v xml:space="preserve"> Fındık ve Mamulleri </v>
          </cell>
          <cell r="N11">
            <v>49816.267890000003</v>
          </cell>
        </row>
        <row r="12">
          <cell r="A12" t="str">
            <v xml:space="preserve"> Zeytin ve Zeytinyağı </v>
          </cell>
          <cell r="N12">
            <v>28359.033510000001</v>
          </cell>
        </row>
        <row r="13">
          <cell r="A13" t="str">
            <v xml:space="preserve"> Tütün </v>
          </cell>
          <cell r="N13">
            <v>25109.090080000002</v>
          </cell>
        </row>
        <row r="14">
          <cell r="A14" t="str">
            <v xml:space="preserve"> Süs Bitkileri ve Mam.</v>
          </cell>
          <cell r="N14">
            <v>9563.8483400000005</v>
          </cell>
        </row>
        <row r="15">
          <cell r="A15" t="str">
            <v>.     B. HAYVANSAL ÜRÜNLER</v>
          </cell>
          <cell r="N15">
            <v>312402.17696000001</v>
          </cell>
        </row>
        <row r="16">
          <cell r="A16" t="str">
            <v xml:space="preserve"> Su Ürünleri ve Hayvansal Mamuller</v>
          </cell>
          <cell r="N16">
            <v>312402.17696000001</v>
          </cell>
        </row>
        <row r="17">
          <cell r="A17" t="str">
            <v>.     C. AĞAÇ VE ORMAN ÜRÜNLERİ</v>
          </cell>
          <cell r="N17">
            <v>645926.21682800003</v>
          </cell>
        </row>
        <row r="18">
          <cell r="A18" t="str">
            <v xml:space="preserve"> Mobilya,Kağıt ve Orman Ürünleri</v>
          </cell>
          <cell r="N18">
            <v>645926.21682800003</v>
          </cell>
        </row>
        <row r="19">
          <cell r="A19" t="str">
            <v>.II. SANAYİ</v>
          </cell>
          <cell r="N19">
            <v>15455593.981554002</v>
          </cell>
        </row>
        <row r="20">
          <cell r="A20" t="str">
            <v>.     A. TARIMA DAYALI İŞLENMİŞ ÜRÜNLER</v>
          </cell>
          <cell r="N20">
            <v>481369.31080599996</v>
          </cell>
        </row>
        <row r="21">
          <cell r="A21" t="str">
            <v xml:space="preserve"> Tekstil ve Hammaddeleri</v>
          </cell>
          <cell r="N21">
            <v>332154.24560099997</v>
          </cell>
        </row>
        <row r="22">
          <cell r="A22" t="str">
            <v xml:space="preserve"> Deri ve Deri Mamulleri </v>
          </cell>
          <cell r="N22">
            <v>26320.697824999999</v>
          </cell>
        </row>
        <row r="23">
          <cell r="A23" t="str">
            <v xml:space="preserve"> Halı </v>
          </cell>
          <cell r="N23">
            <v>122894.36738</v>
          </cell>
        </row>
        <row r="24">
          <cell r="A24" t="str">
            <v>.     B. KİMYEVİ MADDELER VE MAMÜLLERİ</v>
          </cell>
          <cell r="N24">
            <v>4329075.7982790004</v>
          </cell>
        </row>
        <row r="25">
          <cell r="A25" t="str">
            <v xml:space="preserve"> Kimyevi Maddeler ve Mamulleri  </v>
          </cell>
          <cell r="N25">
            <v>4329075.7982790004</v>
          </cell>
        </row>
        <row r="26">
          <cell r="A26" t="str">
            <v>.     C. SANAYİ MAMULLERİ</v>
          </cell>
          <cell r="N26">
            <v>10645148.872469001</v>
          </cell>
        </row>
        <row r="27">
          <cell r="A27" t="str">
            <v xml:space="preserve"> Hazırgiyim ve Konfeksiyon </v>
          </cell>
          <cell r="N27">
            <v>193201.43997000001</v>
          </cell>
        </row>
        <row r="28">
          <cell r="A28" t="str">
            <v xml:space="preserve"> Otomotiv Endüstrisi</v>
          </cell>
          <cell r="N28">
            <v>712719.69654599996</v>
          </cell>
        </row>
        <row r="29">
          <cell r="A29" t="str">
            <v xml:space="preserve"> Gemi ve Yat</v>
          </cell>
          <cell r="N29">
            <v>66277.501459999999</v>
          </cell>
        </row>
        <row r="30">
          <cell r="A30" t="str">
            <v xml:space="preserve"> Elektrik Elektronik</v>
          </cell>
          <cell r="N30">
            <v>586603.23325000005</v>
          </cell>
        </row>
        <row r="31">
          <cell r="A31" t="str">
            <v xml:space="preserve"> Makine ve Aksamları</v>
          </cell>
          <cell r="N31">
            <v>234196.855549</v>
          </cell>
        </row>
        <row r="32">
          <cell r="A32" t="str">
            <v xml:space="preserve"> Demir ve Demir Dışı Metaller </v>
          </cell>
          <cell r="N32">
            <v>369438.23236700002</v>
          </cell>
        </row>
        <row r="33">
          <cell r="A33" t="str">
            <v xml:space="preserve"> Çelik</v>
          </cell>
          <cell r="N33">
            <v>3629591.6400250001</v>
          </cell>
        </row>
        <row r="34">
          <cell r="A34" t="str">
            <v xml:space="preserve"> Çimento Cam Seramik ve Toprak Ürünleri</v>
          </cell>
          <cell r="N34">
            <v>4691849.2969260002</v>
          </cell>
        </row>
        <row r="35">
          <cell r="A35" t="str">
            <v xml:space="preserve"> Mücevher</v>
          </cell>
          <cell r="N35">
            <v>1032.587149</v>
          </cell>
        </row>
        <row r="36">
          <cell r="A36" t="str">
            <v xml:space="preserve"> Savunma ve Havacılık Sanayii</v>
          </cell>
          <cell r="N36">
            <v>5154.5587299999997</v>
          </cell>
        </row>
        <row r="37">
          <cell r="A37" t="str">
            <v xml:space="preserve"> İklimlendirme Sanayii</v>
          </cell>
          <cell r="N37">
            <v>152404.057997</v>
          </cell>
        </row>
        <row r="38">
          <cell r="A38" t="str">
            <v xml:space="preserve"> Diğer Sanayi Ürünleri</v>
          </cell>
          <cell r="N38">
            <v>2679.7725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5700156.7050799998</v>
          </cell>
        </row>
        <row r="6">
          <cell r="A6" t="str">
            <v>.     A. BİTKİSEL ÜRÜNLER</v>
          </cell>
          <cell r="N6">
            <v>3752485.7831700002</v>
          </cell>
        </row>
        <row r="7">
          <cell r="A7" t="str">
            <v xml:space="preserve"> Hububat, Bakliyat, Yağlı Tohumlar ve Mamulleri </v>
          </cell>
          <cell r="N7">
            <v>1714489.41576</v>
          </cell>
        </row>
        <row r="8">
          <cell r="A8" t="str">
            <v xml:space="preserve"> Yaş Meyve ve Sebze  </v>
          </cell>
          <cell r="N8">
            <v>509516.56089000002</v>
          </cell>
        </row>
        <row r="9">
          <cell r="A9" t="str">
            <v xml:space="preserve"> Meyve Sebze Mamulleri </v>
          </cell>
          <cell r="N9">
            <v>376157.63498999999</v>
          </cell>
        </row>
        <row r="10">
          <cell r="A10" t="str">
            <v xml:space="preserve"> Kuru Meyve ve Mamulleri  </v>
          </cell>
          <cell r="N10">
            <v>346269.80427999998</v>
          </cell>
        </row>
        <row r="11">
          <cell r="A11" t="str">
            <v xml:space="preserve"> Fındık ve Mamulleri </v>
          </cell>
          <cell r="N11">
            <v>435386.01266000001</v>
          </cell>
        </row>
        <row r="12">
          <cell r="A12" t="str">
            <v xml:space="preserve"> Zeytin ve Zeytinyağı </v>
          </cell>
          <cell r="N12">
            <v>90821.033989999996</v>
          </cell>
        </row>
        <row r="13">
          <cell r="A13" t="str">
            <v xml:space="preserve"> Tütün </v>
          </cell>
          <cell r="N13">
            <v>238423.06836999999</v>
          </cell>
        </row>
        <row r="14">
          <cell r="A14" t="str">
            <v xml:space="preserve"> Süs Bitkileri ve Mam.</v>
          </cell>
          <cell r="N14">
            <v>41422.252229999998</v>
          </cell>
        </row>
        <row r="15">
          <cell r="A15" t="str">
            <v>.     B. HAYVANSAL ÜRÜNLER</v>
          </cell>
          <cell r="N15">
            <v>670230.71886000002</v>
          </cell>
        </row>
        <row r="16">
          <cell r="A16" t="str">
            <v xml:space="preserve"> Su Ürünleri ve Hayvansal Mamuller</v>
          </cell>
          <cell r="N16">
            <v>670230.71886000002</v>
          </cell>
        </row>
        <row r="17">
          <cell r="A17" t="str">
            <v>.     C. AĞAÇ VE ORMAN ÜRÜNLERİ</v>
          </cell>
          <cell r="N17">
            <v>1277440.2030499999</v>
          </cell>
        </row>
        <row r="18">
          <cell r="A18" t="str">
            <v xml:space="preserve"> Mobilya,Kağıt ve Orman Ürünleri</v>
          </cell>
          <cell r="N18">
            <v>1277440.2030499999</v>
          </cell>
        </row>
        <row r="19">
          <cell r="A19" t="str">
            <v>.II. SANAYİ</v>
          </cell>
          <cell r="N19">
            <v>34332482.837679997</v>
          </cell>
        </row>
        <row r="20">
          <cell r="A20" t="str">
            <v>.     A. TARIMA DAYALI İŞLENMİŞ ÜRÜNLER</v>
          </cell>
          <cell r="N20">
            <v>3062155.64377</v>
          </cell>
        </row>
        <row r="21">
          <cell r="A21" t="str">
            <v xml:space="preserve"> Tekstil ve Hammaddeleri</v>
          </cell>
          <cell r="N21">
            <v>2044156.4766599999</v>
          </cell>
        </row>
        <row r="22">
          <cell r="A22" t="str">
            <v xml:space="preserve"> Deri ve Deri Mamulleri </v>
          </cell>
          <cell r="N22">
            <v>440150.74593999999</v>
          </cell>
        </row>
        <row r="23">
          <cell r="A23" t="str">
            <v xml:space="preserve"> Halı </v>
          </cell>
          <cell r="N23">
            <v>577848.42116999999</v>
          </cell>
        </row>
        <row r="24">
          <cell r="A24" t="str">
            <v>.     B. KİMYEVİ MADDELER VE MAMÜLLERİ</v>
          </cell>
          <cell r="N24">
            <v>4988376.9149599997</v>
          </cell>
        </row>
        <row r="25">
          <cell r="A25" t="str">
            <v xml:space="preserve"> Kimyevi Maddeler ve Mamulleri  </v>
          </cell>
          <cell r="N25">
            <v>4988376.9149599997</v>
          </cell>
        </row>
        <row r="26">
          <cell r="A26" t="str">
            <v>.     C. SANAYİ MAMULLERİ</v>
          </cell>
          <cell r="N26">
            <v>26281950.278949995</v>
          </cell>
        </row>
        <row r="27">
          <cell r="A27" t="str">
            <v xml:space="preserve"> Hazırgiyim ve Konfeksiyon </v>
          </cell>
          <cell r="N27">
            <v>4516511.9589099996</v>
          </cell>
        </row>
        <row r="28">
          <cell r="A28" t="str">
            <v xml:space="preserve"> Otomotiv Endüstrisi</v>
          </cell>
          <cell r="N28">
            <v>7758396.2649800004</v>
          </cell>
        </row>
        <row r="29">
          <cell r="A29" t="str">
            <v xml:space="preserve"> Gemi ve Yat</v>
          </cell>
          <cell r="N29">
            <v>267721.48729999998</v>
          </cell>
        </row>
        <row r="30">
          <cell r="A30" t="str">
            <v xml:space="preserve"> Elektrik Elektronik</v>
          </cell>
          <cell r="N30">
            <v>2681537.70413</v>
          </cell>
        </row>
        <row r="31">
          <cell r="A31" t="str">
            <v xml:space="preserve"> Makine ve Aksamları</v>
          </cell>
          <cell r="N31">
            <v>1888586.5915000001</v>
          </cell>
        </row>
        <row r="32">
          <cell r="A32" t="str">
            <v xml:space="preserve"> Demir ve Demir Dışı Metaller </v>
          </cell>
          <cell r="N32">
            <v>2019241.4868600001</v>
          </cell>
        </row>
        <row r="33">
          <cell r="A33" t="str">
            <v xml:space="preserve"> Çelik</v>
          </cell>
          <cell r="N33">
            <v>3714171.3719500001</v>
          </cell>
        </row>
        <row r="34">
          <cell r="A34" t="str">
            <v xml:space="preserve"> Çimento Cam Seramik ve Toprak Ürünleri</v>
          </cell>
          <cell r="N34">
            <v>835957.37289</v>
          </cell>
        </row>
        <row r="35">
          <cell r="A35" t="str">
            <v xml:space="preserve"> Mücevher</v>
          </cell>
          <cell r="N35">
            <v>824097.73086000001</v>
          </cell>
        </row>
        <row r="36">
          <cell r="A36" t="str">
            <v xml:space="preserve"> Savunma ve Havacılık Sanayii</v>
          </cell>
          <cell r="N36">
            <v>635658.66671999998</v>
          </cell>
        </row>
        <row r="37">
          <cell r="A37" t="str">
            <v xml:space="preserve"> İklimlendirme Sanayii</v>
          </cell>
          <cell r="N37">
            <v>1112357.56647</v>
          </cell>
        </row>
        <row r="38">
          <cell r="A38" t="str">
            <v xml:space="preserve"> Diğer Sanayi Ürünleri</v>
          </cell>
          <cell r="N38">
            <v>27712.076379999999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7583715.104460001</v>
          </cell>
        </row>
        <row r="6">
          <cell r="A6" t="str">
            <v>.     A. BİTKİSEL ÜRÜNLER</v>
          </cell>
          <cell r="N6">
            <v>4942306.5983700007</v>
          </cell>
        </row>
        <row r="7">
          <cell r="A7" t="str">
            <v xml:space="preserve"> Hububat, Bakliyat, Yağlı Tohumlar ve Mamulleri </v>
          </cell>
          <cell r="N7">
            <v>2319802.9368799999</v>
          </cell>
        </row>
        <row r="8">
          <cell r="A8" t="str">
            <v xml:space="preserve"> Yaş Meyve ve Sebze  </v>
          </cell>
          <cell r="N8">
            <v>622556.08580999996</v>
          </cell>
        </row>
        <row r="9">
          <cell r="A9" t="str">
            <v xml:space="preserve"> Meyve Sebze Mamulleri </v>
          </cell>
          <cell r="N9">
            <v>501540.37134000001</v>
          </cell>
        </row>
        <row r="10">
          <cell r="A10" t="str">
            <v xml:space="preserve"> Kuru Meyve ve Mamulleri  </v>
          </cell>
          <cell r="N10">
            <v>463722.31510000001</v>
          </cell>
        </row>
        <row r="11">
          <cell r="A11" t="str">
            <v xml:space="preserve"> Fındık ve Mamulleri </v>
          </cell>
          <cell r="N11">
            <v>570178.08487999998</v>
          </cell>
        </row>
        <row r="12">
          <cell r="A12" t="str">
            <v xml:space="preserve"> Zeytin ve Zeytinyağı </v>
          </cell>
          <cell r="N12">
            <v>114896.66265</v>
          </cell>
        </row>
        <row r="13">
          <cell r="A13" t="str">
            <v xml:space="preserve"> Tütün </v>
          </cell>
          <cell r="N13">
            <v>298567.37881999998</v>
          </cell>
        </row>
        <row r="14">
          <cell r="A14" t="str">
            <v xml:space="preserve"> Süs Bitkileri ve Mam.</v>
          </cell>
          <cell r="N14">
            <v>51042.762889999998</v>
          </cell>
        </row>
        <row r="15">
          <cell r="A15" t="str">
            <v>.     B. HAYVANSAL ÜRÜNLER</v>
          </cell>
          <cell r="N15">
            <v>887521.99402999994</v>
          </cell>
        </row>
        <row r="16">
          <cell r="A16" t="str">
            <v xml:space="preserve"> Su Ürünleri ve Hayvansal Mamuller</v>
          </cell>
          <cell r="N16">
            <v>887521.99402999994</v>
          </cell>
        </row>
        <row r="17">
          <cell r="A17" t="str">
            <v>.     C. AĞAÇ VE ORMAN ÜRÜNLERİ</v>
          </cell>
          <cell r="N17">
            <v>1753886.5120600001</v>
          </cell>
        </row>
        <row r="18">
          <cell r="A18" t="str">
            <v xml:space="preserve"> Mobilya,Kağıt ve Orman Ürünleri</v>
          </cell>
          <cell r="N18">
            <v>1753886.5120600001</v>
          </cell>
        </row>
        <row r="19">
          <cell r="A19" t="str">
            <v>.II. SANAYİ</v>
          </cell>
          <cell r="N19">
            <v>46085037.294719994</v>
          </cell>
        </row>
        <row r="20">
          <cell r="A20" t="str">
            <v>.     A. TARIMA DAYALI İŞLENMİŞ ÜRÜNLER</v>
          </cell>
          <cell r="N20">
            <v>4124465.7403000002</v>
          </cell>
        </row>
        <row r="21">
          <cell r="A21" t="str">
            <v xml:space="preserve"> Tekstil ve Hammaddeleri</v>
          </cell>
          <cell r="N21">
            <v>2735080.7932600002</v>
          </cell>
        </row>
        <row r="22">
          <cell r="A22" t="str">
            <v xml:space="preserve"> Deri ve Deri Mamulleri </v>
          </cell>
          <cell r="N22">
            <v>581786.78969000001</v>
          </cell>
        </row>
        <row r="23">
          <cell r="A23" t="str">
            <v xml:space="preserve"> Halı </v>
          </cell>
          <cell r="N23">
            <v>807598.15734999999</v>
          </cell>
        </row>
        <row r="24">
          <cell r="A24" t="str">
            <v>.     B. KİMYEVİ MADDELER VE MAMÜLLERİ</v>
          </cell>
          <cell r="N24">
            <v>6751626.67619</v>
          </cell>
        </row>
        <row r="25">
          <cell r="A25" t="str">
            <v xml:space="preserve"> Kimyevi Maddeler ve Mamulleri  </v>
          </cell>
          <cell r="N25">
            <v>6751626.67619</v>
          </cell>
        </row>
        <row r="26">
          <cell r="A26" t="str">
            <v>.     C. SANAYİ MAMULLERİ</v>
          </cell>
          <cell r="N26">
            <v>35208944.878229998</v>
          </cell>
        </row>
        <row r="27">
          <cell r="A27" t="str">
            <v xml:space="preserve"> Hazırgiyim ve Konfeksiyon </v>
          </cell>
          <cell r="N27">
            <v>6018508.24486</v>
          </cell>
        </row>
        <row r="28">
          <cell r="A28" t="str">
            <v xml:space="preserve"> Otomotiv Endüstrisi</v>
          </cell>
          <cell r="N28">
            <v>10372738.834650001</v>
          </cell>
        </row>
        <row r="29">
          <cell r="A29" t="str">
            <v xml:space="preserve"> Gemi ve Yat</v>
          </cell>
          <cell r="N29">
            <v>381675.98483999999</v>
          </cell>
        </row>
        <row r="30">
          <cell r="A30" t="str">
            <v xml:space="preserve"> Elektrik Elektronik</v>
          </cell>
          <cell r="N30">
            <v>3618937.9749400001</v>
          </cell>
        </row>
        <row r="31">
          <cell r="A31" t="str">
            <v xml:space="preserve"> Makine ve Aksamları</v>
          </cell>
          <cell r="N31">
            <v>2548377.4953200002</v>
          </cell>
        </row>
        <row r="32">
          <cell r="A32" t="str">
            <v xml:space="preserve"> Demir ve Demir Dışı Metaller </v>
          </cell>
          <cell r="N32">
            <v>2728359.7799900002</v>
          </cell>
        </row>
        <row r="33">
          <cell r="A33" t="str">
            <v xml:space="preserve"> Çelik</v>
          </cell>
          <cell r="N33">
            <v>4940943.9939799998</v>
          </cell>
        </row>
        <row r="34">
          <cell r="A34" t="str">
            <v xml:space="preserve"> Çimento Cam Seramik ve Toprak Ürünleri</v>
          </cell>
          <cell r="N34">
            <v>1146872.1880999999</v>
          </cell>
        </row>
        <row r="35">
          <cell r="A35" t="str">
            <v xml:space="preserve"> Mücevher</v>
          </cell>
          <cell r="N35">
            <v>1082360.27183</v>
          </cell>
        </row>
        <row r="36">
          <cell r="A36" t="str">
            <v xml:space="preserve"> Savunma ve Havacılık Sanayii</v>
          </cell>
          <cell r="N36">
            <v>826470.73259999999</v>
          </cell>
        </row>
        <row r="37">
          <cell r="A37" t="str">
            <v xml:space="preserve"> İklimlendirme Sanayii</v>
          </cell>
          <cell r="N37">
            <v>1505085.6603399999</v>
          </cell>
        </row>
        <row r="38">
          <cell r="A38" t="str">
            <v xml:space="preserve"> Diğer Sanayi Ürünleri</v>
          </cell>
          <cell r="N38">
            <v>38613.716780000002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A5" t="str">
            <v>.I. TARIM</v>
          </cell>
          <cell r="N5">
            <v>8827533.6462450009</v>
          </cell>
        </row>
        <row r="6">
          <cell r="A6" t="str">
            <v>.     A. BİTKİSEL ÜRÜNLER</v>
          </cell>
          <cell r="N6">
            <v>6423045.3310610009</v>
          </cell>
        </row>
        <row r="7">
          <cell r="A7" t="str">
            <v xml:space="preserve"> Hububat, Bakliyat, Yağlı Tohumlar ve Mamulleri </v>
          </cell>
          <cell r="N7">
            <v>3900246.2755120001</v>
          </cell>
        </row>
        <row r="8">
          <cell r="A8" t="str">
            <v xml:space="preserve"> Yaş Meyve ve Sebze  </v>
          </cell>
          <cell r="N8">
            <v>1359580.112891</v>
          </cell>
        </row>
        <row r="9">
          <cell r="A9" t="str">
            <v xml:space="preserve"> Meyve Sebze Mamulleri </v>
          </cell>
          <cell r="N9">
            <v>694516.74145500001</v>
          </cell>
        </row>
        <row r="10">
          <cell r="A10" t="str">
            <v xml:space="preserve"> Kuru Meyve ve Mamulleri  </v>
          </cell>
          <cell r="N10">
            <v>195385.65703</v>
          </cell>
        </row>
        <row r="11">
          <cell r="A11" t="str">
            <v xml:space="preserve"> Fındık ve Mamulleri </v>
          </cell>
          <cell r="N11">
            <v>115432.76764999999</v>
          </cell>
        </row>
        <row r="12">
          <cell r="A12" t="str">
            <v xml:space="preserve"> Zeytin ve Zeytinyağı </v>
          </cell>
          <cell r="N12">
            <v>72587.962522000002</v>
          </cell>
        </row>
        <row r="13">
          <cell r="A13" t="str">
            <v xml:space="preserve"> Tütün </v>
          </cell>
          <cell r="N13">
            <v>57446.51008</v>
          </cell>
        </row>
        <row r="14">
          <cell r="A14" t="str">
            <v xml:space="preserve"> Süs Bitkileri ve Mam.</v>
          </cell>
          <cell r="N14">
            <v>27849.303920999999</v>
          </cell>
        </row>
        <row r="15">
          <cell r="A15" t="str">
            <v>.     B. HAYVANSAL ÜRÜNLER</v>
          </cell>
          <cell r="N15">
            <v>556968.08390099998</v>
          </cell>
        </row>
        <row r="16">
          <cell r="A16" t="str">
            <v xml:space="preserve"> Su Ürünleri ve Hayvansal Mamuller</v>
          </cell>
          <cell r="N16">
            <v>556968.08390099998</v>
          </cell>
        </row>
        <row r="17">
          <cell r="A17" t="str">
            <v>.     C. AĞAÇ VE ORMAN ÜRÜNLERİ</v>
          </cell>
          <cell r="N17">
            <v>1847520.231283</v>
          </cell>
        </row>
        <row r="18">
          <cell r="A18" t="str">
            <v xml:space="preserve"> Mobilya,Kağıt ve Orman Ürünleri</v>
          </cell>
          <cell r="N18">
            <v>1847520.231283</v>
          </cell>
        </row>
        <row r="19">
          <cell r="A19" t="str">
            <v>.II. SANAYİ</v>
          </cell>
          <cell r="N19">
            <v>41900041.801685996</v>
          </cell>
        </row>
        <row r="20">
          <cell r="A20" t="str">
            <v>.     A. TARIMA DAYALI İŞLENMİŞ ÜRÜNLER</v>
          </cell>
          <cell r="N20">
            <v>1295949.9210600001</v>
          </cell>
        </row>
        <row r="21">
          <cell r="A21" t="str">
            <v xml:space="preserve"> Tekstil ve Hammaddeleri</v>
          </cell>
          <cell r="N21">
            <v>865524.68087000004</v>
          </cell>
        </row>
        <row r="22">
          <cell r="A22" t="str">
            <v xml:space="preserve"> Deri ve Deri Mamulleri </v>
          </cell>
          <cell r="N22">
            <v>77236.913879999993</v>
          </cell>
        </row>
        <row r="23">
          <cell r="A23" t="str">
            <v xml:space="preserve"> Halı </v>
          </cell>
          <cell r="N23">
            <v>353188.32630999997</v>
          </cell>
        </row>
        <row r="24">
          <cell r="A24" t="str">
            <v>.     B. KİMYEVİ MADDELER VE MAMÜLLERİ</v>
          </cell>
          <cell r="N24">
            <v>11218545.683707001</v>
          </cell>
        </row>
        <row r="25">
          <cell r="A25" t="str">
            <v xml:space="preserve"> Kimyevi Maddeler ve Mamulleri  </v>
          </cell>
          <cell r="N25">
            <v>11218545.683707001</v>
          </cell>
        </row>
        <row r="26">
          <cell r="A26" t="str">
            <v>.     C. SANAYİ MAMULLERİ</v>
          </cell>
          <cell r="N26">
            <v>29385546.196918998</v>
          </cell>
        </row>
        <row r="27">
          <cell r="A27" t="str">
            <v xml:space="preserve"> Hazırgiyim ve Konfeksiyon </v>
          </cell>
          <cell r="N27">
            <v>550717.44188499998</v>
          </cell>
        </row>
        <row r="28">
          <cell r="A28" t="str">
            <v xml:space="preserve"> Otomotiv Endüstrisi</v>
          </cell>
          <cell r="N28">
            <v>1935546.276661</v>
          </cell>
        </row>
        <row r="29">
          <cell r="A29" t="str">
            <v xml:space="preserve"> Gemi ve Yat</v>
          </cell>
          <cell r="N29">
            <v>195354.26916</v>
          </cell>
        </row>
        <row r="30">
          <cell r="A30" t="str">
            <v xml:space="preserve"> Elektrik Elektronik</v>
          </cell>
          <cell r="N30">
            <v>1512430.1082540001</v>
          </cell>
        </row>
        <row r="31">
          <cell r="A31" t="str">
            <v xml:space="preserve"> Makine ve Aksamları</v>
          </cell>
          <cell r="N31">
            <v>652693.74450000003</v>
          </cell>
        </row>
        <row r="32">
          <cell r="A32" t="str">
            <v xml:space="preserve"> Demir ve Demir Dışı Metaller </v>
          </cell>
          <cell r="N32">
            <v>1020453.922554</v>
          </cell>
        </row>
        <row r="33">
          <cell r="A33" t="str">
            <v xml:space="preserve"> Çelik</v>
          </cell>
          <cell r="N33">
            <v>9490752.1899849996</v>
          </cell>
        </row>
        <row r="34">
          <cell r="A34" t="str">
            <v xml:space="preserve"> Çimento Cam Seramik ve Toprak Ürünleri</v>
          </cell>
          <cell r="N34">
            <v>13569746.576291</v>
          </cell>
        </row>
        <row r="35">
          <cell r="A35" t="str">
            <v xml:space="preserve"> Mücevher</v>
          </cell>
          <cell r="N35">
            <v>2722.4173599999999</v>
          </cell>
        </row>
        <row r="36">
          <cell r="A36" t="str">
            <v xml:space="preserve"> Savunma ve Havacılık Sanayii</v>
          </cell>
          <cell r="N36">
            <v>16890.167219999999</v>
          </cell>
        </row>
        <row r="37">
          <cell r="A37" t="str">
            <v xml:space="preserve"> İklimlendirme Sanayii</v>
          </cell>
          <cell r="N37">
            <v>430157.14012900001</v>
          </cell>
        </row>
        <row r="38">
          <cell r="A38" t="str">
            <v xml:space="preserve"> Diğer Sanayi Ürünleri</v>
          </cell>
          <cell r="N38">
            <v>8081.9429200000004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A5" t="str">
            <v>.I. TARIM</v>
          </cell>
          <cell r="N5">
            <v>10084756.117853999</v>
          </cell>
        </row>
        <row r="6">
          <cell r="A6" t="str">
            <v>.     A. BİTKİSEL ÜRÜNLER</v>
          </cell>
          <cell r="N6">
            <v>7312610.5367989996</v>
          </cell>
        </row>
        <row r="7">
          <cell r="A7" t="str">
            <v xml:space="preserve"> Hububat, Bakliyat, Yağlı Tohumlar ve Mamulleri </v>
          </cell>
          <cell r="N7">
            <v>4384518.4366159998</v>
          </cell>
        </row>
        <row r="8">
          <cell r="A8" t="str">
            <v xml:space="preserve"> Yaş Meyve ve Sebze  </v>
          </cell>
          <cell r="N8">
            <v>1606949.8337610001</v>
          </cell>
        </row>
        <row r="9">
          <cell r="A9" t="str">
            <v xml:space="preserve"> Meyve Sebze Mamulleri </v>
          </cell>
          <cell r="N9">
            <v>801473.78552399995</v>
          </cell>
        </row>
        <row r="10">
          <cell r="A10" t="str">
            <v xml:space="preserve"> Kuru Meyve ve Mamulleri  </v>
          </cell>
          <cell r="N10">
            <v>216375.55522499999</v>
          </cell>
        </row>
        <row r="11">
          <cell r="A11" t="str">
            <v xml:space="preserve"> Fındık ve Mamulleri </v>
          </cell>
          <cell r="N11">
            <v>127741.74963999999</v>
          </cell>
        </row>
        <row r="12">
          <cell r="A12" t="str">
            <v xml:space="preserve"> Zeytin ve Zeytinyağı </v>
          </cell>
          <cell r="N12">
            <v>80617.643412000005</v>
          </cell>
        </row>
        <row r="13">
          <cell r="A13" t="str">
            <v xml:space="preserve"> Tütün </v>
          </cell>
          <cell r="N13">
            <v>65295.829550000002</v>
          </cell>
        </row>
        <row r="14">
          <cell r="A14" t="str">
            <v xml:space="preserve"> Süs Bitkileri ve Mam.</v>
          </cell>
          <cell r="N14">
            <v>29637.703071</v>
          </cell>
        </row>
        <row r="15">
          <cell r="A15" t="str">
            <v>.     B. HAYVANSAL ÜRÜNLER</v>
          </cell>
          <cell r="N15">
            <v>632482.75566999998</v>
          </cell>
        </row>
        <row r="16">
          <cell r="A16" t="str">
            <v xml:space="preserve"> Su Ürünleri ve Hayvansal Mamuller</v>
          </cell>
          <cell r="N16">
            <v>632482.75566999998</v>
          </cell>
        </row>
        <row r="17">
          <cell r="A17" t="str">
            <v>.     C. AĞAÇ VE ORMAN ÜRÜNLERİ</v>
          </cell>
          <cell r="N17">
            <v>2139662.8253850001</v>
          </cell>
        </row>
        <row r="18">
          <cell r="A18" t="str">
            <v xml:space="preserve"> Mobilya,Kağıt ve Orman Ürünleri</v>
          </cell>
          <cell r="N18">
            <v>2139662.8253850001</v>
          </cell>
        </row>
        <row r="19">
          <cell r="A19" t="str">
            <v>.II. SANAYİ</v>
          </cell>
          <cell r="N19">
            <v>48431514.592551991</v>
          </cell>
        </row>
        <row r="20">
          <cell r="A20" t="str">
            <v>.     A. TARIMA DAYALI İŞLENMİŞ ÜRÜNLER</v>
          </cell>
          <cell r="N20">
            <v>1478168.096867</v>
          </cell>
        </row>
        <row r="21">
          <cell r="A21" t="str">
            <v xml:space="preserve"> Tekstil ve Hammaddeleri</v>
          </cell>
          <cell r="N21">
            <v>993618.46221699996</v>
          </cell>
        </row>
        <row r="22">
          <cell r="A22" t="str">
            <v xml:space="preserve"> Deri ve Deri Mamulleri </v>
          </cell>
          <cell r="N22">
            <v>85947.835579999999</v>
          </cell>
        </row>
        <row r="23">
          <cell r="A23" t="str">
            <v xml:space="preserve"> Halı </v>
          </cell>
          <cell r="N23">
            <v>398601.79907000001</v>
          </cell>
        </row>
        <row r="24">
          <cell r="A24" t="str">
            <v>.     B. KİMYEVİ MADDELER VE MAMÜLLERİ</v>
          </cell>
          <cell r="N24">
            <v>12952024.605906</v>
          </cell>
        </row>
        <row r="25">
          <cell r="A25" t="str">
            <v xml:space="preserve"> Kimyevi Maddeler ve Mamulleri  </v>
          </cell>
          <cell r="N25">
            <v>12952024.605906</v>
          </cell>
        </row>
        <row r="26">
          <cell r="A26" t="str">
            <v>.     C. SANAYİ MAMULLERİ</v>
          </cell>
          <cell r="N26">
            <v>34001321.889778994</v>
          </cell>
        </row>
        <row r="27">
          <cell r="A27" t="str">
            <v xml:space="preserve"> Hazırgiyim ve Konfeksiyon </v>
          </cell>
          <cell r="N27">
            <v>631595.75897099997</v>
          </cell>
        </row>
        <row r="28">
          <cell r="A28" t="str">
            <v xml:space="preserve"> Otomotiv Endüstrisi</v>
          </cell>
          <cell r="N28">
            <v>2244278.076049</v>
          </cell>
        </row>
        <row r="29">
          <cell r="A29" t="str">
            <v xml:space="preserve"> Gemi ve Yat</v>
          </cell>
          <cell r="N29">
            <v>259762.50779999999</v>
          </cell>
        </row>
        <row r="30">
          <cell r="A30" t="str">
            <v xml:space="preserve"> Elektrik Elektronik</v>
          </cell>
          <cell r="N30">
            <v>1840525.3289399999</v>
          </cell>
        </row>
        <row r="31">
          <cell r="A31" t="str">
            <v xml:space="preserve"> Makine ve Aksamları</v>
          </cell>
          <cell r="N31">
            <v>741435.71190899995</v>
          </cell>
        </row>
        <row r="32">
          <cell r="A32" t="str">
            <v xml:space="preserve"> Demir ve Demir Dışı Metaller </v>
          </cell>
          <cell r="N32">
            <v>1173823.378757</v>
          </cell>
        </row>
        <row r="33">
          <cell r="A33" t="str">
            <v xml:space="preserve"> Çelik</v>
          </cell>
          <cell r="N33">
            <v>10793174.038671</v>
          </cell>
        </row>
        <row r="34">
          <cell r="A34" t="str">
            <v xml:space="preserve"> Çimento Cam Seramik ve Toprak Ürünleri</v>
          </cell>
          <cell r="N34">
            <v>15786792.365881</v>
          </cell>
        </row>
        <row r="35">
          <cell r="A35" t="str">
            <v xml:space="preserve"> Mücevher</v>
          </cell>
          <cell r="N35">
            <v>3044.0499319999999</v>
          </cell>
        </row>
        <row r="36">
          <cell r="A36" t="str">
            <v xml:space="preserve"> Savunma ve Havacılık Sanayii</v>
          </cell>
          <cell r="N36">
            <v>19777.145670000002</v>
          </cell>
        </row>
        <row r="37">
          <cell r="A37" t="str">
            <v xml:space="preserve"> İklimlendirme Sanayii</v>
          </cell>
          <cell r="N37">
            <v>497763.44093899999</v>
          </cell>
        </row>
        <row r="38">
          <cell r="A38" t="str">
            <v xml:space="preserve"> Diğer Sanayi Ürünleri</v>
          </cell>
          <cell r="N38">
            <v>9350.08626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"/>
  <sheetViews>
    <sheetView showGridLines="0" tabSelected="1" zoomScale="90" zoomScaleNormal="90" workbookViewId="0">
      <selection sqref="A1:XFD1048576"/>
    </sheetView>
  </sheetViews>
  <sheetFormatPr defaultColWidth="9.1796875" defaultRowHeight="12.5" x14ac:dyDescent="0.25"/>
  <cols>
    <col min="1" max="1" width="48.7265625" style="2" customWidth="1"/>
    <col min="2" max="2" width="11.26953125" style="2" bestFit="1" customWidth="1"/>
    <col min="3" max="3" width="11" style="2" customWidth="1"/>
    <col min="4" max="8" width="11" style="1" customWidth="1"/>
    <col min="9" max="9" width="12.26953125" style="1" customWidth="1"/>
    <col min="10" max="13" width="11" style="1" customWidth="1"/>
    <col min="14" max="14" width="12.7265625" style="1" customWidth="1"/>
    <col min="15" max="15" width="11.54296875" customWidth="1"/>
    <col min="16" max="16" width="14.26953125" customWidth="1"/>
  </cols>
  <sheetData>
    <row r="1" spans="1:16" ht="13" x14ac:dyDescent="0.3">
      <c r="A1" s="29" t="s">
        <v>76</v>
      </c>
      <c r="B1" s="61" t="s">
        <v>105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</row>
    <row r="2" spans="1:16" ht="15" customHeight="1" x14ac:dyDescent="0.25">
      <c r="A2" s="59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1:16" ht="13.5" thickBot="1" x14ac:dyDescent="0.35">
      <c r="A3" s="28"/>
      <c r="B3" s="27" t="s">
        <v>76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15"/>
    </row>
    <row r="4" spans="1:16" s="25" customFormat="1" ht="16" customHeight="1" thickBot="1" x14ac:dyDescent="0.4">
      <c r="A4" s="46" t="s">
        <v>75</v>
      </c>
      <c r="B4" s="45" t="s">
        <v>74</v>
      </c>
      <c r="C4" s="45" t="s">
        <v>73</v>
      </c>
      <c r="D4" s="45" t="s">
        <v>72</v>
      </c>
      <c r="E4" s="45" t="s">
        <v>71</v>
      </c>
      <c r="F4" s="45" t="s">
        <v>70</v>
      </c>
      <c r="G4" s="45" t="s">
        <v>69</v>
      </c>
      <c r="H4" s="45" t="s">
        <v>68</v>
      </c>
      <c r="I4" s="45" t="s">
        <v>67</v>
      </c>
      <c r="J4" s="45" t="s">
        <v>66</v>
      </c>
      <c r="K4" s="45" t="s">
        <v>65</v>
      </c>
      <c r="L4" s="45" t="s">
        <v>64</v>
      </c>
      <c r="M4" s="45" t="s">
        <v>63</v>
      </c>
      <c r="N4" s="44" t="s">
        <v>62</v>
      </c>
      <c r="O4" s="26"/>
    </row>
    <row r="5" spans="1:16" ht="16" customHeight="1" thickTop="1" x14ac:dyDescent="0.3">
      <c r="A5" s="41" t="s">
        <v>33</v>
      </c>
      <c r="B5" s="43">
        <f t="shared" ref="B5:N5" si="0">B6+B15+B17</f>
        <v>1798149.2683459998</v>
      </c>
      <c r="C5" s="43">
        <f t="shared" si="0"/>
        <v>1696433.86237</v>
      </c>
      <c r="D5" s="43">
        <f t="shared" si="0"/>
        <v>1773881.6029999999</v>
      </c>
      <c r="E5" s="43">
        <f t="shared" si="0"/>
        <v>1738230.682915</v>
      </c>
      <c r="F5" s="43">
        <f t="shared" si="0"/>
        <v>1817254.1865939999</v>
      </c>
      <c r="G5" s="43">
        <f t="shared" si="0"/>
        <v>1260806.5146289999</v>
      </c>
      <c r="H5" s="43">
        <f t="shared" si="0"/>
        <v>0</v>
      </c>
      <c r="I5" s="43">
        <f t="shared" si="0"/>
        <v>0</v>
      </c>
      <c r="J5" s="43">
        <f t="shared" si="0"/>
        <v>0</v>
      </c>
      <c r="K5" s="43">
        <f t="shared" si="0"/>
        <v>0</v>
      </c>
      <c r="L5" s="43">
        <f t="shared" si="0"/>
        <v>0</v>
      </c>
      <c r="M5" s="43">
        <f t="shared" si="0"/>
        <v>0</v>
      </c>
      <c r="N5" s="42">
        <f t="shared" si="0"/>
        <v>10084756.117853999</v>
      </c>
      <c r="O5" s="15"/>
    </row>
    <row r="6" spans="1:16" s="23" customFormat="1" ht="16" customHeight="1" x14ac:dyDescent="0.3">
      <c r="A6" s="37" t="s">
        <v>32</v>
      </c>
      <c r="B6" s="36">
        <f t="shared" ref="B6:N6" si="1">B7+B8+B9+B10+B11+B12+B13+B14</f>
        <v>1360491.6879409999</v>
      </c>
      <c r="C6" s="36">
        <f t="shared" si="1"/>
        <v>1276651.7973270002</v>
      </c>
      <c r="D6" s="36">
        <f t="shared" si="1"/>
        <v>1265091.5121289999</v>
      </c>
      <c r="E6" s="36">
        <f t="shared" si="1"/>
        <v>1230996.7241709998</v>
      </c>
      <c r="F6" s="36">
        <f t="shared" si="1"/>
        <v>1286561.2861629999</v>
      </c>
      <c r="G6" s="36">
        <f t="shared" si="1"/>
        <v>892817.52906799992</v>
      </c>
      <c r="H6" s="36">
        <f t="shared" si="1"/>
        <v>0</v>
      </c>
      <c r="I6" s="36">
        <f t="shared" si="1"/>
        <v>0</v>
      </c>
      <c r="J6" s="36">
        <f t="shared" si="1"/>
        <v>0</v>
      </c>
      <c r="K6" s="36">
        <f t="shared" si="1"/>
        <v>0</v>
      </c>
      <c r="L6" s="36">
        <f t="shared" si="1"/>
        <v>0</v>
      </c>
      <c r="M6" s="36">
        <f t="shared" si="1"/>
        <v>0</v>
      </c>
      <c r="N6" s="35">
        <f t="shared" si="1"/>
        <v>7312610.5367989996</v>
      </c>
      <c r="O6" s="24"/>
    </row>
    <row r="7" spans="1:16" ht="16" customHeight="1" x14ac:dyDescent="0.25">
      <c r="A7" s="34" t="s">
        <v>61</v>
      </c>
      <c r="B7" s="33">
        <v>749662.70990699995</v>
      </c>
      <c r="C7" s="33">
        <v>755792.89173399995</v>
      </c>
      <c r="D7" s="33">
        <v>778387.47174900002</v>
      </c>
      <c r="E7" s="33">
        <v>814184.71329900005</v>
      </c>
      <c r="F7" s="33">
        <v>799922.90498300001</v>
      </c>
      <c r="G7" s="33">
        <v>486567.74494399998</v>
      </c>
      <c r="H7" s="33">
        <v>0</v>
      </c>
      <c r="I7" s="33">
        <v>0</v>
      </c>
      <c r="J7" s="33">
        <v>0</v>
      </c>
      <c r="K7" s="33">
        <v>0</v>
      </c>
      <c r="L7" s="33">
        <v>0</v>
      </c>
      <c r="M7" s="33">
        <v>0</v>
      </c>
      <c r="N7" s="39">
        <v>4384518.4366159998</v>
      </c>
      <c r="O7" s="15"/>
    </row>
    <row r="8" spans="1:16" ht="16" customHeight="1" x14ac:dyDescent="0.25">
      <c r="A8" s="34" t="s">
        <v>60</v>
      </c>
      <c r="B8" s="33">
        <v>394644.67069</v>
      </c>
      <c r="C8" s="33">
        <v>302206.76595500001</v>
      </c>
      <c r="D8" s="33">
        <v>256215.71099600001</v>
      </c>
      <c r="E8" s="33">
        <v>182291.79858</v>
      </c>
      <c r="F8" s="33">
        <v>223855.20866999999</v>
      </c>
      <c r="G8" s="33">
        <v>247735.67887</v>
      </c>
      <c r="H8" s="33">
        <v>0</v>
      </c>
      <c r="I8" s="33">
        <v>0</v>
      </c>
      <c r="J8" s="33">
        <v>0</v>
      </c>
      <c r="K8" s="33">
        <v>0</v>
      </c>
      <c r="L8" s="33">
        <v>0</v>
      </c>
      <c r="M8" s="33">
        <v>0</v>
      </c>
      <c r="N8" s="39">
        <v>1606949.8337610001</v>
      </c>
      <c r="O8" s="15"/>
    </row>
    <row r="9" spans="1:16" ht="16" customHeight="1" x14ac:dyDescent="0.25">
      <c r="A9" s="34" t="s">
        <v>59</v>
      </c>
      <c r="B9" s="33">
        <v>120803.070334</v>
      </c>
      <c r="C9" s="33">
        <v>123293.151268</v>
      </c>
      <c r="D9" s="33">
        <v>134140.118583</v>
      </c>
      <c r="E9" s="33">
        <v>147175.25642200001</v>
      </c>
      <c r="F9" s="33">
        <v>168782.694028</v>
      </c>
      <c r="G9" s="33">
        <v>107279.49488899999</v>
      </c>
      <c r="H9" s="33">
        <v>0</v>
      </c>
      <c r="I9" s="33">
        <v>0</v>
      </c>
      <c r="J9" s="33">
        <v>0</v>
      </c>
      <c r="K9" s="33">
        <v>0</v>
      </c>
      <c r="L9" s="33">
        <v>0</v>
      </c>
      <c r="M9" s="33">
        <v>0</v>
      </c>
      <c r="N9" s="39">
        <v>801473.78552399995</v>
      </c>
      <c r="O9" s="15"/>
    </row>
    <row r="10" spans="1:16" ht="16" customHeight="1" x14ac:dyDescent="0.25">
      <c r="A10" s="34" t="s">
        <v>58</v>
      </c>
      <c r="B10" s="33">
        <v>38288.538090000002</v>
      </c>
      <c r="C10" s="33">
        <v>40003.415710000001</v>
      </c>
      <c r="D10" s="33">
        <v>39035.900090000003</v>
      </c>
      <c r="E10" s="33">
        <v>38856.780059999997</v>
      </c>
      <c r="F10" s="33">
        <v>39003.976280000003</v>
      </c>
      <c r="G10" s="33">
        <v>21186.944995000002</v>
      </c>
      <c r="H10" s="33">
        <v>0</v>
      </c>
      <c r="I10" s="33">
        <v>0</v>
      </c>
      <c r="J10" s="33">
        <v>0</v>
      </c>
      <c r="K10" s="33">
        <v>0</v>
      </c>
      <c r="L10" s="33">
        <v>0</v>
      </c>
      <c r="M10" s="33">
        <v>0</v>
      </c>
      <c r="N10" s="39">
        <v>216375.55522499999</v>
      </c>
      <c r="O10" s="15"/>
    </row>
    <row r="11" spans="1:16" ht="16" customHeight="1" x14ac:dyDescent="0.25">
      <c r="A11" s="34" t="s">
        <v>57</v>
      </c>
      <c r="B11" s="33">
        <v>25757.77044</v>
      </c>
      <c r="C11" s="33">
        <v>23742.823349999999</v>
      </c>
      <c r="D11" s="33">
        <v>21894.589049999999</v>
      </c>
      <c r="E11" s="33">
        <v>21928.595450000001</v>
      </c>
      <c r="F11" s="33">
        <v>22104.07936</v>
      </c>
      <c r="G11" s="33">
        <v>12313.89199</v>
      </c>
      <c r="H11" s="33">
        <v>0</v>
      </c>
      <c r="I11" s="33">
        <v>0</v>
      </c>
      <c r="J11" s="33">
        <v>0</v>
      </c>
      <c r="K11" s="33">
        <v>0</v>
      </c>
      <c r="L11" s="33">
        <v>0</v>
      </c>
      <c r="M11" s="33">
        <v>0</v>
      </c>
      <c r="N11" s="39">
        <v>127741.74963999999</v>
      </c>
      <c r="O11" s="15"/>
    </row>
    <row r="12" spans="1:16" ht="16" customHeight="1" x14ac:dyDescent="0.25">
      <c r="A12" s="34" t="s">
        <v>56</v>
      </c>
      <c r="B12" s="33">
        <v>14942.21018</v>
      </c>
      <c r="C12" s="33">
        <v>13332.529189999999</v>
      </c>
      <c r="D12" s="33">
        <v>17461.99928</v>
      </c>
      <c r="E12" s="33">
        <v>12645.264450000001</v>
      </c>
      <c r="F12" s="33">
        <v>14170.115422000001</v>
      </c>
      <c r="G12" s="33">
        <v>8065.5248899999997</v>
      </c>
      <c r="H12" s="33">
        <v>0</v>
      </c>
      <c r="I12" s="33">
        <v>0</v>
      </c>
      <c r="J12" s="33">
        <v>0</v>
      </c>
      <c r="K12" s="33">
        <v>0</v>
      </c>
      <c r="L12" s="33">
        <v>0</v>
      </c>
      <c r="M12" s="33">
        <v>0</v>
      </c>
      <c r="N12" s="39">
        <v>80617.643412000005</v>
      </c>
      <c r="O12" s="15"/>
    </row>
    <row r="13" spans="1:16" ht="16" customHeight="1" x14ac:dyDescent="0.25">
      <c r="A13" s="34" t="s">
        <v>55</v>
      </c>
      <c r="B13" s="33">
        <v>12574.27757</v>
      </c>
      <c r="C13" s="33">
        <v>12534.81251</v>
      </c>
      <c r="D13" s="33">
        <v>10109.26899</v>
      </c>
      <c r="E13" s="33">
        <v>8324.3427699999993</v>
      </c>
      <c r="F13" s="33">
        <v>13873.27837</v>
      </c>
      <c r="G13" s="33">
        <v>7879.8493399999998</v>
      </c>
      <c r="H13" s="33">
        <v>0</v>
      </c>
      <c r="I13" s="33">
        <v>0</v>
      </c>
      <c r="J13" s="33">
        <v>0</v>
      </c>
      <c r="K13" s="33">
        <v>0</v>
      </c>
      <c r="L13" s="33">
        <v>0</v>
      </c>
      <c r="M13" s="33">
        <v>0</v>
      </c>
      <c r="N13" s="39">
        <v>65295.829550000002</v>
      </c>
      <c r="O13" s="15"/>
    </row>
    <row r="14" spans="1:16" ht="16" customHeight="1" x14ac:dyDescent="0.25">
      <c r="A14" s="34" t="s">
        <v>54</v>
      </c>
      <c r="B14" s="33">
        <v>3818.4407299999998</v>
      </c>
      <c r="C14" s="33">
        <v>5745.4076100000002</v>
      </c>
      <c r="D14" s="33">
        <v>7846.453391</v>
      </c>
      <c r="E14" s="33">
        <v>5589.9731400000001</v>
      </c>
      <c r="F14" s="33">
        <v>4849.0290500000001</v>
      </c>
      <c r="G14" s="33">
        <v>1788.39915</v>
      </c>
      <c r="H14" s="33">
        <v>0</v>
      </c>
      <c r="I14" s="33">
        <v>0</v>
      </c>
      <c r="J14" s="33">
        <v>0</v>
      </c>
      <c r="K14" s="33">
        <v>0</v>
      </c>
      <c r="L14" s="33">
        <v>0</v>
      </c>
      <c r="M14" s="33">
        <v>0</v>
      </c>
      <c r="N14" s="39">
        <v>29637.703071</v>
      </c>
      <c r="O14" s="15"/>
    </row>
    <row r="15" spans="1:16" s="23" customFormat="1" ht="16" customHeight="1" x14ac:dyDescent="0.3">
      <c r="A15" s="37" t="s">
        <v>23</v>
      </c>
      <c r="B15" s="36">
        <f t="shared" ref="B15:N15" si="2">B16</f>
        <v>109516.29386999999</v>
      </c>
      <c r="C15" s="36">
        <f t="shared" si="2"/>
        <v>102709.15813</v>
      </c>
      <c r="D15" s="36">
        <f t="shared" si="2"/>
        <v>123225.16093100001</v>
      </c>
      <c r="E15" s="36">
        <f t="shared" si="2"/>
        <v>110717.853395</v>
      </c>
      <c r="F15" s="36">
        <f t="shared" si="2"/>
        <v>110704.675575</v>
      </c>
      <c r="G15" s="36">
        <f t="shared" si="2"/>
        <v>75609.613769000003</v>
      </c>
      <c r="H15" s="36">
        <f t="shared" si="2"/>
        <v>0</v>
      </c>
      <c r="I15" s="36">
        <f t="shared" si="2"/>
        <v>0</v>
      </c>
      <c r="J15" s="36">
        <f t="shared" si="2"/>
        <v>0</v>
      </c>
      <c r="K15" s="36">
        <f t="shared" si="2"/>
        <v>0</v>
      </c>
      <c r="L15" s="36">
        <f t="shared" si="2"/>
        <v>0</v>
      </c>
      <c r="M15" s="36">
        <f t="shared" si="2"/>
        <v>0</v>
      </c>
      <c r="N15" s="35">
        <f t="shared" si="2"/>
        <v>632482.75566999998</v>
      </c>
      <c r="O15" s="24"/>
    </row>
    <row r="16" spans="1:16" s="23" customFormat="1" ht="16" customHeight="1" x14ac:dyDescent="0.3">
      <c r="A16" s="34" t="s">
        <v>53</v>
      </c>
      <c r="B16" s="40">
        <v>109516.29386999999</v>
      </c>
      <c r="C16" s="40">
        <v>102709.15813</v>
      </c>
      <c r="D16" s="40">
        <v>123225.16093100001</v>
      </c>
      <c r="E16" s="40">
        <v>110717.853395</v>
      </c>
      <c r="F16" s="40">
        <v>110704.675575</v>
      </c>
      <c r="G16" s="40">
        <v>75609.613769000003</v>
      </c>
      <c r="H16" s="40">
        <v>0</v>
      </c>
      <c r="I16" s="40">
        <v>0</v>
      </c>
      <c r="J16" s="40">
        <v>0</v>
      </c>
      <c r="K16" s="40">
        <v>0</v>
      </c>
      <c r="L16" s="40">
        <v>0</v>
      </c>
      <c r="M16" s="40">
        <v>0</v>
      </c>
      <c r="N16" s="39">
        <v>632482.75566999998</v>
      </c>
      <c r="O16" s="24"/>
    </row>
    <row r="17" spans="1:15" s="23" customFormat="1" ht="16" customHeight="1" x14ac:dyDescent="0.3">
      <c r="A17" s="37" t="s">
        <v>21</v>
      </c>
      <c r="B17" s="36">
        <f t="shared" ref="B17:N17" si="3">B18</f>
        <v>328141.28653500002</v>
      </c>
      <c r="C17" s="36">
        <f t="shared" si="3"/>
        <v>317072.90691299998</v>
      </c>
      <c r="D17" s="36">
        <f t="shared" si="3"/>
        <v>385564.92994</v>
      </c>
      <c r="E17" s="36">
        <f t="shared" si="3"/>
        <v>396516.10534900002</v>
      </c>
      <c r="F17" s="36">
        <f t="shared" si="3"/>
        <v>419988.22485599999</v>
      </c>
      <c r="G17" s="36">
        <f t="shared" si="3"/>
        <v>292379.37179200002</v>
      </c>
      <c r="H17" s="36">
        <f t="shared" si="3"/>
        <v>0</v>
      </c>
      <c r="I17" s="36">
        <f t="shared" si="3"/>
        <v>0</v>
      </c>
      <c r="J17" s="36">
        <f t="shared" si="3"/>
        <v>0</v>
      </c>
      <c r="K17" s="36">
        <f t="shared" si="3"/>
        <v>0</v>
      </c>
      <c r="L17" s="36">
        <f t="shared" si="3"/>
        <v>0</v>
      </c>
      <c r="M17" s="36">
        <f t="shared" si="3"/>
        <v>0</v>
      </c>
      <c r="N17" s="35">
        <f t="shared" si="3"/>
        <v>2139662.8253850001</v>
      </c>
      <c r="O17" s="24"/>
    </row>
    <row r="18" spans="1:15" s="23" customFormat="1" ht="16" customHeight="1" x14ac:dyDescent="0.3">
      <c r="A18" s="34" t="s">
        <v>52</v>
      </c>
      <c r="B18" s="40">
        <v>328141.28653500002</v>
      </c>
      <c r="C18" s="40">
        <v>317072.90691299998</v>
      </c>
      <c r="D18" s="40">
        <v>385564.92994</v>
      </c>
      <c r="E18" s="40">
        <v>396516.10534900002</v>
      </c>
      <c r="F18" s="40">
        <v>419988.22485599999</v>
      </c>
      <c r="G18" s="40">
        <v>292379.37179200002</v>
      </c>
      <c r="H18" s="40">
        <v>0</v>
      </c>
      <c r="I18" s="40">
        <v>0</v>
      </c>
      <c r="J18" s="40">
        <v>0</v>
      </c>
      <c r="K18" s="40">
        <v>0</v>
      </c>
      <c r="L18" s="40">
        <v>0</v>
      </c>
      <c r="M18" s="40">
        <v>0</v>
      </c>
      <c r="N18" s="39">
        <v>2139662.8253850001</v>
      </c>
      <c r="O18" s="24"/>
    </row>
    <row r="19" spans="1:15" s="19" customFormat="1" ht="16" customHeight="1" x14ac:dyDescent="0.35">
      <c r="A19" s="41" t="s">
        <v>19</v>
      </c>
      <c r="B19" s="36">
        <f t="shared" ref="B19:N19" si="4">B20+B24+B26</f>
        <v>7708885.0716089997</v>
      </c>
      <c r="C19" s="36">
        <f t="shared" si="4"/>
        <v>7727163.0320340004</v>
      </c>
      <c r="D19" s="36">
        <f t="shared" si="4"/>
        <v>8626753.5086430013</v>
      </c>
      <c r="E19" s="36">
        <f t="shared" si="4"/>
        <v>8510416.9182749987</v>
      </c>
      <c r="F19" s="36">
        <f t="shared" si="4"/>
        <v>9305867.840654999</v>
      </c>
      <c r="G19" s="36">
        <f t="shared" si="4"/>
        <v>6552428.2213359997</v>
      </c>
      <c r="H19" s="36">
        <f t="shared" si="4"/>
        <v>0</v>
      </c>
      <c r="I19" s="36">
        <f t="shared" si="4"/>
        <v>0</v>
      </c>
      <c r="J19" s="36">
        <f t="shared" si="4"/>
        <v>0</v>
      </c>
      <c r="K19" s="36">
        <f t="shared" si="4"/>
        <v>0</v>
      </c>
      <c r="L19" s="36">
        <f t="shared" si="4"/>
        <v>0</v>
      </c>
      <c r="M19" s="36">
        <f t="shared" si="4"/>
        <v>0</v>
      </c>
      <c r="N19" s="35">
        <f t="shared" si="4"/>
        <v>48431514.592551991</v>
      </c>
      <c r="O19" s="20"/>
    </row>
    <row r="20" spans="1:15" s="21" customFormat="1" ht="16" customHeight="1" x14ac:dyDescent="0.35">
      <c r="A20" s="37" t="s">
        <v>18</v>
      </c>
      <c r="B20" s="36">
        <f t="shared" ref="B20:N20" si="5">B21+B22+B23</f>
        <v>245762.51560700001</v>
      </c>
      <c r="C20" s="36">
        <f t="shared" si="5"/>
        <v>234873.10139900001</v>
      </c>
      <c r="D20" s="36">
        <f t="shared" si="5"/>
        <v>259277.69663200001</v>
      </c>
      <c r="E20" s="36">
        <f t="shared" si="5"/>
        <v>268238.246377</v>
      </c>
      <c r="F20" s="36">
        <f t="shared" si="5"/>
        <v>287333.78482499998</v>
      </c>
      <c r="G20" s="36">
        <f t="shared" si="5"/>
        <v>182682.75202700001</v>
      </c>
      <c r="H20" s="36">
        <f t="shared" si="5"/>
        <v>0</v>
      </c>
      <c r="I20" s="36">
        <f t="shared" si="5"/>
        <v>0</v>
      </c>
      <c r="J20" s="36">
        <f t="shared" si="5"/>
        <v>0</v>
      </c>
      <c r="K20" s="36">
        <f t="shared" si="5"/>
        <v>0</v>
      </c>
      <c r="L20" s="36">
        <f t="shared" si="5"/>
        <v>0</v>
      </c>
      <c r="M20" s="36">
        <f t="shared" si="5"/>
        <v>0</v>
      </c>
      <c r="N20" s="35">
        <f t="shared" si="5"/>
        <v>1478168.096867</v>
      </c>
      <c r="O20" s="22"/>
    </row>
    <row r="21" spans="1:15" ht="16" customHeight="1" x14ac:dyDescent="0.25">
      <c r="A21" s="34" t="s">
        <v>51</v>
      </c>
      <c r="B21" s="33">
        <v>173672.99328200001</v>
      </c>
      <c r="C21" s="33">
        <v>158329.45554900001</v>
      </c>
      <c r="D21" s="33">
        <v>171405.871965</v>
      </c>
      <c r="E21" s="33">
        <v>172201.82095299999</v>
      </c>
      <c r="F21" s="33">
        <v>189561.25943100001</v>
      </c>
      <c r="G21" s="33">
        <v>128447.06103700001</v>
      </c>
      <c r="H21" s="33">
        <v>0</v>
      </c>
      <c r="I21" s="33">
        <v>0</v>
      </c>
      <c r="J21" s="33">
        <v>0</v>
      </c>
      <c r="K21" s="33">
        <v>0</v>
      </c>
      <c r="L21" s="33">
        <v>0</v>
      </c>
      <c r="M21" s="33">
        <v>0</v>
      </c>
      <c r="N21" s="39">
        <v>993618.46221699996</v>
      </c>
      <c r="O21" s="15"/>
    </row>
    <row r="22" spans="1:15" ht="16" customHeight="1" x14ac:dyDescent="0.25">
      <c r="A22" s="34" t="s">
        <v>50</v>
      </c>
      <c r="B22" s="33">
        <v>11617.698075</v>
      </c>
      <c r="C22" s="33">
        <v>14269.01621</v>
      </c>
      <c r="D22" s="33">
        <v>17498.151236999998</v>
      </c>
      <c r="E22" s="33">
        <v>16816.992163999999</v>
      </c>
      <c r="F22" s="33">
        <v>17016.290843999999</v>
      </c>
      <c r="G22" s="33">
        <v>8729.6870500000005</v>
      </c>
      <c r="H22" s="33">
        <v>0</v>
      </c>
      <c r="I22" s="33">
        <v>0</v>
      </c>
      <c r="J22" s="33">
        <v>0</v>
      </c>
      <c r="K22" s="33">
        <v>0</v>
      </c>
      <c r="L22" s="33">
        <v>0</v>
      </c>
      <c r="M22" s="33">
        <v>0</v>
      </c>
      <c r="N22" s="39">
        <v>85947.835579999999</v>
      </c>
      <c r="O22" s="15"/>
    </row>
    <row r="23" spans="1:15" ht="16" customHeight="1" x14ac:dyDescent="0.25">
      <c r="A23" s="34" t="s">
        <v>49</v>
      </c>
      <c r="B23" s="33">
        <v>60471.824249999998</v>
      </c>
      <c r="C23" s="33">
        <v>62274.629639999999</v>
      </c>
      <c r="D23" s="33">
        <v>70373.673429999995</v>
      </c>
      <c r="E23" s="33">
        <v>79219.433260000005</v>
      </c>
      <c r="F23" s="33">
        <v>80756.234549999994</v>
      </c>
      <c r="G23" s="33">
        <v>45506.003940000002</v>
      </c>
      <c r="H23" s="33">
        <v>0</v>
      </c>
      <c r="I23" s="33">
        <v>0</v>
      </c>
      <c r="J23" s="33">
        <v>0</v>
      </c>
      <c r="K23" s="33">
        <v>0</v>
      </c>
      <c r="L23" s="33">
        <v>0</v>
      </c>
      <c r="M23" s="33">
        <v>0</v>
      </c>
      <c r="N23" s="39">
        <v>398601.79907000001</v>
      </c>
      <c r="O23" s="15"/>
    </row>
    <row r="24" spans="1:15" s="21" customFormat="1" ht="16" customHeight="1" x14ac:dyDescent="0.35">
      <c r="A24" s="37" t="s">
        <v>14</v>
      </c>
      <c r="B24" s="36">
        <f t="shared" ref="B24:N24" si="6">B25</f>
        <v>2101421.6753489999</v>
      </c>
      <c r="C24" s="36">
        <f t="shared" si="6"/>
        <v>2225937.7235500002</v>
      </c>
      <c r="D24" s="36">
        <f t="shared" si="6"/>
        <v>2363525.6508840001</v>
      </c>
      <c r="E24" s="36">
        <f t="shared" si="6"/>
        <v>2168693.1204949999</v>
      </c>
      <c r="F24" s="36">
        <f t="shared" si="6"/>
        <v>2348926.5227589998</v>
      </c>
      <c r="G24" s="36">
        <f t="shared" si="6"/>
        <v>1743519.9128690001</v>
      </c>
      <c r="H24" s="36">
        <f t="shared" si="6"/>
        <v>0</v>
      </c>
      <c r="I24" s="36">
        <f t="shared" si="6"/>
        <v>0</v>
      </c>
      <c r="J24" s="36">
        <f t="shared" si="6"/>
        <v>0</v>
      </c>
      <c r="K24" s="36">
        <f t="shared" si="6"/>
        <v>0</v>
      </c>
      <c r="L24" s="36">
        <f t="shared" si="6"/>
        <v>0</v>
      </c>
      <c r="M24" s="36">
        <f t="shared" si="6"/>
        <v>0</v>
      </c>
      <c r="N24" s="35">
        <f t="shared" si="6"/>
        <v>12952024.605906</v>
      </c>
      <c r="O24" s="22"/>
    </row>
    <row r="25" spans="1:15" s="21" customFormat="1" ht="16" customHeight="1" x14ac:dyDescent="0.35">
      <c r="A25" s="34" t="s">
        <v>48</v>
      </c>
      <c r="B25" s="40">
        <v>2101421.6753489999</v>
      </c>
      <c r="C25" s="40">
        <v>2225937.7235500002</v>
      </c>
      <c r="D25" s="40">
        <v>2363525.6508840001</v>
      </c>
      <c r="E25" s="40">
        <v>2168693.1204949999</v>
      </c>
      <c r="F25" s="40">
        <v>2348926.5227589998</v>
      </c>
      <c r="G25" s="40">
        <v>1743519.9128690001</v>
      </c>
      <c r="H25" s="40">
        <v>0</v>
      </c>
      <c r="I25" s="40">
        <v>0</v>
      </c>
      <c r="J25" s="40">
        <v>0</v>
      </c>
      <c r="K25" s="40">
        <v>0</v>
      </c>
      <c r="L25" s="40">
        <v>0</v>
      </c>
      <c r="M25" s="40">
        <v>0</v>
      </c>
      <c r="N25" s="39">
        <v>12952024.605906</v>
      </c>
      <c r="O25" s="22"/>
    </row>
    <row r="26" spans="1:15" s="21" customFormat="1" ht="16" customHeight="1" x14ac:dyDescent="0.35">
      <c r="A26" s="37" t="s">
        <v>12</v>
      </c>
      <c r="B26" s="36">
        <f t="shared" ref="B26:N26" si="7">B27+B28+B29+B30+B31+B32+B33+B34+B35+B36+B37+B38</f>
        <v>5361700.8806530004</v>
      </c>
      <c r="C26" s="36">
        <f t="shared" si="7"/>
        <v>5266352.2070850004</v>
      </c>
      <c r="D26" s="36">
        <f t="shared" si="7"/>
        <v>6003950.1611270001</v>
      </c>
      <c r="E26" s="36">
        <f t="shared" si="7"/>
        <v>6073485.5514029982</v>
      </c>
      <c r="F26" s="36">
        <f t="shared" si="7"/>
        <v>6669607.5330709983</v>
      </c>
      <c r="G26" s="36">
        <f t="shared" si="7"/>
        <v>4626225.5564399995</v>
      </c>
      <c r="H26" s="36">
        <f t="shared" si="7"/>
        <v>0</v>
      </c>
      <c r="I26" s="36">
        <f t="shared" si="7"/>
        <v>0</v>
      </c>
      <c r="J26" s="36">
        <f t="shared" si="7"/>
        <v>0</v>
      </c>
      <c r="K26" s="36">
        <f t="shared" si="7"/>
        <v>0</v>
      </c>
      <c r="L26" s="36">
        <f t="shared" si="7"/>
        <v>0</v>
      </c>
      <c r="M26" s="36">
        <f t="shared" si="7"/>
        <v>0</v>
      </c>
      <c r="N26" s="35">
        <f t="shared" si="7"/>
        <v>34001321.889778994</v>
      </c>
      <c r="O26" s="22"/>
    </row>
    <row r="27" spans="1:15" ht="16" customHeight="1" x14ac:dyDescent="0.25">
      <c r="A27" s="34" t="s">
        <v>47</v>
      </c>
      <c r="B27" s="33">
        <v>93494.888558000006</v>
      </c>
      <c r="C27" s="33">
        <v>99301.620872</v>
      </c>
      <c r="D27" s="33">
        <v>120025.017903</v>
      </c>
      <c r="E27" s="33">
        <v>114426.17664999999</v>
      </c>
      <c r="F27" s="33">
        <v>123244.933372</v>
      </c>
      <c r="G27" s="33">
        <v>81103.121616000004</v>
      </c>
      <c r="H27" s="33">
        <v>0</v>
      </c>
      <c r="I27" s="33">
        <v>0</v>
      </c>
      <c r="J27" s="33">
        <v>0</v>
      </c>
      <c r="K27" s="33">
        <v>0</v>
      </c>
      <c r="L27" s="33">
        <v>0</v>
      </c>
      <c r="M27" s="33">
        <v>0</v>
      </c>
      <c r="N27" s="39">
        <v>631595.75897099997</v>
      </c>
      <c r="O27" s="15"/>
    </row>
    <row r="28" spans="1:15" ht="16" customHeight="1" x14ac:dyDescent="0.25">
      <c r="A28" s="34" t="s">
        <v>46</v>
      </c>
      <c r="B28" s="33">
        <v>341051.12685599999</v>
      </c>
      <c r="C28" s="33">
        <v>370949.04167000001</v>
      </c>
      <c r="D28" s="33">
        <v>416596.46716200002</v>
      </c>
      <c r="E28" s="33">
        <v>389199.38938499999</v>
      </c>
      <c r="F28" s="33">
        <v>417139.756758</v>
      </c>
      <c r="G28" s="33">
        <v>309342.29421800002</v>
      </c>
      <c r="H28" s="33">
        <v>0</v>
      </c>
      <c r="I28" s="33">
        <v>0</v>
      </c>
      <c r="J28" s="33">
        <v>0</v>
      </c>
      <c r="K28" s="33">
        <v>0</v>
      </c>
      <c r="L28" s="33">
        <v>0</v>
      </c>
      <c r="M28" s="33">
        <v>0</v>
      </c>
      <c r="N28" s="39">
        <v>2244278.076049</v>
      </c>
      <c r="O28" s="15"/>
    </row>
    <row r="29" spans="1:15" ht="16" customHeight="1" x14ac:dyDescent="0.25">
      <c r="A29" s="34" t="s">
        <v>45</v>
      </c>
      <c r="B29" s="33">
        <v>32126.580399999999</v>
      </c>
      <c r="C29" s="33">
        <v>34135.918160000001</v>
      </c>
      <c r="D29" s="33">
        <v>65084.847309999997</v>
      </c>
      <c r="E29" s="33">
        <v>37371.13235</v>
      </c>
      <c r="F29" s="33">
        <v>26635.790939999999</v>
      </c>
      <c r="G29" s="33">
        <v>64408.238640000003</v>
      </c>
      <c r="H29" s="33">
        <v>0</v>
      </c>
      <c r="I29" s="33">
        <v>0</v>
      </c>
      <c r="J29" s="33">
        <v>0</v>
      </c>
      <c r="K29" s="33">
        <v>0</v>
      </c>
      <c r="L29" s="33">
        <v>0</v>
      </c>
      <c r="M29" s="33">
        <v>0</v>
      </c>
      <c r="N29" s="39">
        <v>259762.50779999999</v>
      </c>
      <c r="O29" s="15"/>
    </row>
    <row r="30" spans="1:15" ht="16" customHeight="1" x14ac:dyDescent="0.25">
      <c r="A30" s="34" t="s">
        <v>77</v>
      </c>
      <c r="B30" s="33">
        <v>343120.92056300002</v>
      </c>
      <c r="C30" s="33">
        <v>243121.22097699999</v>
      </c>
      <c r="D30" s="33">
        <v>326896.90866100002</v>
      </c>
      <c r="E30" s="33">
        <v>277568.75886200002</v>
      </c>
      <c r="F30" s="33">
        <v>321576.55176100001</v>
      </c>
      <c r="G30" s="33">
        <v>328240.968116</v>
      </c>
      <c r="H30" s="33">
        <v>0</v>
      </c>
      <c r="I30" s="33">
        <v>0</v>
      </c>
      <c r="J30" s="33">
        <v>0</v>
      </c>
      <c r="K30" s="33">
        <v>0</v>
      </c>
      <c r="L30" s="33">
        <v>0</v>
      </c>
      <c r="M30" s="33">
        <v>0</v>
      </c>
      <c r="N30" s="39">
        <v>1840525.3289399999</v>
      </c>
      <c r="O30" s="15"/>
    </row>
    <row r="31" spans="1:15" ht="16" customHeight="1" x14ac:dyDescent="0.25">
      <c r="A31" s="34" t="s">
        <v>44</v>
      </c>
      <c r="B31" s="33">
        <v>116823.662518</v>
      </c>
      <c r="C31" s="33">
        <v>116864.860931</v>
      </c>
      <c r="D31" s="33">
        <v>135360.40653800001</v>
      </c>
      <c r="E31" s="33">
        <v>132904.96158999999</v>
      </c>
      <c r="F31" s="33">
        <v>150549.640583</v>
      </c>
      <c r="G31" s="33">
        <v>88932.179749000003</v>
      </c>
      <c r="H31" s="33">
        <v>0</v>
      </c>
      <c r="I31" s="33">
        <v>0</v>
      </c>
      <c r="J31" s="33">
        <v>0</v>
      </c>
      <c r="K31" s="33">
        <v>0</v>
      </c>
      <c r="L31" s="33">
        <v>0</v>
      </c>
      <c r="M31" s="33">
        <v>0</v>
      </c>
      <c r="N31" s="39">
        <v>741435.71190899995</v>
      </c>
      <c r="O31" s="15"/>
    </row>
    <row r="32" spans="1:15" ht="16" customHeight="1" x14ac:dyDescent="0.25">
      <c r="A32" s="34" t="s">
        <v>43</v>
      </c>
      <c r="B32" s="33">
        <v>185932.845393</v>
      </c>
      <c r="C32" s="33">
        <v>182846.970554</v>
      </c>
      <c r="D32" s="33">
        <v>205610.92353999999</v>
      </c>
      <c r="E32" s="33">
        <v>206983.822958</v>
      </c>
      <c r="F32" s="33">
        <v>238872.136899</v>
      </c>
      <c r="G32" s="33">
        <v>153576.67941300001</v>
      </c>
      <c r="H32" s="33">
        <v>0</v>
      </c>
      <c r="I32" s="33">
        <v>0</v>
      </c>
      <c r="J32" s="33">
        <v>0</v>
      </c>
      <c r="K32" s="33">
        <v>0</v>
      </c>
      <c r="L32" s="33">
        <v>0</v>
      </c>
      <c r="M32" s="33">
        <v>0</v>
      </c>
      <c r="N32" s="39">
        <v>1173823.378757</v>
      </c>
      <c r="O32" s="15"/>
    </row>
    <row r="33" spans="1:15" ht="16" customHeight="1" x14ac:dyDescent="0.25">
      <c r="A33" s="34" t="s">
        <v>42</v>
      </c>
      <c r="B33" s="33">
        <v>1819238.859652</v>
      </c>
      <c r="C33" s="33">
        <v>1805159.538003</v>
      </c>
      <c r="D33" s="33">
        <v>1999378.9951849999</v>
      </c>
      <c r="E33" s="33">
        <v>1821360.421476</v>
      </c>
      <c r="F33" s="33">
        <v>2036938.9062389999</v>
      </c>
      <c r="G33" s="33">
        <v>1311097.3181159999</v>
      </c>
      <c r="H33" s="33">
        <v>0</v>
      </c>
      <c r="I33" s="33">
        <v>0</v>
      </c>
      <c r="J33" s="33">
        <v>0</v>
      </c>
      <c r="K33" s="33">
        <v>0</v>
      </c>
      <c r="L33" s="33">
        <v>0</v>
      </c>
      <c r="M33" s="33">
        <v>0</v>
      </c>
      <c r="N33" s="39">
        <v>10793174.038671</v>
      </c>
      <c r="O33" s="15"/>
    </row>
    <row r="34" spans="1:15" ht="16" customHeight="1" x14ac:dyDescent="0.25">
      <c r="A34" s="34" t="s">
        <v>41</v>
      </c>
      <c r="B34" s="33">
        <v>2353645.2995020002</v>
      </c>
      <c r="C34" s="33">
        <v>2329180.5623039999</v>
      </c>
      <c r="D34" s="33">
        <v>2641108.756914</v>
      </c>
      <c r="E34" s="33">
        <v>3003046.3852499998</v>
      </c>
      <c r="F34" s="33">
        <v>3242420.8477409999</v>
      </c>
      <c r="G34" s="33">
        <v>2217390.5141699999</v>
      </c>
      <c r="H34" s="33">
        <v>0</v>
      </c>
      <c r="I34" s="33">
        <v>0</v>
      </c>
      <c r="J34" s="33">
        <v>0</v>
      </c>
      <c r="K34" s="33">
        <v>0</v>
      </c>
      <c r="L34" s="33">
        <v>0</v>
      </c>
      <c r="M34" s="33">
        <v>0</v>
      </c>
      <c r="N34" s="39">
        <v>15786792.365881</v>
      </c>
      <c r="O34" s="15"/>
    </row>
    <row r="35" spans="1:15" ht="16" customHeight="1" x14ac:dyDescent="0.25">
      <c r="A35" s="34" t="s">
        <v>40</v>
      </c>
      <c r="B35" s="33">
        <v>587.16679599999998</v>
      </c>
      <c r="C35" s="33">
        <v>445.25777199999999</v>
      </c>
      <c r="D35" s="33">
        <v>530.76178600000003</v>
      </c>
      <c r="E35" s="33">
        <v>546.12966200000005</v>
      </c>
      <c r="F35" s="33">
        <v>613.02488400000004</v>
      </c>
      <c r="G35" s="33">
        <v>321.70903199999998</v>
      </c>
      <c r="H35" s="33">
        <v>0</v>
      </c>
      <c r="I35" s="33">
        <v>0</v>
      </c>
      <c r="J35" s="33">
        <v>0</v>
      </c>
      <c r="K35" s="33">
        <v>0</v>
      </c>
      <c r="L35" s="33">
        <v>0</v>
      </c>
      <c r="M35" s="33">
        <v>0</v>
      </c>
      <c r="N35" s="39">
        <v>3044.0499319999999</v>
      </c>
      <c r="O35" s="15"/>
    </row>
    <row r="36" spans="1:15" s="19" customFormat="1" ht="16" customHeight="1" x14ac:dyDescent="0.35">
      <c r="A36" s="34" t="s">
        <v>39</v>
      </c>
      <c r="B36" s="33">
        <v>2619.37248</v>
      </c>
      <c r="C36" s="33">
        <v>2528.1839799999998</v>
      </c>
      <c r="D36" s="33">
        <v>3269.9472700000001</v>
      </c>
      <c r="E36" s="33">
        <v>3440.7793900000001</v>
      </c>
      <c r="F36" s="33">
        <v>5025.9284500000003</v>
      </c>
      <c r="G36" s="33">
        <v>2892.9340999999999</v>
      </c>
      <c r="H36" s="33">
        <v>0</v>
      </c>
      <c r="I36" s="33">
        <v>0</v>
      </c>
      <c r="J36" s="33">
        <v>0</v>
      </c>
      <c r="K36" s="33">
        <v>0</v>
      </c>
      <c r="L36" s="33">
        <v>0</v>
      </c>
      <c r="M36" s="33">
        <v>0</v>
      </c>
      <c r="N36" s="39">
        <v>19777.145670000002</v>
      </c>
      <c r="O36" s="20"/>
    </row>
    <row r="37" spans="1:15" s="19" customFormat="1" ht="16" customHeight="1" x14ac:dyDescent="0.35">
      <c r="A37" s="34" t="s">
        <v>38</v>
      </c>
      <c r="B37" s="33">
        <v>71835.779645000002</v>
      </c>
      <c r="C37" s="33">
        <v>80363.702652000007</v>
      </c>
      <c r="D37" s="33">
        <v>88270.443547999996</v>
      </c>
      <c r="E37" s="33">
        <v>84895.695760000002</v>
      </c>
      <c r="F37" s="33">
        <v>104746.442534</v>
      </c>
      <c r="G37" s="33">
        <v>67651.376799999998</v>
      </c>
      <c r="H37" s="33">
        <v>0</v>
      </c>
      <c r="I37" s="33">
        <v>0</v>
      </c>
      <c r="J37" s="33">
        <v>0</v>
      </c>
      <c r="K37" s="33">
        <v>0</v>
      </c>
      <c r="L37" s="33">
        <v>0</v>
      </c>
      <c r="M37" s="33">
        <v>0</v>
      </c>
      <c r="N37" s="39">
        <v>497763.44093899999</v>
      </c>
      <c r="O37" s="20"/>
    </row>
    <row r="38" spans="1:15" s="19" customFormat="1" ht="16" customHeight="1" x14ac:dyDescent="0.35">
      <c r="A38" s="34" t="s">
        <v>37</v>
      </c>
      <c r="B38" s="33">
        <v>1224.3782900000001</v>
      </c>
      <c r="C38" s="33">
        <v>1455.3292100000001</v>
      </c>
      <c r="D38" s="33">
        <v>1816.6853100000001</v>
      </c>
      <c r="E38" s="33">
        <v>1741.89807</v>
      </c>
      <c r="F38" s="33">
        <v>1843.5729100000001</v>
      </c>
      <c r="G38" s="33">
        <v>1268.2224699999999</v>
      </c>
      <c r="H38" s="33">
        <v>0</v>
      </c>
      <c r="I38" s="33">
        <v>0</v>
      </c>
      <c r="J38" s="33">
        <v>0</v>
      </c>
      <c r="K38" s="33">
        <v>0</v>
      </c>
      <c r="L38" s="33">
        <v>0</v>
      </c>
      <c r="M38" s="33">
        <v>0</v>
      </c>
      <c r="N38" s="39">
        <v>9350.08626</v>
      </c>
      <c r="O38" s="20"/>
    </row>
    <row r="39" spans="1:15" s="19" customFormat="1" ht="16" customHeight="1" x14ac:dyDescent="0.35">
      <c r="A39" s="37" t="s">
        <v>1</v>
      </c>
      <c r="B39" s="38">
        <f t="shared" ref="B39:N39" si="8">B41</f>
        <v>1880810.26611</v>
      </c>
      <c r="C39" s="38">
        <f t="shared" si="8"/>
        <v>1732400.4894900001</v>
      </c>
      <c r="D39" s="38">
        <f t="shared" si="8"/>
        <v>2365905.0249310001</v>
      </c>
      <c r="E39" s="38">
        <f t="shared" si="8"/>
        <v>2292745.8541700002</v>
      </c>
      <c r="F39" s="38">
        <f t="shared" si="8"/>
        <v>2894134.0370700001</v>
      </c>
      <c r="G39" s="38">
        <f t="shared" si="8"/>
        <v>1991983.6486899999</v>
      </c>
      <c r="H39" s="38">
        <f t="shared" si="8"/>
        <v>0</v>
      </c>
      <c r="I39" s="38">
        <f t="shared" si="8"/>
        <v>0</v>
      </c>
      <c r="J39" s="38">
        <f t="shared" si="8"/>
        <v>0</v>
      </c>
      <c r="K39" s="38">
        <f t="shared" si="8"/>
        <v>0</v>
      </c>
      <c r="L39" s="38">
        <f t="shared" si="8"/>
        <v>0</v>
      </c>
      <c r="M39" s="38">
        <f t="shared" si="8"/>
        <v>0</v>
      </c>
      <c r="N39" s="35">
        <f t="shared" si="8"/>
        <v>13157979.320460999</v>
      </c>
      <c r="O39" s="20"/>
    </row>
    <row r="40" spans="1:15" s="19" customFormat="1" ht="16" customHeight="1" x14ac:dyDescent="0.35">
      <c r="A40" s="37" t="s">
        <v>0</v>
      </c>
      <c r="B40" s="36">
        <f t="shared" ref="B40:N40" si="9">B41</f>
        <v>1880810.26611</v>
      </c>
      <c r="C40" s="36">
        <f t="shared" si="9"/>
        <v>1732400.4894900001</v>
      </c>
      <c r="D40" s="36">
        <f t="shared" si="9"/>
        <v>2365905.0249310001</v>
      </c>
      <c r="E40" s="36">
        <f t="shared" si="9"/>
        <v>2292745.8541700002</v>
      </c>
      <c r="F40" s="36">
        <f t="shared" si="9"/>
        <v>2894134.0370700001</v>
      </c>
      <c r="G40" s="36">
        <f t="shared" si="9"/>
        <v>1991983.6486899999</v>
      </c>
      <c r="H40" s="36">
        <f t="shared" si="9"/>
        <v>0</v>
      </c>
      <c r="I40" s="36">
        <f t="shared" si="9"/>
        <v>0</v>
      </c>
      <c r="J40" s="36">
        <f t="shared" si="9"/>
        <v>0</v>
      </c>
      <c r="K40" s="36">
        <f t="shared" si="9"/>
        <v>0</v>
      </c>
      <c r="L40" s="36">
        <f t="shared" si="9"/>
        <v>0</v>
      </c>
      <c r="M40" s="36">
        <f t="shared" si="9"/>
        <v>0</v>
      </c>
      <c r="N40" s="35">
        <f t="shared" si="9"/>
        <v>13157979.320460999</v>
      </c>
      <c r="O40" s="20"/>
    </row>
    <row r="41" spans="1:15" s="19" customFormat="1" ht="16" customHeight="1" thickBot="1" x14ac:dyDescent="0.4">
      <c r="A41" s="34" t="s">
        <v>36</v>
      </c>
      <c r="B41" s="33">
        <v>1880810.26611</v>
      </c>
      <c r="C41" s="33">
        <v>1732400.4894900001</v>
      </c>
      <c r="D41" s="33">
        <v>2365905.0249310001</v>
      </c>
      <c r="E41" s="33">
        <v>2292745.8541700002</v>
      </c>
      <c r="F41" s="33">
        <v>2894134.0370700001</v>
      </c>
      <c r="G41" s="33">
        <v>1991983.6486899999</v>
      </c>
      <c r="H41" s="33">
        <v>0</v>
      </c>
      <c r="I41" s="33">
        <v>0</v>
      </c>
      <c r="J41" s="33">
        <v>0</v>
      </c>
      <c r="K41" s="33">
        <v>0</v>
      </c>
      <c r="L41" s="33">
        <v>0</v>
      </c>
      <c r="M41" s="33">
        <v>0</v>
      </c>
      <c r="N41" s="32">
        <v>13157979.320460999</v>
      </c>
      <c r="O41" s="20"/>
    </row>
    <row r="42" spans="1:15" s="17" customFormat="1" ht="16" customHeight="1" thickBot="1" x14ac:dyDescent="0.4">
      <c r="A42" s="31" t="s">
        <v>35</v>
      </c>
      <c r="B42" s="30">
        <f t="shared" ref="B42:N42" si="10">B5+B19+B39</f>
        <v>11387844.606064999</v>
      </c>
      <c r="C42" s="30">
        <f t="shared" si="10"/>
        <v>11155997.383894</v>
      </c>
      <c r="D42" s="30">
        <f t="shared" si="10"/>
        <v>12766540.136574002</v>
      </c>
      <c r="E42" s="30">
        <f t="shared" si="10"/>
        <v>12541393.455359999</v>
      </c>
      <c r="F42" s="30">
        <f t="shared" si="10"/>
        <v>14017256.064319</v>
      </c>
      <c r="G42" s="30">
        <f t="shared" si="10"/>
        <v>9805218.3846549988</v>
      </c>
      <c r="H42" s="30">
        <f t="shared" si="10"/>
        <v>0</v>
      </c>
      <c r="I42" s="30">
        <f t="shared" si="10"/>
        <v>0</v>
      </c>
      <c r="J42" s="30">
        <f t="shared" si="10"/>
        <v>0</v>
      </c>
      <c r="K42" s="30">
        <f t="shared" si="10"/>
        <v>0</v>
      </c>
      <c r="L42" s="30">
        <f t="shared" si="10"/>
        <v>0</v>
      </c>
      <c r="M42" s="30">
        <f t="shared" si="10"/>
        <v>0</v>
      </c>
      <c r="N42" s="30">
        <f t="shared" si="10"/>
        <v>71674250.030866995</v>
      </c>
      <c r="O42" s="18"/>
    </row>
    <row r="43" spans="1:15" ht="14.15" customHeight="1" x14ac:dyDescent="0.25">
      <c r="A43" s="16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15"/>
    </row>
    <row r="44" spans="1:15" ht="14.15" customHeight="1" x14ac:dyDescent="0.3">
      <c r="A44" s="14"/>
      <c r="C44" s="8"/>
      <c r="D44" s="8"/>
      <c r="E44" s="8"/>
      <c r="F44" s="8"/>
      <c r="G44" s="8"/>
      <c r="H44" s="8"/>
      <c r="I44"/>
      <c r="J44"/>
      <c r="K44"/>
      <c r="L44"/>
      <c r="M44"/>
      <c r="N44"/>
      <c r="O44" s="8"/>
    </row>
    <row r="45" spans="1:15" ht="32.25" customHeight="1" x14ac:dyDescent="0.3">
      <c r="A45" s="13"/>
      <c r="B45" s="12"/>
      <c r="C45" s="11"/>
      <c r="D45" s="11"/>
      <c r="E45" s="11"/>
      <c r="F45" s="11"/>
      <c r="G45" s="11"/>
      <c r="H45" s="11"/>
      <c r="I45" s="11"/>
      <c r="J45"/>
      <c r="K45"/>
      <c r="L45"/>
      <c r="M45"/>
      <c r="N45" s="10"/>
      <c r="O45" s="9"/>
    </row>
    <row r="46" spans="1:15" ht="14.15" customHeight="1" x14ac:dyDescent="0.25">
      <c r="C46" s="8"/>
      <c r="D46" s="8"/>
      <c r="E46" s="8"/>
      <c r="F46" s="8"/>
      <c r="G46" s="8"/>
      <c r="H46" s="8"/>
      <c r="I46"/>
      <c r="J46"/>
      <c r="K46"/>
      <c r="L46"/>
      <c r="M46"/>
      <c r="N46"/>
      <c r="O46" s="8"/>
    </row>
    <row r="47" spans="1:15" ht="14.15" customHeight="1" x14ac:dyDescent="0.25">
      <c r="C47" s="8"/>
      <c r="D47" s="8"/>
      <c r="E47" s="8"/>
      <c r="F47" s="8"/>
      <c r="G47" s="8"/>
      <c r="H47" s="8"/>
      <c r="I47"/>
      <c r="J47"/>
      <c r="K47"/>
      <c r="L47"/>
      <c r="M47"/>
      <c r="N47"/>
      <c r="O47" s="8"/>
    </row>
    <row r="48" spans="1:15" ht="14.15" customHeight="1" x14ac:dyDescent="0.25">
      <c r="C48" s="8"/>
      <c r="D48" s="8"/>
      <c r="E48" s="8"/>
      <c r="F48" s="8"/>
      <c r="G48" s="8"/>
      <c r="H48" s="8"/>
      <c r="I48"/>
      <c r="J48"/>
      <c r="K48"/>
      <c r="L48"/>
      <c r="M48"/>
      <c r="N48"/>
      <c r="O48" s="8"/>
    </row>
    <row r="49" spans="1:15" ht="14.15" customHeight="1" x14ac:dyDescent="0.3">
      <c r="A49" s="47" t="s">
        <v>34</v>
      </c>
      <c r="B49" s="47"/>
      <c r="C49" s="8"/>
      <c r="D49" s="8"/>
      <c r="E49" s="8"/>
      <c r="F49" s="8"/>
      <c r="G49" s="8"/>
      <c r="H49" s="8"/>
      <c r="I49"/>
      <c r="J49"/>
      <c r="K49"/>
      <c r="L49"/>
      <c r="M49"/>
      <c r="N49"/>
      <c r="O49" s="8"/>
    </row>
    <row r="50" spans="1:15" ht="14.15" customHeight="1" x14ac:dyDescent="0.3">
      <c r="A50" s="47"/>
      <c r="B50" s="47"/>
      <c r="C50" s="8"/>
      <c r="D50" s="8"/>
      <c r="E50" s="8"/>
      <c r="F50" s="8"/>
      <c r="G50" s="8"/>
      <c r="H50" s="8"/>
      <c r="I50"/>
      <c r="J50"/>
      <c r="K50"/>
      <c r="L50"/>
      <c r="M50"/>
      <c r="N50"/>
      <c r="O50" s="8"/>
    </row>
    <row r="51" spans="1:15" ht="17.149999999999999" customHeight="1" x14ac:dyDescent="0.35">
      <c r="A51" s="48" t="s">
        <v>33</v>
      </c>
      <c r="B51" s="49"/>
      <c r="C51" s="8"/>
      <c r="D51" s="8"/>
      <c r="E51" s="8"/>
      <c r="F51" s="8"/>
      <c r="G51" s="8"/>
      <c r="H51" s="8"/>
      <c r="I51"/>
      <c r="J51"/>
      <c r="K51"/>
      <c r="L51"/>
      <c r="M51"/>
      <c r="N51"/>
      <c r="O51" s="8"/>
    </row>
    <row r="52" spans="1:15" ht="17.149999999999999" customHeight="1" x14ac:dyDescent="0.35">
      <c r="A52" s="48" t="s">
        <v>32</v>
      </c>
      <c r="B52" s="49"/>
      <c r="C52" s="8"/>
      <c r="D52" s="8"/>
      <c r="E52" s="8"/>
      <c r="F52" s="8"/>
      <c r="G52" s="8"/>
      <c r="H52" s="8"/>
      <c r="I52"/>
      <c r="J52"/>
      <c r="K52"/>
      <c r="L52"/>
      <c r="M52"/>
      <c r="N52"/>
      <c r="O52" s="8"/>
    </row>
    <row r="53" spans="1:15" ht="17.149999999999999" customHeight="1" x14ac:dyDescent="0.35">
      <c r="A53" s="50" t="s">
        <v>78</v>
      </c>
      <c r="B53" s="49" t="s">
        <v>31</v>
      </c>
      <c r="C53" s="8"/>
      <c r="D53" s="8"/>
      <c r="E53" s="8"/>
      <c r="F53" s="8"/>
      <c r="G53" s="8"/>
      <c r="H53" s="8"/>
      <c r="I53"/>
      <c r="J53"/>
      <c r="K53"/>
      <c r="L53"/>
      <c r="M53"/>
      <c r="N53"/>
      <c r="O53" s="8"/>
    </row>
    <row r="54" spans="1:15" ht="17.149999999999999" customHeight="1" x14ac:dyDescent="0.35">
      <c r="A54" s="50" t="s">
        <v>79</v>
      </c>
      <c r="B54" s="49" t="s">
        <v>30</v>
      </c>
      <c r="C54" s="8"/>
      <c r="D54" s="8"/>
      <c r="E54" s="8"/>
      <c r="F54" s="8"/>
      <c r="G54" s="8"/>
      <c r="H54" s="8"/>
      <c r="I54"/>
      <c r="J54"/>
      <c r="K54"/>
      <c r="L54"/>
      <c r="M54"/>
      <c r="N54"/>
      <c r="O54" s="8"/>
    </row>
    <row r="55" spans="1:15" ht="17.149999999999999" customHeight="1" x14ac:dyDescent="0.35">
      <c r="A55" s="50" t="s">
        <v>80</v>
      </c>
      <c r="B55" s="49" t="s">
        <v>29</v>
      </c>
      <c r="C55" s="8"/>
      <c r="D55" s="8"/>
      <c r="E55" s="8"/>
      <c r="F55" s="8"/>
      <c r="G55" s="8"/>
      <c r="H55" s="8"/>
      <c r="I55"/>
      <c r="J55"/>
      <c r="K55"/>
      <c r="L55"/>
      <c r="M55"/>
      <c r="N55"/>
      <c r="O55" s="8"/>
    </row>
    <row r="56" spans="1:15" ht="17.149999999999999" customHeight="1" x14ac:dyDescent="0.35">
      <c r="A56" s="50" t="s">
        <v>81</v>
      </c>
      <c r="B56" s="49" t="s">
        <v>28</v>
      </c>
      <c r="C56" s="8"/>
      <c r="D56" s="8"/>
      <c r="E56" s="8"/>
      <c r="F56" s="8"/>
      <c r="G56" s="8"/>
      <c r="H56" s="8"/>
      <c r="I56"/>
      <c r="J56"/>
      <c r="K56"/>
      <c r="L56"/>
      <c r="M56"/>
      <c r="N56"/>
      <c r="O56" s="8"/>
    </row>
    <row r="57" spans="1:15" ht="17.149999999999999" customHeight="1" x14ac:dyDescent="0.35">
      <c r="A57" s="51" t="s">
        <v>82</v>
      </c>
      <c r="B57" s="49" t="s">
        <v>27</v>
      </c>
      <c r="C57" s="8"/>
      <c r="D57" s="8"/>
      <c r="E57" s="8"/>
      <c r="F57" s="8"/>
      <c r="G57" s="8"/>
      <c r="H57" s="8"/>
      <c r="I57"/>
      <c r="J57"/>
      <c r="K57"/>
      <c r="L57"/>
      <c r="M57"/>
      <c r="N57"/>
      <c r="O57" s="8"/>
    </row>
    <row r="58" spans="1:15" ht="17.149999999999999" customHeight="1" x14ac:dyDescent="0.35">
      <c r="A58" s="52" t="s">
        <v>83</v>
      </c>
      <c r="B58" s="49" t="s">
        <v>26</v>
      </c>
      <c r="C58" s="8"/>
      <c r="D58" s="8"/>
      <c r="E58" s="8"/>
      <c r="F58" s="8"/>
      <c r="G58" s="8"/>
      <c r="H58" s="8"/>
      <c r="I58"/>
      <c r="J58"/>
      <c r="K58"/>
      <c r="L58"/>
      <c r="M58"/>
      <c r="N58"/>
      <c r="O58" s="8"/>
    </row>
    <row r="59" spans="1:15" ht="17.149999999999999" customHeight="1" x14ac:dyDescent="0.35">
      <c r="A59" s="50" t="s">
        <v>84</v>
      </c>
      <c r="B59" s="49" t="s">
        <v>25</v>
      </c>
      <c r="C59" s="8"/>
      <c r="D59" s="8"/>
      <c r="E59" s="8"/>
      <c r="F59" s="8"/>
      <c r="G59" s="8"/>
      <c r="H59" s="8"/>
      <c r="I59"/>
      <c r="J59"/>
      <c r="K59"/>
      <c r="L59"/>
      <c r="M59"/>
      <c r="N59"/>
      <c r="O59" s="8"/>
    </row>
    <row r="60" spans="1:15" ht="17.149999999999999" customHeight="1" x14ac:dyDescent="0.35">
      <c r="A60" s="52" t="s">
        <v>85</v>
      </c>
      <c r="B60" s="49" t="s">
        <v>24</v>
      </c>
      <c r="C60" s="8"/>
      <c r="D60" s="8"/>
      <c r="E60" s="8"/>
      <c r="F60" s="8"/>
      <c r="G60" s="8"/>
      <c r="H60" s="8"/>
      <c r="I60"/>
      <c r="J60"/>
      <c r="K60"/>
      <c r="L60"/>
      <c r="M60"/>
      <c r="N60"/>
      <c r="O60" s="8"/>
    </row>
    <row r="61" spans="1:15" ht="17.149999999999999" customHeight="1" x14ac:dyDescent="0.35">
      <c r="A61" s="48" t="s">
        <v>23</v>
      </c>
      <c r="B61" s="49"/>
      <c r="C61" s="8"/>
      <c r="D61" s="8"/>
      <c r="E61" s="8"/>
      <c r="F61" s="8"/>
      <c r="G61" s="8"/>
      <c r="H61" s="8"/>
      <c r="I61"/>
      <c r="J61"/>
      <c r="K61"/>
      <c r="L61"/>
      <c r="M61"/>
      <c r="N61"/>
      <c r="O61" s="8"/>
    </row>
    <row r="62" spans="1:15" ht="17.149999999999999" customHeight="1" x14ac:dyDescent="0.35">
      <c r="A62" s="52" t="s">
        <v>86</v>
      </c>
      <c r="B62" s="49" t="s">
        <v>22</v>
      </c>
      <c r="C62" s="8"/>
      <c r="D62" s="8"/>
      <c r="E62" s="8"/>
      <c r="F62" s="8"/>
      <c r="G62" s="8"/>
      <c r="H62" s="8"/>
      <c r="I62"/>
      <c r="J62"/>
      <c r="K62"/>
      <c r="L62"/>
      <c r="M62"/>
      <c r="N62"/>
      <c r="O62" s="8"/>
    </row>
    <row r="63" spans="1:15" ht="17.149999999999999" customHeight="1" x14ac:dyDescent="0.35">
      <c r="A63" s="53" t="s">
        <v>21</v>
      </c>
      <c r="B63" s="49"/>
      <c r="C63" s="8"/>
      <c r="D63" s="8"/>
      <c r="E63" s="8"/>
      <c r="F63" s="8"/>
      <c r="G63" s="8"/>
      <c r="H63" s="8"/>
      <c r="I63"/>
      <c r="J63"/>
      <c r="K63"/>
      <c r="L63"/>
      <c r="M63"/>
      <c r="N63"/>
      <c r="O63" s="8"/>
    </row>
    <row r="64" spans="1:15" ht="17.149999999999999" customHeight="1" x14ac:dyDescent="0.35">
      <c r="A64" s="50" t="s">
        <v>87</v>
      </c>
      <c r="B64" s="49" t="s">
        <v>20</v>
      </c>
      <c r="C64" s="8"/>
      <c r="D64" s="8"/>
      <c r="E64" s="8"/>
      <c r="F64" s="8"/>
      <c r="G64" s="8"/>
      <c r="H64" s="8"/>
      <c r="I64"/>
      <c r="J64"/>
      <c r="K64"/>
      <c r="L64"/>
      <c r="M64"/>
      <c r="N64"/>
      <c r="O64" s="8"/>
    </row>
    <row r="65" spans="1:15" ht="17.149999999999999" customHeight="1" x14ac:dyDescent="0.35">
      <c r="A65" s="48" t="s">
        <v>19</v>
      </c>
      <c r="B65" s="49"/>
      <c r="C65" s="8"/>
      <c r="D65" s="8"/>
      <c r="E65" s="8"/>
      <c r="F65" s="8"/>
      <c r="G65" s="8"/>
      <c r="H65" s="8"/>
      <c r="I65"/>
      <c r="J65"/>
      <c r="K65"/>
      <c r="L65"/>
      <c r="M65"/>
      <c r="N65"/>
      <c r="O65" s="8"/>
    </row>
    <row r="66" spans="1:15" ht="17.149999999999999" customHeight="1" x14ac:dyDescent="0.35">
      <c r="A66" s="48" t="s">
        <v>18</v>
      </c>
      <c r="B66" s="49"/>
      <c r="C66" s="8"/>
      <c r="D66" s="8"/>
      <c r="E66" s="8"/>
      <c r="F66" s="8"/>
      <c r="G66" s="8"/>
      <c r="H66" s="8"/>
      <c r="I66"/>
      <c r="J66"/>
      <c r="K66"/>
      <c r="L66"/>
      <c r="M66"/>
      <c r="N66"/>
      <c r="O66" s="8"/>
    </row>
    <row r="67" spans="1:15" ht="17.149999999999999" customHeight="1" x14ac:dyDescent="0.35">
      <c r="A67" s="52" t="s">
        <v>88</v>
      </c>
      <c r="B67" s="49" t="s">
        <v>17</v>
      </c>
      <c r="C67" s="8"/>
      <c r="D67" s="8"/>
      <c r="E67" s="8"/>
      <c r="F67" s="8"/>
      <c r="G67" s="8"/>
      <c r="H67" s="8"/>
      <c r="I67"/>
      <c r="J67"/>
      <c r="K67"/>
      <c r="L67"/>
      <c r="M67"/>
      <c r="N67"/>
      <c r="O67" s="8"/>
    </row>
    <row r="68" spans="1:15" ht="17.149999999999999" customHeight="1" x14ac:dyDescent="0.35">
      <c r="A68" s="50" t="s">
        <v>89</v>
      </c>
      <c r="B68" s="49" t="s">
        <v>16</v>
      </c>
      <c r="C68" s="8"/>
      <c r="D68" s="8"/>
      <c r="E68" s="8"/>
      <c r="F68" s="8"/>
      <c r="G68" s="8"/>
      <c r="H68" s="8"/>
      <c r="I68"/>
      <c r="J68"/>
      <c r="K68"/>
      <c r="L68"/>
      <c r="M68"/>
      <c r="N68"/>
      <c r="O68" s="8"/>
    </row>
    <row r="69" spans="1:15" ht="17.149999999999999" customHeight="1" x14ac:dyDescent="0.35">
      <c r="A69" s="52" t="s">
        <v>90</v>
      </c>
      <c r="B69" s="49" t="s">
        <v>15</v>
      </c>
      <c r="C69" s="8"/>
      <c r="D69" s="8"/>
      <c r="E69" s="8"/>
      <c r="F69" s="8"/>
      <c r="G69" s="8"/>
      <c r="H69" s="8"/>
      <c r="I69"/>
      <c r="J69"/>
      <c r="K69"/>
      <c r="L69"/>
      <c r="M69"/>
      <c r="N69"/>
      <c r="O69" s="8"/>
    </row>
    <row r="70" spans="1:15" ht="17.149999999999999" customHeight="1" x14ac:dyDescent="0.35">
      <c r="A70" s="48" t="s">
        <v>14</v>
      </c>
      <c r="B70" s="49"/>
      <c r="C70" s="8"/>
      <c r="D70" s="8"/>
      <c r="E70" s="8"/>
      <c r="F70" s="8"/>
      <c r="G70" s="8"/>
      <c r="H70" s="8"/>
      <c r="I70"/>
      <c r="J70"/>
      <c r="K70"/>
      <c r="L70"/>
      <c r="M70"/>
      <c r="N70"/>
      <c r="O70" s="8"/>
    </row>
    <row r="71" spans="1:15" ht="17.149999999999999" customHeight="1" x14ac:dyDescent="0.35">
      <c r="A71" s="50" t="s">
        <v>91</v>
      </c>
      <c r="B71" s="49" t="s">
        <v>13</v>
      </c>
      <c r="C71" s="8"/>
      <c r="D71" s="8"/>
      <c r="E71" s="8"/>
      <c r="F71" s="8"/>
      <c r="G71" s="8"/>
      <c r="H71" s="8"/>
      <c r="I71"/>
      <c r="J71"/>
      <c r="K71"/>
      <c r="L71"/>
      <c r="M71"/>
      <c r="N71"/>
      <c r="O71" s="8"/>
    </row>
    <row r="72" spans="1:15" ht="17.149999999999999" customHeight="1" x14ac:dyDescent="0.35">
      <c r="A72" s="48" t="s">
        <v>12</v>
      </c>
      <c r="B72" s="49"/>
      <c r="C72" s="8"/>
      <c r="D72" s="8"/>
      <c r="E72" s="8"/>
      <c r="F72" s="8"/>
      <c r="G72" s="8"/>
      <c r="H72" s="8"/>
      <c r="I72"/>
      <c r="J72"/>
      <c r="K72"/>
      <c r="L72"/>
      <c r="M72"/>
      <c r="N72"/>
      <c r="O72" s="8"/>
    </row>
    <row r="73" spans="1:15" ht="17.149999999999999" customHeight="1" x14ac:dyDescent="0.35">
      <c r="A73" s="50" t="s">
        <v>92</v>
      </c>
      <c r="B73" s="49" t="s">
        <v>11</v>
      </c>
      <c r="C73" s="8"/>
      <c r="D73" s="8"/>
      <c r="E73" s="8"/>
      <c r="F73" s="8"/>
      <c r="G73" s="8"/>
      <c r="H73" s="8"/>
      <c r="I73"/>
      <c r="J73"/>
      <c r="K73"/>
      <c r="L73"/>
      <c r="M73"/>
      <c r="N73"/>
      <c r="O73" s="8"/>
    </row>
    <row r="74" spans="1:15" ht="17.149999999999999" customHeight="1" x14ac:dyDescent="0.35">
      <c r="A74" s="54" t="s">
        <v>93</v>
      </c>
      <c r="B74" s="49" t="s">
        <v>10</v>
      </c>
      <c r="C74" s="8"/>
      <c r="D74" s="8"/>
      <c r="E74" s="8"/>
      <c r="F74" s="8"/>
      <c r="G74" s="8"/>
      <c r="H74" s="8"/>
      <c r="I74"/>
      <c r="J74"/>
      <c r="K74"/>
      <c r="L74"/>
      <c r="M74"/>
      <c r="N74"/>
      <c r="O74" s="8"/>
    </row>
    <row r="75" spans="1:15" ht="17.149999999999999" customHeight="1" x14ac:dyDescent="0.35">
      <c r="A75" s="50" t="s">
        <v>94</v>
      </c>
      <c r="B75" s="49" t="s">
        <v>9</v>
      </c>
      <c r="C75" s="8"/>
      <c r="D75" s="8"/>
      <c r="E75" s="8"/>
      <c r="F75" s="8"/>
      <c r="G75" s="8"/>
      <c r="H75" s="8"/>
      <c r="I75"/>
      <c r="J75"/>
      <c r="K75"/>
      <c r="L75"/>
      <c r="M75"/>
      <c r="N75"/>
      <c r="O75" s="8"/>
    </row>
    <row r="76" spans="1:15" ht="17.149999999999999" customHeight="1" x14ac:dyDescent="0.35">
      <c r="A76" s="50" t="s">
        <v>95</v>
      </c>
      <c r="B76" s="49" t="s">
        <v>8</v>
      </c>
      <c r="D76" s="5"/>
      <c r="E76" s="7"/>
      <c r="F76" s="6"/>
    </row>
    <row r="77" spans="1:15" ht="17.149999999999999" customHeight="1" x14ac:dyDescent="0.35">
      <c r="A77" s="50" t="s">
        <v>96</v>
      </c>
      <c r="B77" s="49" t="s">
        <v>7</v>
      </c>
      <c r="D77" s="5"/>
      <c r="E77" s="7"/>
      <c r="F77" s="6"/>
    </row>
    <row r="78" spans="1:15" ht="17.149999999999999" customHeight="1" x14ac:dyDescent="0.35">
      <c r="A78" s="50" t="s">
        <v>97</v>
      </c>
      <c r="B78" s="49" t="s">
        <v>6</v>
      </c>
      <c r="C78" s="55"/>
      <c r="D78" s="5"/>
      <c r="E78" s="7"/>
      <c r="F78" s="6"/>
    </row>
    <row r="79" spans="1:15" ht="17.149999999999999" customHeight="1" x14ac:dyDescent="0.35">
      <c r="A79" s="50" t="s">
        <v>98</v>
      </c>
      <c r="B79" s="49" t="s">
        <v>5</v>
      </c>
      <c r="D79" s="5"/>
      <c r="E79" s="7"/>
      <c r="F79" s="6"/>
    </row>
    <row r="80" spans="1:15" ht="15" customHeight="1" x14ac:dyDescent="0.35">
      <c r="A80" s="50" t="s">
        <v>99</v>
      </c>
      <c r="B80" s="49" t="s">
        <v>4</v>
      </c>
      <c r="C80" s="5"/>
      <c r="D80" s="3"/>
      <c r="E80" s="4"/>
      <c r="F80" s="4"/>
    </row>
    <row r="81" spans="1:6" ht="15.5" x14ac:dyDescent="0.35">
      <c r="A81" s="50" t="s">
        <v>100</v>
      </c>
      <c r="B81" s="49" t="s">
        <v>3</v>
      </c>
      <c r="D81" s="4"/>
      <c r="E81" s="4"/>
      <c r="F81" s="4"/>
    </row>
    <row r="82" spans="1:6" ht="16" thickBot="1" x14ac:dyDescent="0.4">
      <c r="A82" s="56" t="s">
        <v>101</v>
      </c>
      <c r="B82" s="57" t="s">
        <v>2</v>
      </c>
      <c r="C82" s="3"/>
    </row>
    <row r="83" spans="1:6" ht="16" thickBot="1" x14ac:dyDescent="0.4">
      <c r="A83" s="58" t="s">
        <v>1</v>
      </c>
      <c r="B83" s="57"/>
    </row>
    <row r="84" spans="1:6" ht="16" thickBot="1" x14ac:dyDescent="0.4">
      <c r="A84" s="58" t="s">
        <v>0</v>
      </c>
      <c r="B84" s="57"/>
    </row>
    <row r="85" spans="1:6" ht="16" thickBot="1" x14ac:dyDescent="0.4">
      <c r="A85" s="56" t="s">
        <v>102</v>
      </c>
      <c r="B85" s="57">
        <v>900</v>
      </c>
    </row>
    <row r="86" spans="1:6" ht="16" thickBot="1" x14ac:dyDescent="0.4">
      <c r="A86" s="56" t="s">
        <v>103</v>
      </c>
      <c r="B86" s="57">
        <v>564</v>
      </c>
    </row>
    <row r="87" spans="1:6" ht="16" thickBot="1" x14ac:dyDescent="0.4">
      <c r="A87" s="56" t="s">
        <v>104</v>
      </c>
      <c r="B87" s="57">
        <v>647</v>
      </c>
    </row>
    <row r="88" spans="1:6" ht="16" thickBot="1" x14ac:dyDescent="0.4">
      <c r="A88" s="56"/>
      <c r="B88" s="57"/>
    </row>
  </sheetData>
  <mergeCells count="2">
    <mergeCell ref="A2:P2"/>
    <mergeCell ref="B1:M1"/>
  </mergeCells>
  <printOptions horizontalCentered="1" verticalCentered="1"/>
  <pageMargins left="0.23622047244094491" right="0" top="0.19685039370078741" bottom="0" header="0.51181102362204722" footer="0.51181102362204722"/>
  <pageSetup paperSize="9" scale="75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SEKTOR</vt:lpstr>
      <vt:lpstr>SEKTOR!Yazdırma_Alanı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Fahrettin İnce</cp:lastModifiedBy>
  <dcterms:created xsi:type="dcterms:W3CDTF">2017-06-01T09:57:34Z</dcterms:created>
  <dcterms:modified xsi:type="dcterms:W3CDTF">2019-07-02T09:08:46Z</dcterms:modified>
</cp:coreProperties>
</file>