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Mart 2019\"/>
    </mc:Choice>
  </mc:AlternateContent>
  <bookViews>
    <workbookView xWindow="0" yWindow="0" windowWidth="8780" windowHeight="5250"/>
  </bookViews>
  <sheets>
    <sheet name="SEKTOR" sheetId="2" r:id="rId1"/>
  </sheets>
  <externalReferences>
    <externalReference r:id="rId2"/>
    <externalReference r:id="rId3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2" l="1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26" i="2"/>
  <c r="N19" i="2" s="1"/>
  <c r="M26" i="2"/>
  <c r="L26" i="2"/>
  <c r="K26" i="2"/>
  <c r="J26" i="2"/>
  <c r="J19" i="2" s="1"/>
  <c r="I26" i="2"/>
  <c r="H26" i="2"/>
  <c r="G26" i="2"/>
  <c r="F26" i="2"/>
  <c r="F19" i="2" s="1"/>
  <c r="E26" i="2"/>
  <c r="D26" i="2"/>
  <c r="C26" i="2"/>
  <c r="B26" i="2"/>
  <c r="B19" i="2" s="1"/>
  <c r="N24" i="2"/>
  <c r="M24" i="2"/>
  <c r="L24" i="2"/>
  <c r="K24" i="2"/>
  <c r="K19" i="2" s="1"/>
  <c r="J24" i="2"/>
  <c r="I24" i="2"/>
  <c r="H24" i="2"/>
  <c r="G24" i="2"/>
  <c r="G19" i="2" s="1"/>
  <c r="F24" i="2"/>
  <c r="E24" i="2"/>
  <c r="D24" i="2"/>
  <c r="C24" i="2"/>
  <c r="B24" i="2"/>
  <c r="N20" i="2"/>
  <c r="M20" i="2"/>
  <c r="L20" i="2"/>
  <c r="L19" i="2" s="1"/>
  <c r="K20" i="2"/>
  <c r="J20" i="2"/>
  <c r="I20" i="2"/>
  <c r="H20" i="2"/>
  <c r="H19" i="2" s="1"/>
  <c r="G20" i="2"/>
  <c r="F20" i="2"/>
  <c r="E20" i="2"/>
  <c r="D20" i="2"/>
  <c r="D19" i="2" s="1"/>
  <c r="C20" i="2"/>
  <c r="C19" i="2" s="1"/>
  <c r="B20" i="2"/>
  <c r="M19" i="2"/>
  <c r="I19" i="2"/>
  <c r="E19" i="2"/>
  <c r="N17" i="2"/>
  <c r="N5" i="2" s="1"/>
  <c r="N42" i="2" s="1"/>
  <c r="M17" i="2"/>
  <c r="L17" i="2"/>
  <c r="K17" i="2"/>
  <c r="J17" i="2"/>
  <c r="J5" i="2" s="1"/>
  <c r="J42" i="2" s="1"/>
  <c r="I17" i="2"/>
  <c r="H17" i="2"/>
  <c r="G17" i="2"/>
  <c r="F17" i="2"/>
  <c r="F5" i="2" s="1"/>
  <c r="F42" i="2" s="1"/>
  <c r="E17" i="2"/>
  <c r="D17" i="2"/>
  <c r="C17" i="2"/>
  <c r="B17" i="2"/>
  <c r="B5" i="2" s="1"/>
  <c r="B42" i="2" s="1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6" i="2"/>
  <c r="M6" i="2"/>
  <c r="L6" i="2"/>
  <c r="L5" i="2" s="1"/>
  <c r="L42" i="2" s="1"/>
  <c r="K6" i="2"/>
  <c r="K5" i="2" s="1"/>
  <c r="J6" i="2"/>
  <c r="I6" i="2"/>
  <c r="H6" i="2"/>
  <c r="H5" i="2" s="1"/>
  <c r="H42" i="2" s="1"/>
  <c r="G6" i="2"/>
  <c r="G5" i="2" s="1"/>
  <c r="F6" i="2"/>
  <c r="E6" i="2"/>
  <c r="D6" i="2"/>
  <c r="D5" i="2" s="1"/>
  <c r="D42" i="2" s="1"/>
  <c r="C6" i="2"/>
  <c r="C5" i="2" s="1"/>
  <c r="B6" i="2"/>
  <c r="M5" i="2"/>
  <c r="M42" i="2" s="1"/>
  <c r="I5" i="2"/>
  <c r="I42" i="2" s="1"/>
  <c r="E5" i="2"/>
  <c r="E42" i="2" s="1"/>
  <c r="C42" i="2" l="1"/>
  <c r="G42" i="2"/>
  <c r="K42" i="2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<sst xmlns="http://schemas.openxmlformats.org/spreadsheetml/2006/main" count="120" uniqueCount="116">
  <si>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</si>
  <si>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</si>
  <si>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</si>
  <si>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</si>
  <si>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</si>
  <si>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</si>
  <si>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</si>
  <si>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</si>
  <si>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</si>
  <si>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</si>
  <si>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</si>
  <si>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</si>
  <si>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</si>
  <si>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</si>
  <si>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</si>
  <si>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</si>
  <si>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</si>
  <si>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</si>
  <si>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</si>
  <si>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</si>
  <si>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</si>
  <si>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</si>
  <si>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</si>
  <si>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</si>
  <si>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</si>
  <si>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</si>
  <si>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</si>
  <si>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</si>
  <si>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</si>
  <si>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</si>
  <si>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</si>
  <si>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</si>
  <si>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</si>
  <si>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</si>
  <si>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</si>
  <si>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</si>
  <si>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</si>
  <si>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</si>
  <si>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</si>
  <si>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</si>
  <si>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</si>
  <si>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</si>
  <si>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</si>
  <si>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</si>
  <si>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</si>
  <si>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</si>
  <si>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</si>
  <si>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</si>
  <si>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</si>
  <si>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</si>
  <si>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</si>
  <si>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</si>
  <si>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</si>
  <si>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</si>
  <si>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</si>
  <si>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</si>
  <si>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</si>
  <si>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</si>
  <si>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</si>
  <si>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</si>
  <si>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</si>
  <si>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</si>
  <si>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</si>
  <si>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</si>
  <si>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</si>
  <si>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</si>
  <si>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</si>
  <si>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</si>
  <si>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</si>
  <si>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</si>
  <si>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</si>
  <si>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</si>
  <si>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</si>
  <si>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</si>
  <si>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</si>
  <si>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</si>
  <si>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</si>
  <si>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 xml:space="preserve"> Elektrik Elektronik</t>
  </si>
  <si>
    <t>31.03.2019 TARİHİ İTİBARİYLE SEKTÖREL BAZDA AYLIK İHRACAT KAYIT RAKAMLARI(1000 $)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</si>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</sst>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i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</fonts>
  <fills count="4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" fillId="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2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164" fontId="44" fillId="0" borderId="0" applyFont="0" applyFill="0" applyBorder="0" applyAlignment="0" applyProtection="0"/>
    <xf numFmtId="0" fontId="44" fillId="0" borderId="0"/>
    <xf numFmtId="164" fontId="44" fillId="0" borderId="0" applyFont="0" applyFill="0" applyBorder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1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3" fillId="0" borderId="1" applyNumberFormat="0" applyFill="0" applyAlignment="0" applyProtection="0"/>
    <xf numFmtId="0" fontId="3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4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2" fillId="38" borderId="23" applyNumberFormat="0" applyAlignment="0" applyProtection="0"/>
    <xf numFmtId="0" fontId="6" fillId="2" borderId="4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6" fillId="2" borderId="4" applyNumberFormat="0" applyAlignment="0" applyProtection="0"/>
    <xf numFmtId="0" fontId="43" fillId="39" borderId="24" applyNumberFormat="0" applyAlignment="0" applyProtection="0"/>
    <xf numFmtId="0" fontId="47" fillId="40" borderId="0" applyNumberFormat="0" applyBorder="0" applyAlignment="0" applyProtection="0"/>
    <xf numFmtId="0" fontId="37" fillId="37" borderId="0" applyNumberFormat="0" applyBorder="0" applyAlignment="0" applyProtection="0"/>
    <xf numFmtId="0" fontId="8" fillId="0" borderId="6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8" fillId="0" borderId="6" applyNumberFormat="0" applyFill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4" fillId="27" borderId="26" applyNumberFormat="0" applyFont="0" applyAlignment="0" applyProtection="0"/>
    <xf numFmtId="0" fontId="48" fillId="30" borderId="0" applyNumberFormat="0" applyBorder="0" applyAlignment="0" applyProtection="0"/>
    <xf numFmtId="0" fontId="7" fillId="3" borderId="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7" fillId="3" borderId="5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5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wrapText="1"/>
    </xf>
    <xf numFmtId="3" fontId="21" fillId="0" borderId="0" xfId="0" applyNumberFormat="1" applyFont="1"/>
    <xf numFmtId="0" fontId="21" fillId="24" borderId="0" xfId="0" applyFont="1" applyFill="1" applyBorder="1" applyAlignment="1">
      <alignment horizontal="right"/>
    </xf>
    <xf numFmtId="0" fontId="21" fillId="0" borderId="0" xfId="0" applyFont="1" applyBorder="1" applyAlignment="1"/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14" fillId="0" borderId="0" xfId="0" applyFont="1"/>
    <xf numFmtId="0" fontId="16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2" fillId="0" borderId="0" xfId="0" applyFont="1" applyAlignment="1"/>
    <xf numFmtId="3" fontId="52" fillId="0" borderId="9" xfId="0" applyNumberFormat="1" applyFont="1" applyFill="1" applyBorder="1"/>
    <xf numFmtId="0" fontId="52" fillId="0" borderId="10" xfId="0" applyFont="1" applyFill="1" applyBorder="1" applyAlignment="1">
      <alignment horizontal="center"/>
    </xf>
    <xf numFmtId="3" fontId="52" fillId="0" borderId="11" xfId="0" applyNumberFormat="1" applyFont="1" applyFill="1" applyBorder="1"/>
    <xf numFmtId="3" fontId="53" fillId="0" borderId="0" xfId="0" applyNumberFormat="1" applyFont="1" applyFill="1" applyBorder="1"/>
    <xf numFmtId="0" fontId="53" fillId="0" borderId="12" xfId="0" applyFont="1" applyFill="1" applyBorder="1"/>
    <xf numFmtId="3" fontId="52" fillId="0" borderId="13" xfId="0" applyNumberFormat="1" applyFont="1" applyFill="1" applyBorder="1"/>
    <xf numFmtId="3" fontId="52" fillId="0" borderId="0" xfId="0" applyNumberFormat="1" applyFont="1" applyFill="1" applyBorder="1"/>
    <xf numFmtId="0" fontId="54" fillId="0" borderId="12" xfId="0" applyFont="1" applyFill="1" applyBorder="1"/>
    <xf numFmtId="3" fontId="54" fillId="0" borderId="0" xfId="0" applyNumberFormat="1" applyFont="1" applyFill="1" applyBorder="1"/>
    <xf numFmtId="3" fontId="53" fillId="0" borderId="13" xfId="0" applyNumberFormat="1" applyFont="1" applyFill="1" applyBorder="1"/>
    <xf numFmtId="3" fontId="55" fillId="0" borderId="0" xfId="0" applyNumberFormat="1" applyFont="1" applyFill="1" applyBorder="1"/>
    <xf numFmtId="0" fontId="52" fillId="0" borderId="12" xfId="0" applyFont="1" applyFill="1" applyBorder="1"/>
    <xf numFmtId="3" fontId="52" fillId="0" borderId="14" xfId="0" applyNumberFormat="1" applyFont="1" applyFill="1" applyBorder="1"/>
    <xf numFmtId="3" fontId="52" fillId="0" borderId="15" xfId="0" applyNumberFormat="1" applyFont="1" applyFill="1" applyBorder="1"/>
    <xf numFmtId="0" fontId="56" fillId="0" borderId="16" xfId="0" applyFont="1" applyFill="1" applyBorder="1" applyAlignment="1">
      <alignment horizontal="center"/>
    </xf>
    <xf numFmtId="49" fontId="56" fillId="0" borderId="17" xfId="0" applyNumberFormat="1" applyFont="1" applyFill="1" applyBorder="1" applyAlignment="1">
      <alignment horizontal="center"/>
    </xf>
    <xf numFmtId="49" fontId="56" fillId="0" borderId="18" xfId="0" applyNumberFormat="1" applyFont="1" applyFill="1" applyBorder="1" applyAlignment="1">
      <alignment horizontal="center"/>
    </xf>
    <xf numFmtId="49" fontId="31" fillId="0" borderId="0" xfId="0" applyNumberFormat="1" applyFont="1" applyAlignment="1">
      <alignment horizontal="left"/>
    </xf>
    <xf numFmtId="0" fontId="0" fillId="0" borderId="0" xfId="0" applyAlignment="1"/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left"/>
    </xf>
    <xf numFmtId="3" fontId="58" fillId="0" borderId="0" xfId="0" applyNumberFormat="1" applyFont="1"/>
    <xf numFmtId="0" fontId="59" fillId="23" borderId="0" xfId="0" applyFont="1" applyFill="1" applyBorder="1" applyAlignment="1">
      <alignment horizontal="left"/>
    </xf>
    <xf numFmtId="49" fontId="60" fillId="41" borderId="28" xfId="472" applyNumberFormat="1" applyFont="1" applyFill="1" applyBorder="1" applyAlignment="1">
      <alignment horizontal="left" vertical="top"/>
    </xf>
    <xf numFmtId="49" fontId="60" fillId="41" borderId="28" xfId="472" applyNumberFormat="1" applyFont="1" applyFill="1" applyBorder="1" applyAlignment="1">
      <alignment horizontal="left"/>
    </xf>
    <xf numFmtId="49" fontId="60" fillId="42" borderId="28" xfId="472" applyNumberFormat="1" applyFont="1" applyFill="1" applyBorder="1" applyAlignment="1">
      <alignment horizontal="left" vertical="top"/>
    </xf>
    <xf numFmtId="49" fontId="60" fillId="42" borderId="28" xfId="472" applyNumberFormat="1" applyFont="1" applyFill="1" applyBorder="1" applyAlignment="1">
      <alignment horizontal="left"/>
    </xf>
    <xf numFmtId="49" fontId="61" fillId="41" borderId="28" xfId="472" applyNumberFormat="1" applyFont="1" applyFill="1" applyBorder="1" applyAlignment="1">
      <alignment horizontal="left" vertical="top"/>
    </xf>
    <xf numFmtId="49" fontId="61" fillId="42" borderId="28" xfId="472" applyNumberFormat="1" applyFont="1" applyFill="1" applyBorder="1" applyAlignment="1">
      <alignment horizontal="left" vertical="top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5700156.7050799998</c:v>
                </c:pt>
                <c:pt idx="1">
                  <c:v>34332482.837679997</c:v>
                </c:pt>
                <c:pt idx="2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00862416"/>
        <c:axId val="-300873296"/>
        <c:axId val="0"/>
      </c:bar3DChart>
      <c:catAx>
        <c:axId val="-30086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008732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300873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008624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3752485.7831700002</c:v>
                </c:pt>
                <c:pt idx="1">
                  <c:v>670230.71886000002</c:v>
                </c:pt>
                <c:pt idx="2">
                  <c:v>1277440.2030499999</c:v>
                </c:pt>
                <c:pt idx="3">
                  <c:v>3062155.64377</c:v>
                </c:pt>
                <c:pt idx="4">
                  <c:v>4988376.9149599997</c:v>
                </c:pt>
                <c:pt idx="5">
                  <c:v>26281950.278949995</c:v>
                </c:pt>
                <c:pt idx="6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00870576"/>
        <c:axId val="-300877104"/>
        <c:axId val="0"/>
      </c:bar3DChart>
      <c:catAx>
        <c:axId val="-30087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008771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300877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008705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1714489.41576</c:v>
                </c:pt>
                <c:pt idx="1">
                  <c:v>509516.56089000002</c:v>
                </c:pt>
                <c:pt idx="2">
                  <c:v>376157.63498999999</c:v>
                </c:pt>
                <c:pt idx="3">
                  <c:v>346269.80427999998</c:v>
                </c:pt>
                <c:pt idx="4">
                  <c:v>435386.01266000001</c:v>
                </c:pt>
                <c:pt idx="5">
                  <c:v>90821.033989999996</c:v>
                </c:pt>
                <c:pt idx="6">
                  <c:v>238423.06836999999</c:v>
                </c:pt>
                <c:pt idx="7">
                  <c:v>41422.252229999998</c:v>
                </c:pt>
                <c:pt idx="8">
                  <c:v>670230.71886000002</c:v>
                </c:pt>
                <c:pt idx="9">
                  <c:v>1277440.2030499999</c:v>
                </c:pt>
                <c:pt idx="10">
                  <c:v>2044156.4766599999</c:v>
                </c:pt>
                <c:pt idx="11">
                  <c:v>440150.74593999999</c:v>
                </c:pt>
                <c:pt idx="12">
                  <c:v>577848.42116999999</c:v>
                </c:pt>
                <c:pt idx="13">
                  <c:v>4988376.9149599997</c:v>
                </c:pt>
                <c:pt idx="14">
                  <c:v>4516511.9589099996</c:v>
                </c:pt>
                <c:pt idx="15">
                  <c:v>7758396.2649800004</c:v>
                </c:pt>
                <c:pt idx="16">
                  <c:v>267721.48729999998</c:v>
                </c:pt>
                <c:pt idx="17">
                  <c:v>2681537.70413</c:v>
                </c:pt>
                <c:pt idx="18">
                  <c:v>1888586.5915000001</c:v>
                </c:pt>
                <c:pt idx="19">
                  <c:v>2019241.4868600001</c:v>
                </c:pt>
                <c:pt idx="20">
                  <c:v>3714171.3719500001</c:v>
                </c:pt>
                <c:pt idx="21">
                  <c:v>835957.37289</c:v>
                </c:pt>
                <c:pt idx="22">
                  <c:v>824097.73086000001</c:v>
                </c:pt>
                <c:pt idx="23">
                  <c:v>635658.66671999998</c:v>
                </c:pt>
                <c:pt idx="24">
                  <c:v>27712.076379999999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00865136"/>
        <c:axId val="-300869488"/>
        <c:axId val="0"/>
      </c:bar3DChart>
      <c:catAx>
        <c:axId val="-300865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008694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3008694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008651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General</c:formatCode>
                <c:ptCount val="3"/>
                <c:pt idx="0">
                  <c:v>3605552.4586760001</c:v>
                </c:pt>
                <c:pt idx="1">
                  <c:v>15455593.981554002</c:v>
                </c:pt>
                <c:pt idx="2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00876560"/>
        <c:axId val="-300877648"/>
        <c:axId val="0"/>
      </c:bar3DChart>
      <c:catAx>
        <c:axId val="-300876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008776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300877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008765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General</c:formatCode>
                <c:ptCount val="7"/>
                <c:pt idx="0">
                  <c:v>2647224.064888</c:v>
                </c:pt>
                <c:pt idx="1">
                  <c:v>312402.17696000001</c:v>
                </c:pt>
                <c:pt idx="2">
                  <c:v>645926.21682800003</c:v>
                </c:pt>
                <c:pt idx="3">
                  <c:v>481369.31080599996</c:v>
                </c:pt>
                <c:pt idx="4">
                  <c:v>4329075.7982790004</c:v>
                </c:pt>
                <c:pt idx="5">
                  <c:v>10645148.872469001</c:v>
                </c:pt>
                <c:pt idx="6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00868400"/>
        <c:axId val="-300867312"/>
        <c:axId val="0"/>
      </c:bar3DChart>
      <c:catAx>
        <c:axId val="-300868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008673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300867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008684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General</c:formatCode>
                <c:ptCount val="25"/>
                <c:pt idx="0">
                  <c:v>1513776.691261</c:v>
                </c:pt>
                <c:pt idx="1">
                  <c:v>697680.43264500005</c:v>
                </c:pt>
                <c:pt idx="2">
                  <c:v>244491.429362</c:v>
                </c:pt>
                <c:pt idx="3">
                  <c:v>78427.271800000002</c:v>
                </c:pt>
                <c:pt idx="4">
                  <c:v>49816.267890000003</c:v>
                </c:pt>
                <c:pt idx="5">
                  <c:v>28359.033510000001</c:v>
                </c:pt>
                <c:pt idx="6">
                  <c:v>25109.090080000002</c:v>
                </c:pt>
                <c:pt idx="7">
                  <c:v>9563.8483400000005</c:v>
                </c:pt>
                <c:pt idx="8">
                  <c:v>312402.17696000001</c:v>
                </c:pt>
                <c:pt idx="9">
                  <c:v>645926.21682800003</c:v>
                </c:pt>
                <c:pt idx="10">
                  <c:v>332154.24560099997</c:v>
                </c:pt>
                <c:pt idx="11">
                  <c:v>26320.697824999999</c:v>
                </c:pt>
                <c:pt idx="12">
                  <c:v>122894.36738</c:v>
                </c:pt>
                <c:pt idx="13">
                  <c:v>4329075.7982790004</c:v>
                </c:pt>
                <c:pt idx="14">
                  <c:v>193201.43997000001</c:v>
                </c:pt>
                <c:pt idx="15">
                  <c:v>712719.69654599996</c:v>
                </c:pt>
                <c:pt idx="16">
                  <c:v>66277.501459999999</c:v>
                </c:pt>
                <c:pt idx="17">
                  <c:v>586603.23325000005</c:v>
                </c:pt>
                <c:pt idx="18">
                  <c:v>234196.855549</c:v>
                </c:pt>
                <c:pt idx="19">
                  <c:v>369438.23236700002</c:v>
                </c:pt>
                <c:pt idx="20">
                  <c:v>3629591.6400250001</c:v>
                </c:pt>
                <c:pt idx="21">
                  <c:v>4691849.2969260002</c:v>
                </c:pt>
                <c:pt idx="22">
                  <c:v>1032.587149</c:v>
                </c:pt>
                <c:pt idx="23">
                  <c:v>5154.5587299999997</c:v>
                </c:pt>
                <c:pt idx="24">
                  <c:v>2679.7725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00865680"/>
        <c:axId val="-300864592"/>
        <c:axId val="0"/>
      </c:bar3DChart>
      <c:catAx>
        <c:axId val="-30086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008645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3008645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3008656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#,##0</c:formatCode>
                <c:ptCount val="3"/>
                <c:pt idx="0">
                  <c:v>5700156.7050799998</c:v>
                </c:pt>
                <c:pt idx="1">
                  <c:v>34332482.837679997</c:v>
                </c:pt>
                <c:pt idx="2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92756944"/>
        <c:axId val="-492762384"/>
        <c:axId val="0"/>
      </c:bar3DChart>
      <c:catAx>
        <c:axId val="-492756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92762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92762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927569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#,##0</c:formatCode>
                <c:ptCount val="7"/>
                <c:pt idx="0">
                  <c:v>3752485.7831700002</c:v>
                </c:pt>
                <c:pt idx="1">
                  <c:v>670230.71886000002</c:v>
                </c:pt>
                <c:pt idx="2">
                  <c:v>1277440.2030499999</c:v>
                </c:pt>
                <c:pt idx="3">
                  <c:v>3062155.64377</c:v>
                </c:pt>
                <c:pt idx="4">
                  <c:v>4988376.9149599997</c:v>
                </c:pt>
                <c:pt idx="5">
                  <c:v>26281950.278949995</c:v>
                </c:pt>
                <c:pt idx="6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92756400"/>
        <c:axId val="-492755856"/>
        <c:axId val="0"/>
      </c:bar3DChart>
      <c:catAx>
        <c:axId val="-492756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92755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92755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927564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#,##0</c:formatCode>
                <c:ptCount val="25"/>
                <c:pt idx="0">
                  <c:v>1714489.41576</c:v>
                </c:pt>
                <c:pt idx="1">
                  <c:v>509516.56089000002</c:v>
                </c:pt>
                <c:pt idx="2">
                  <c:v>376157.63498999999</c:v>
                </c:pt>
                <c:pt idx="3">
                  <c:v>346269.80427999998</c:v>
                </c:pt>
                <c:pt idx="4">
                  <c:v>435386.01266000001</c:v>
                </c:pt>
                <c:pt idx="5">
                  <c:v>90821.033989999996</c:v>
                </c:pt>
                <c:pt idx="6">
                  <c:v>238423.06836999999</c:v>
                </c:pt>
                <c:pt idx="7">
                  <c:v>41422.252229999998</c:v>
                </c:pt>
                <c:pt idx="8">
                  <c:v>670230.71886000002</c:v>
                </c:pt>
                <c:pt idx="9">
                  <c:v>1277440.2030499999</c:v>
                </c:pt>
                <c:pt idx="10">
                  <c:v>2044156.4766599999</c:v>
                </c:pt>
                <c:pt idx="11">
                  <c:v>440150.74593999999</c:v>
                </c:pt>
                <c:pt idx="12">
                  <c:v>577848.42116999999</c:v>
                </c:pt>
                <c:pt idx="13">
                  <c:v>4988376.9149599997</c:v>
                </c:pt>
                <c:pt idx="14">
                  <c:v>4516511.9589099996</c:v>
                </c:pt>
                <c:pt idx="15">
                  <c:v>7758396.2649800004</c:v>
                </c:pt>
                <c:pt idx="16">
                  <c:v>267721.48729999998</c:v>
                </c:pt>
                <c:pt idx="17">
                  <c:v>2681537.70413</c:v>
                </c:pt>
                <c:pt idx="18">
                  <c:v>1888586.5915000001</c:v>
                </c:pt>
                <c:pt idx="19">
                  <c:v>2019241.4868600001</c:v>
                </c:pt>
                <c:pt idx="20">
                  <c:v>3714171.3719500001</c:v>
                </c:pt>
                <c:pt idx="21">
                  <c:v>835957.37289</c:v>
                </c:pt>
                <c:pt idx="22">
                  <c:v>824097.73086000001</c:v>
                </c:pt>
                <c:pt idx="23">
                  <c:v>635658.66671999998</c:v>
                </c:pt>
                <c:pt idx="24">
                  <c:v>27712.076379999999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92767280"/>
        <c:axId val="-492768912"/>
        <c:axId val="0"/>
      </c:bar3DChart>
      <c:catAx>
        <c:axId val="-492767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927689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9276891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92767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lar/TIM..28.02.2019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4%20Nisan%202019%20Mart%20&#304;hr.%20rakam%20dosyas&#305;/TIM..31.03.2019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3605552.4586760001</v>
          </cell>
        </row>
        <row r="6">
          <cell r="A6" t="str">
            <v>.     A. BİTKİSEL ÜRÜNLER</v>
          </cell>
          <cell r="N6">
            <v>2647224.064888</v>
          </cell>
        </row>
        <row r="7">
          <cell r="A7" t="str">
            <v xml:space="preserve"> Hububat, Bakliyat, Yağlı Tohumlar ve Mamulleri </v>
          </cell>
          <cell r="N7">
            <v>1513776.691261</v>
          </cell>
        </row>
        <row r="8">
          <cell r="A8" t="str">
            <v xml:space="preserve"> Yaş Meyve ve Sebze  </v>
          </cell>
          <cell r="N8">
            <v>697680.43264500005</v>
          </cell>
        </row>
        <row r="9">
          <cell r="A9" t="str">
            <v xml:space="preserve"> Meyve Sebze Mamulleri </v>
          </cell>
          <cell r="N9">
            <v>244491.429362</v>
          </cell>
        </row>
        <row r="10">
          <cell r="A10" t="str">
            <v xml:space="preserve"> Kuru Meyve ve Mamulleri  </v>
          </cell>
          <cell r="N10">
            <v>78427.271800000002</v>
          </cell>
        </row>
        <row r="11">
          <cell r="A11" t="str">
            <v xml:space="preserve"> Fındık ve Mamulleri </v>
          </cell>
          <cell r="N11">
            <v>49816.267890000003</v>
          </cell>
        </row>
        <row r="12">
          <cell r="A12" t="str">
            <v xml:space="preserve"> Zeytin ve Zeytinyağı </v>
          </cell>
          <cell r="N12">
            <v>28359.033510000001</v>
          </cell>
        </row>
        <row r="13">
          <cell r="A13" t="str">
            <v xml:space="preserve"> Tütün </v>
          </cell>
          <cell r="N13">
            <v>25109.090080000002</v>
          </cell>
        </row>
        <row r="14">
          <cell r="A14" t="str">
            <v xml:space="preserve"> Süs Bitkileri ve Mam.</v>
          </cell>
          <cell r="N14">
            <v>9563.8483400000005</v>
          </cell>
        </row>
        <row r="15">
          <cell r="A15" t="str">
            <v>.     B. HAYVANSAL ÜRÜNLER</v>
          </cell>
          <cell r="N15">
            <v>312402.17696000001</v>
          </cell>
        </row>
        <row r="16">
          <cell r="A16" t="str">
            <v xml:space="preserve"> Su Ürünleri ve Hayvansal Mamuller</v>
          </cell>
          <cell r="N16">
            <v>312402.17696000001</v>
          </cell>
        </row>
        <row r="17">
          <cell r="A17" t="str">
            <v>.     C. AĞAÇ VE ORMAN ÜRÜNLERİ</v>
          </cell>
          <cell r="N17">
            <v>645926.21682800003</v>
          </cell>
        </row>
        <row r="18">
          <cell r="A18" t="str">
            <v xml:space="preserve"> Mobilya,Kağıt ve Orman Ürünleri</v>
          </cell>
          <cell r="N18">
            <v>645926.21682800003</v>
          </cell>
        </row>
        <row r="19">
          <cell r="A19" t="str">
            <v>.II. SANAYİ</v>
          </cell>
          <cell r="N19">
            <v>15455593.981554002</v>
          </cell>
        </row>
        <row r="20">
          <cell r="A20" t="str">
            <v>.     A. TARIMA DAYALI İŞLENMİŞ ÜRÜNLER</v>
          </cell>
          <cell r="N20">
            <v>481369.31080599996</v>
          </cell>
        </row>
        <row r="21">
          <cell r="A21" t="str">
            <v xml:space="preserve"> Tekstil ve Hammaddeleri</v>
          </cell>
          <cell r="N21">
            <v>332154.24560099997</v>
          </cell>
        </row>
        <row r="22">
          <cell r="A22" t="str">
            <v xml:space="preserve"> Deri ve Deri Mamulleri </v>
          </cell>
          <cell r="N22">
            <v>26320.697824999999</v>
          </cell>
        </row>
        <row r="23">
          <cell r="A23" t="str">
            <v xml:space="preserve"> Halı </v>
          </cell>
          <cell r="N23">
            <v>122894.36738</v>
          </cell>
        </row>
        <row r="24">
          <cell r="A24" t="str">
            <v>.     B. KİMYEVİ MADDELER VE MAMÜLLERİ</v>
          </cell>
          <cell r="N24">
            <v>4329075.7982790004</v>
          </cell>
        </row>
        <row r="25">
          <cell r="A25" t="str">
            <v xml:space="preserve"> Kimyevi Maddeler ve Mamulleri  </v>
          </cell>
          <cell r="N25">
            <v>4329075.7982790004</v>
          </cell>
        </row>
        <row r="26">
          <cell r="A26" t="str">
            <v>.     C. SANAYİ MAMULLERİ</v>
          </cell>
          <cell r="N26">
            <v>10645148.872469001</v>
          </cell>
        </row>
        <row r="27">
          <cell r="A27" t="str">
            <v xml:space="preserve"> Hazırgiyim ve Konfeksiyon </v>
          </cell>
          <cell r="N27">
            <v>193201.43997000001</v>
          </cell>
        </row>
        <row r="28">
          <cell r="A28" t="str">
            <v xml:space="preserve"> Otomotiv Endüstrisi</v>
          </cell>
          <cell r="N28">
            <v>712719.69654599996</v>
          </cell>
        </row>
        <row r="29">
          <cell r="A29" t="str">
            <v xml:space="preserve"> Gemi ve Yat</v>
          </cell>
          <cell r="N29">
            <v>66277.501459999999</v>
          </cell>
        </row>
        <row r="30">
          <cell r="A30" t="str">
            <v xml:space="preserve"> Elektrik Elektronik</v>
          </cell>
          <cell r="N30">
            <v>586603.23325000005</v>
          </cell>
        </row>
        <row r="31">
          <cell r="A31" t="str">
            <v xml:space="preserve"> Makine ve Aksamları</v>
          </cell>
          <cell r="N31">
            <v>234196.855549</v>
          </cell>
        </row>
        <row r="32">
          <cell r="A32" t="str">
            <v xml:space="preserve"> Demir ve Demir Dışı Metaller </v>
          </cell>
          <cell r="N32">
            <v>369438.23236700002</v>
          </cell>
        </row>
        <row r="33">
          <cell r="A33" t="str">
            <v xml:space="preserve"> Çelik</v>
          </cell>
          <cell r="N33">
            <v>3629591.6400250001</v>
          </cell>
        </row>
        <row r="34">
          <cell r="A34" t="str">
            <v xml:space="preserve"> Çimento Cam Seramik ve Toprak Ürünleri</v>
          </cell>
          <cell r="N34">
            <v>4691849.2969260002</v>
          </cell>
        </row>
        <row r="35">
          <cell r="A35" t="str">
            <v xml:space="preserve"> Mücevher</v>
          </cell>
          <cell r="N35">
            <v>1032.587149</v>
          </cell>
        </row>
        <row r="36">
          <cell r="A36" t="str">
            <v xml:space="preserve"> Savunma ve Havacılık Sanayii</v>
          </cell>
          <cell r="N36">
            <v>5154.5587299999997</v>
          </cell>
        </row>
        <row r="37">
          <cell r="A37" t="str">
            <v xml:space="preserve"> İklimlendirme Sanayii</v>
          </cell>
          <cell r="N37">
            <v>152404.057997</v>
          </cell>
        </row>
        <row r="38">
          <cell r="A38" t="str">
            <v xml:space="preserve"> Diğer Sanayi Ürünleri</v>
          </cell>
          <cell r="N38">
            <v>2679.7725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5700156.7050799998</v>
          </cell>
        </row>
        <row r="6">
          <cell r="A6" t="str">
            <v>.     A. BİTKİSEL ÜRÜNLER</v>
          </cell>
          <cell r="N6">
            <v>3752485.7831700002</v>
          </cell>
        </row>
        <row r="7">
          <cell r="A7" t="str">
            <v xml:space="preserve"> Hububat, Bakliyat, Yağlı Tohumlar ve Mamulleri </v>
          </cell>
          <cell r="N7">
            <v>1714489.41576</v>
          </cell>
        </row>
        <row r="8">
          <cell r="A8" t="str">
            <v xml:space="preserve"> Yaş Meyve ve Sebze  </v>
          </cell>
          <cell r="N8">
            <v>509516.56089000002</v>
          </cell>
        </row>
        <row r="9">
          <cell r="A9" t="str">
            <v xml:space="preserve"> Meyve Sebze Mamulleri </v>
          </cell>
          <cell r="N9">
            <v>376157.63498999999</v>
          </cell>
        </row>
        <row r="10">
          <cell r="A10" t="str">
            <v xml:space="preserve"> Kuru Meyve ve Mamulleri  </v>
          </cell>
          <cell r="N10">
            <v>346269.80427999998</v>
          </cell>
        </row>
        <row r="11">
          <cell r="A11" t="str">
            <v xml:space="preserve"> Fındık ve Mamulleri </v>
          </cell>
          <cell r="N11">
            <v>435386.01266000001</v>
          </cell>
        </row>
        <row r="12">
          <cell r="A12" t="str">
            <v xml:space="preserve"> Zeytin ve Zeytinyağı </v>
          </cell>
          <cell r="N12">
            <v>90821.033989999996</v>
          </cell>
        </row>
        <row r="13">
          <cell r="A13" t="str">
            <v xml:space="preserve"> Tütün </v>
          </cell>
          <cell r="N13">
            <v>238423.06836999999</v>
          </cell>
        </row>
        <row r="14">
          <cell r="A14" t="str">
            <v xml:space="preserve"> Süs Bitkileri ve Mam.</v>
          </cell>
          <cell r="N14">
            <v>41422.252229999998</v>
          </cell>
        </row>
        <row r="15">
          <cell r="A15" t="str">
            <v>.     B. HAYVANSAL ÜRÜNLER</v>
          </cell>
          <cell r="N15">
            <v>670230.71886000002</v>
          </cell>
        </row>
        <row r="16">
          <cell r="A16" t="str">
            <v xml:space="preserve"> Su Ürünleri ve Hayvansal Mamuller</v>
          </cell>
          <cell r="N16">
            <v>670230.71886000002</v>
          </cell>
        </row>
        <row r="17">
          <cell r="A17" t="str">
            <v>.     C. AĞAÇ VE ORMAN ÜRÜNLERİ</v>
          </cell>
          <cell r="N17">
            <v>1277440.2030499999</v>
          </cell>
        </row>
        <row r="18">
          <cell r="A18" t="str">
            <v xml:space="preserve"> Mobilya,Kağıt ve Orman Ürünleri</v>
          </cell>
          <cell r="N18">
            <v>1277440.2030499999</v>
          </cell>
        </row>
        <row r="19">
          <cell r="A19" t="str">
            <v>.II. SANAYİ</v>
          </cell>
          <cell r="N19">
            <v>34332482.837679997</v>
          </cell>
        </row>
        <row r="20">
          <cell r="A20" t="str">
            <v>.     A. TARIMA DAYALI İŞLENMİŞ ÜRÜNLER</v>
          </cell>
          <cell r="N20">
            <v>3062155.64377</v>
          </cell>
        </row>
        <row r="21">
          <cell r="A21" t="str">
            <v xml:space="preserve"> Tekstil ve Hammaddeleri</v>
          </cell>
          <cell r="N21">
            <v>2044156.4766599999</v>
          </cell>
        </row>
        <row r="22">
          <cell r="A22" t="str">
            <v xml:space="preserve"> Deri ve Deri Mamulleri </v>
          </cell>
          <cell r="N22">
            <v>440150.74593999999</v>
          </cell>
        </row>
        <row r="23">
          <cell r="A23" t="str">
            <v xml:space="preserve"> Halı </v>
          </cell>
          <cell r="N23">
            <v>577848.42116999999</v>
          </cell>
        </row>
        <row r="24">
          <cell r="A24" t="str">
            <v>.     B. KİMYEVİ MADDELER VE MAMÜLLERİ</v>
          </cell>
          <cell r="N24">
            <v>4988376.9149599997</v>
          </cell>
        </row>
        <row r="25">
          <cell r="A25" t="str">
            <v xml:space="preserve"> Kimyevi Maddeler ve Mamulleri  </v>
          </cell>
          <cell r="N25">
            <v>4988376.9149599997</v>
          </cell>
        </row>
        <row r="26">
          <cell r="A26" t="str">
            <v>.     C. SANAYİ MAMULLERİ</v>
          </cell>
          <cell r="N26">
            <v>26281950.278949995</v>
          </cell>
        </row>
        <row r="27">
          <cell r="A27" t="str">
            <v xml:space="preserve"> Hazırgiyim ve Konfeksiyon </v>
          </cell>
          <cell r="N27">
            <v>4516511.9589099996</v>
          </cell>
        </row>
        <row r="28">
          <cell r="A28" t="str">
            <v xml:space="preserve"> Otomotiv Endüstrisi</v>
          </cell>
          <cell r="N28">
            <v>7758396.2649800004</v>
          </cell>
        </row>
        <row r="29">
          <cell r="A29" t="str">
            <v xml:space="preserve"> Gemi ve Yat</v>
          </cell>
          <cell r="N29">
            <v>267721.48729999998</v>
          </cell>
        </row>
        <row r="30">
          <cell r="A30" t="str">
            <v xml:space="preserve"> Elektrik Elektronik</v>
          </cell>
          <cell r="N30">
            <v>2681537.70413</v>
          </cell>
        </row>
        <row r="31">
          <cell r="A31" t="str">
            <v xml:space="preserve"> Makine ve Aksamları</v>
          </cell>
          <cell r="N31">
            <v>1888586.5915000001</v>
          </cell>
        </row>
        <row r="32">
          <cell r="A32" t="str">
            <v xml:space="preserve"> Demir ve Demir Dışı Metaller </v>
          </cell>
          <cell r="N32">
            <v>2019241.4868600001</v>
          </cell>
        </row>
        <row r="33">
          <cell r="A33" t="str">
            <v xml:space="preserve"> Çelik</v>
          </cell>
          <cell r="N33">
            <v>3714171.3719500001</v>
          </cell>
        </row>
        <row r="34">
          <cell r="A34" t="str">
            <v xml:space="preserve"> Çimento Cam Seramik ve Toprak Ürünleri</v>
          </cell>
          <cell r="N34">
            <v>835957.37289</v>
          </cell>
        </row>
        <row r="35">
          <cell r="A35" t="str">
            <v xml:space="preserve"> Mücevher</v>
          </cell>
          <cell r="N35">
            <v>824097.73086000001</v>
          </cell>
        </row>
        <row r="36">
          <cell r="A36" t="str">
            <v xml:space="preserve"> Savunma ve Havacılık Sanayii</v>
          </cell>
          <cell r="N36">
            <v>635658.66671999998</v>
          </cell>
        </row>
        <row r="37">
          <cell r="A37" t="str">
            <v xml:space="preserve"> İklimlendirme Sanayii</v>
          </cell>
          <cell r="N37">
            <v>1112357.56647</v>
          </cell>
        </row>
        <row r="38">
          <cell r="A38" t="str">
            <v xml:space="preserve"> Diğer Sanayi Ürünleri</v>
          </cell>
          <cell r="N38">
            <v>27712.076379999999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7265625" style="2" customWidth="1"/>
    <col min="2" max="2" width="11.26953125" style="2" bestFit="1" customWidth="1"/>
    <col min="3" max="3" width="11" style="2" customWidth="1"/>
    <col min="4" max="8" width="11" style="1" customWidth="1"/>
    <col min="9" max="9" width="12.26953125" style="1" customWidth="1"/>
    <col min="10" max="13" width="11" style="1" customWidth="1"/>
    <col min="14" max="14" width="12.7265625" style="1" customWidth="1"/>
    <col min="15" max="15" width="11.54296875" customWidth="1"/>
    <col min="16" max="16" width="14.26953125" customWidth="1"/>
  </cols>
  <sheetData>
    <row r="1" spans="1:16" ht="13" x14ac:dyDescent="0.3">
      <c r="A1" s="29" t="s">
        <v>76</v>
      </c>
      <c r="B1" s="49" t="s">
        <v>78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6" ht="15" customHeight="1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3.5" thickBot="1" x14ac:dyDescent="0.35">
      <c r="A3" s="28"/>
      <c r="B3" s="27" t="s">
        <v>76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5"/>
    </row>
    <row r="4" spans="1:16" s="25" customFormat="1" ht="16" customHeight="1" thickBot="1" x14ac:dyDescent="0.4">
      <c r="A4" s="46" t="s">
        <v>75</v>
      </c>
      <c r="B4" s="45" t="s">
        <v>74</v>
      </c>
      <c r="C4" s="45" t="s">
        <v>73</v>
      </c>
      <c r="D4" s="45" t="s">
        <v>72</v>
      </c>
      <c r="E4" s="45" t="s">
        <v>71</v>
      </c>
      <c r="F4" s="45" t="s">
        <v>70</v>
      </c>
      <c r="G4" s="45" t="s">
        <v>69</v>
      </c>
      <c r="H4" s="45" t="s">
        <v>68</v>
      </c>
      <c r="I4" s="45" t="s">
        <v>67</v>
      </c>
      <c r="J4" s="45" t="s">
        <v>66</v>
      </c>
      <c r="K4" s="45" t="s">
        <v>65</v>
      </c>
      <c r="L4" s="45" t="s">
        <v>64</v>
      </c>
      <c r="M4" s="45" t="s">
        <v>63</v>
      </c>
      <c r="N4" s="44" t="s">
        <v>62</v>
      </c>
      <c r="O4" s="26"/>
    </row>
    <row r="5" spans="1:16" ht="16" customHeight="1" thickTop="1" x14ac:dyDescent="0.3">
      <c r="A5" s="41" t="s">
        <v>33</v>
      </c>
      <c r="B5" s="43">
        <f t="shared" ref="B5:N5" si="0">B6+B15+B17</f>
        <v>1884079.4338099998</v>
      </c>
      <c r="C5" s="43">
        <f t="shared" si="0"/>
        <v>1858965.2005999996</v>
      </c>
      <c r="D5" s="43">
        <f t="shared" si="0"/>
        <v>1957112.0706700003</v>
      </c>
      <c r="E5" s="43">
        <f t="shared" si="0"/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5700156.7050799998</v>
      </c>
      <c r="O5" s="15"/>
    </row>
    <row r="6" spans="1:16" s="23" customFormat="1" ht="16" customHeight="1" x14ac:dyDescent="0.3">
      <c r="A6" s="37" t="s">
        <v>32</v>
      </c>
      <c r="B6" s="36">
        <f t="shared" ref="B6:N6" si="1">B7+B8+B9+B10+B11+B12+B13+B14</f>
        <v>1270497.8115999999</v>
      </c>
      <c r="C6" s="36">
        <f t="shared" si="1"/>
        <v>1236178.2026299997</v>
      </c>
      <c r="D6" s="36">
        <f t="shared" si="1"/>
        <v>1245809.7689400001</v>
      </c>
      <c r="E6" s="36">
        <f t="shared" si="1"/>
        <v>0</v>
      </c>
      <c r="F6" s="36">
        <f t="shared" si="1"/>
        <v>0</v>
      </c>
      <c r="G6" s="36">
        <f t="shared" si="1"/>
        <v>0</v>
      </c>
      <c r="H6" s="36">
        <f t="shared" si="1"/>
        <v>0</v>
      </c>
      <c r="I6" s="36">
        <f t="shared" si="1"/>
        <v>0</v>
      </c>
      <c r="J6" s="36">
        <f t="shared" si="1"/>
        <v>0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5">
        <f t="shared" si="1"/>
        <v>3752485.7831700002</v>
      </c>
      <c r="O6" s="24"/>
    </row>
    <row r="7" spans="1:16" ht="16" customHeight="1" x14ac:dyDescent="0.25">
      <c r="A7" s="34" t="s">
        <v>61</v>
      </c>
      <c r="B7" s="33">
        <v>560409.82114000001</v>
      </c>
      <c r="C7" s="33">
        <v>565543.60748000001</v>
      </c>
      <c r="D7" s="33">
        <v>588535.98713999998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1714489.41576</v>
      </c>
      <c r="O7" s="15"/>
    </row>
    <row r="8" spans="1:16" ht="16" customHeight="1" x14ac:dyDescent="0.25">
      <c r="A8" s="34" t="s">
        <v>60</v>
      </c>
      <c r="B8" s="33">
        <v>199324.82767999999</v>
      </c>
      <c r="C8" s="33">
        <v>166075.58288999999</v>
      </c>
      <c r="D8" s="33">
        <v>144116.15031999999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509516.56089000002</v>
      </c>
      <c r="O8" s="15"/>
    </row>
    <row r="9" spans="1:16" ht="16" customHeight="1" x14ac:dyDescent="0.25">
      <c r="A9" s="34" t="s">
        <v>59</v>
      </c>
      <c r="B9" s="33">
        <v>125532.20044</v>
      </c>
      <c r="C9" s="33">
        <v>122378.15762</v>
      </c>
      <c r="D9" s="33">
        <v>128247.27693000001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376157.63498999999</v>
      </c>
      <c r="O9" s="15"/>
    </row>
    <row r="10" spans="1:16" ht="16" customHeight="1" x14ac:dyDescent="0.25">
      <c r="A10" s="34" t="s">
        <v>58</v>
      </c>
      <c r="B10" s="33">
        <v>112545.05042</v>
      </c>
      <c r="C10" s="33">
        <v>114957.803</v>
      </c>
      <c r="D10" s="33">
        <v>118766.95086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346269.80427999998</v>
      </c>
      <c r="O10" s="15"/>
    </row>
    <row r="11" spans="1:16" ht="16" customHeight="1" x14ac:dyDescent="0.25">
      <c r="A11" s="34" t="s">
        <v>57</v>
      </c>
      <c r="B11" s="33">
        <v>152841.90617</v>
      </c>
      <c r="C11" s="33">
        <v>145037.69476000001</v>
      </c>
      <c r="D11" s="33">
        <v>137506.41172999999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435386.01266000001</v>
      </c>
      <c r="O11" s="15"/>
    </row>
    <row r="12" spans="1:16" ht="16" customHeight="1" x14ac:dyDescent="0.25">
      <c r="A12" s="34" t="s">
        <v>56</v>
      </c>
      <c r="B12" s="33">
        <v>28852.43131</v>
      </c>
      <c r="C12" s="33">
        <v>26829.830040000001</v>
      </c>
      <c r="D12" s="33">
        <v>35138.772640000003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90821.033989999996</v>
      </c>
      <c r="O12" s="15"/>
    </row>
    <row r="13" spans="1:16" ht="16" customHeight="1" x14ac:dyDescent="0.25">
      <c r="A13" s="34" t="s">
        <v>55</v>
      </c>
      <c r="B13" s="33">
        <v>82543.428780000002</v>
      </c>
      <c r="C13" s="33">
        <v>82189.18088</v>
      </c>
      <c r="D13" s="33">
        <v>73690.458710000006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238423.06836999999</v>
      </c>
      <c r="O13" s="15"/>
    </row>
    <row r="14" spans="1:16" ht="16" customHeight="1" x14ac:dyDescent="0.25">
      <c r="A14" s="34" t="s">
        <v>54</v>
      </c>
      <c r="B14" s="33">
        <v>8448.1456600000001</v>
      </c>
      <c r="C14" s="33">
        <v>13166.345960000001</v>
      </c>
      <c r="D14" s="33">
        <v>19807.760610000001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41422.252229999998</v>
      </c>
      <c r="O14" s="15"/>
    </row>
    <row r="15" spans="1:16" s="23" customFormat="1" ht="16" customHeight="1" x14ac:dyDescent="0.3">
      <c r="A15" s="37" t="s">
        <v>23</v>
      </c>
      <c r="B15" s="36">
        <f t="shared" ref="B15:N15" si="2">B16</f>
        <v>220627.41555000001</v>
      </c>
      <c r="C15" s="36">
        <f t="shared" si="2"/>
        <v>211080.86145999999</v>
      </c>
      <c r="D15" s="36">
        <f t="shared" si="2"/>
        <v>238522.44185</v>
      </c>
      <c r="E15" s="36">
        <f t="shared" si="2"/>
        <v>0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 t="shared" si="2"/>
        <v>0</v>
      </c>
      <c r="J15" s="36">
        <f t="shared" si="2"/>
        <v>0</v>
      </c>
      <c r="K15" s="36">
        <f t="shared" si="2"/>
        <v>0</v>
      </c>
      <c r="L15" s="36">
        <f t="shared" si="2"/>
        <v>0</v>
      </c>
      <c r="M15" s="36">
        <f t="shared" si="2"/>
        <v>0</v>
      </c>
      <c r="N15" s="35">
        <f t="shared" si="2"/>
        <v>670230.71886000002</v>
      </c>
      <c r="O15" s="24"/>
    </row>
    <row r="16" spans="1:16" s="23" customFormat="1" ht="16" customHeight="1" x14ac:dyDescent="0.3">
      <c r="A16" s="34" t="s">
        <v>53</v>
      </c>
      <c r="B16" s="40">
        <v>220627.41555000001</v>
      </c>
      <c r="C16" s="40">
        <v>211080.86145999999</v>
      </c>
      <c r="D16" s="40">
        <v>238522.44185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39">
        <v>670230.71886000002</v>
      </c>
      <c r="O16" s="24"/>
    </row>
    <row r="17" spans="1:15" s="23" customFormat="1" ht="16" customHeight="1" x14ac:dyDescent="0.3">
      <c r="A17" s="37" t="s">
        <v>21</v>
      </c>
      <c r="B17" s="36">
        <f t="shared" ref="B17:N17" si="3">B18</f>
        <v>392954.20666000003</v>
      </c>
      <c r="C17" s="36">
        <f t="shared" si="3"/>
        <v>411706.13650999998</v>
      </c>
      <c r="D17" s="36">
        <f t="shared" si="3"/>
        <v>472779.85988</v>
      </c>
      <c r="E17" s="36">
        <f t="shared" si="3"/>
        <v>0</v>
      </c>
      <c r="F17" s="36">
        <f t="shared" si="3"/>
        <v>0</v>
      </c>
      <c r="G17" s="36">
        <f t="shared" si="3"/>
        <v>0</v>
      </c>
      <c r="H17" s="36">
        <f t="shared" si="3"/>
        <v>0</v>
      </c>
      <c r="I17" s="36">
        <f t="shared" si="3"/>
        <v>0</v>
      </c>
      <c r="J17" s="36">
        <f t="shared" si="3"/>
        <v>0</v>
      </c>
      <c r="K17" s="36">
        <f t="shared" si="3"/>
        <v>0</v>
      </c>
      <c r="L17" s="36">
        <f t="shared" si="3"/>
        <v>0</v>
      </c>
      <c r="M17" s="36">
        <f t="shared" si="3"/>
        <v>0</v>
      </c>
      <c r="N17" s="35">
        <f t="shared" si="3"/>
        <v>1277440.2030499999</v>
      </c>
      <c r="O17" s="24"/>
    </row>
    <row r="18" spans="1:15" s="23" customFormat="1" ht="16" customHeight="1" x14ac:dyDescent="0.3">
      <c r="A18" s="34" t="s">
        <v>52</v>
      </c>
      <c r="B18" s="40">
        <v>392954.20666000003</v>
      </c>
      <c r="C18" s="40">
        <v>411706.13650999998</v>
      </c>
      <c r="D18" s="40">
        <v>472779.85988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39">
        <v>1277440.2030499999</v>
      </c>
      <c r="O18" s="24"/>
    </row>
    <row r="19" spans="1:15" s="19" customFormat="1" ht="16" customHeight="1" x14ac:dyDescent="0.35">
      <c r="A19" s="41" t="s">
        <v>19</v>
      </c>
      <c r="B19" s="36">
        <f t="shared" ref="B19:N19" si="4">B20+B24+B26</f>
        <v>10613238.629610002</v>
      </c>
      <c r="C19" s="36">
        <f t="shared" si="4"/>
        <v>11047889.44533</v>
      </c>
      <c r="D19" s="36">
        <f t="shared" si="4"/>
        <v>12671354.762740001</v>
      </c>
      <c r="E19" s="36">
        <f t="shared" si="4"/>
        <v>0</v>
      </c>
      <c r="F19" s="36">
        <f t="shared" si="4"/>
        <v>0</v>
      </c>
      <c r="G19" s="36">
        <f t="shared" si="4"/>
        <v>0</v>
      </c>
      <c r="H19" s="36">
        <f t="shared" si="4"/>
        <v>0</v>
      </c>
      <c r="I19" s="36">
        <f t="shared" si="4"/>
        <v>0</v>
      </c>
      <c r="J19" s="36">
        <f t="shared" si="4"/>
        <v>0</v>
      </c>
      <c r="K19" s="36">
        <f t="shared" si="4"/>
        <v>0</v>
      </c>
      <c r="L19" s="36">
        <f t="shared" si="4"/>
        <v>0</v>
      </c>
      <c r="M19" s="36">
        <f t="shared" si="4"/>
        <v>0</v>
      </c>
      <c r="N19" s="35">
        <f t="shared" si="4"/>
        <v>34332482.837679997</v>
      </c>
      <c r="O19" s="20"/>
    </row>
    <row r="20" spans="1:15" s="21" customFormat="1" ht="16" customHeight="1" x14ac:dyDescent="0.35">
      <c r="A20" s="37" t="s">
        <v>18</v>
      </c>
      <c r="B20" s="36">
        <f t="shared" ref="B20:N20" si="5">B21+B22+B23</f>
        <v>975534.41015999997</v>
      </c>
      <c r="C20" s="36">
        <f t="shared" si="5"/>
        <v>972312.95325999998</v>
      </c>
      <c r="D20" s="36">
        <f t="shared" si="5"/>
        <v>1114308.2803499999</v>
      </c>
      <c r="E20" s="36">
        <f t="shared" si="5"/>
        <v>0</v>
      </c>
      <c r="F20" s="36">
        <f t="shared" si="5"/>
        <v>0</v>
      </c>
      <c r="G20" s="36">
        <f t="shared" si="5"/>
        <v>0</v>
      </c>
      <c r="H20" s="36">
        <f t="shared" si="5"/>
        <v>0</v>
      </c>
      <c r="I20" s="36">
        <f t="shared" si="5"/>
        <v>0</v>
      </c>
      <c r="J20" s="36">
        <f t="shared" si="5"/>
        <v>0</v>
      </c>
      <c r="K20" s="36">
        <f t="shared" si="5"/>
        <v>0</v>
      </c>
      <c r="L20" s="36">
        <f t="shared" si="5"/>
        <v>0</v>
      </c>
      <c r="M20" s="36">
        <f t="shared" si="5"/>
        <v>0</v>
      </c>
      <c r="N20" s="35">
        <f t="shared" si="5"/>
        <v>3062155.64377</v>
      </c>
      <c r="O20" s="22"/>
    </row>
    <row r="21" spans="1:15" ht="16" customHeight="1" x14ac:dyDescent="0.25">
      <c r="A21" s="34" t="s">
        <v>51</v>
      </c>
      <c r="B21" s="33">
        <v>675782.77475999994</v>
      </c>
      <c r="C21" s="33">
        <v>639930.40876000002</v>
      </c>
      <c r="D21" s="33">
        <v>728443.29313999997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2044156.4766599999</v>
      </c>
      <c r="O21" s="15"/>
    </row>
    <row r="22" spans="1:15" ht="16" customHeight="1" x14ac:dyDescent="0.25">
      <c r="A22" s="34" t="s">
        <v>50</v>
      </c>
      <c r="B22" s="33">
        <v>117078.64271</v>
      </c>
      <c r="C22" s="33">
        <v>146432.70079999999</v>
      </c>
      <c r="D22" s="33">
        <v>176639.40242999999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440150.74593999999</v>
      </c>
      <c r="O22" s="15"/>
    </row>
    <row r="23" spans="1:15" ht="16" customHeight="1" x14ac:dyDescent="0.25">
      <c r="A23" s="34" t="s">
        <v>49</v>
      </c>
      <c r="B23" s="33">
        <v>182672.99269000001</v>
      </c>
      <c r="C23" s="33">
        <v>185949.8437</v>
      </c>
      <c r="D23" s="33">
        <v>209225.58478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577848.42116999999</v>
      </c>
      <c r="O23" s="15"/>
    </row>
    <row r="24" spans="1:15" s="21" customFormat="1" ht="16" customHeight="1" x14ac:dyDescent="0.35">
      <c r="A24" s="37" t="s">
        <v>14</v>
      </c>
      <c r="B24" s="36">
        <f t="shared" ref="B24:N24" si="6">B25</f>
        <v>1523287.1190899999</v>
      </c>
      <c r="C24" s="36">
        <f t="shared" si="6"/>
        <v>1634287.4965600001</v>
      </c>
      <c r="D24" s="36">
        <f t="shared" si="6"/>
        <v>1830802.2993099999</v>
      </c>
      <c r="E24" s="36">
        <f t="shared" si="6"/>
        <v>0</v>
      </c>
      <c r="F24" s="36">
        <f t="shared" si="6"/>
        <v>0</v>
      </c>
      <c r="G24" s="36">
        <f t="shared" si="6"/>
        <v>0</v>
      </c>
      <c r="H24" s="36">
        <f t="shared" si="6"/>
        <v>0</v>
      </c>
      <c r="I24" s="36">
        <f t="shared" si="6"/>
        <v>0</v>
      </c>
      <c r="J24" s="36">
        <f t="shared" si="6"/>
        <v>0</v>
      </c>
      <c r="K24" s="36">
        <f t="shared" si="6"/>
        <v>0</v>
      </c>
      <c r="L24" s="36">
        <f t="shared" si="6"/>
        <v>0</v>
      </c>
      <c r="M24" s="36">
        <f t="shared" si="6"/>
        <v>0</v>
      </c>
      <c r="N24" s="35">
        <f t="shared" si="6"/>
        <v>4988376.9149599997</v>
      </c>
      <c r="O24" s="22"/>
    </row>
    <row r="25" spans="1:15" s="21" customFormat="1" ht="16" customHeight="1" x14ac:dyDescent="0.35">
      <c r="A25" s="34" t="s">
        <v>48</v>
      </c>
      <c r="B25" s="40">
        <v>1523287.1190899999</v>
      </c>
      <c r="C25" s="40">
        <v>1634287.4965600001</v>
      </c>
      <c r="D25" s="40">
        <v>1830802.2993099999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39">
        <v>4988376.9149599997</v>
      </c>
      <c r="O25" s="22"/>
    </row>
    <row r="26" spans="1:15" s="21" customFormat="1" ht="16" customHeight="1" x14ac:dyDescent="0.35">
      <c r="A26" s="37" t="s">
        <v>12</v>
      </c>
      <c r="B26" s="36">
        <f t="shared" ref="B26:N26" si="7">B27+B28+B29+B30+B31+B32+B33+B34+B35+B36+B37+B38</f>
        <v>8114417.1003600014</v>
      </c>
      <c r="C26" s="36">
        <f t="shared" si="7"/>
        <v>8441288.9955099989</v>
      </c>
      <c r="D26" s="36">
        <f t="shared" si="7"/>
        <v>9726244.1830800008</v>
      </c>
      <c r="E26" s="36">
        <f t="shared" si="7"/>
        <v>0</v>
      </c>
      <c r="F26" s="36">
        <f t="shared" si="7"/>
        <v>0</v>
      </c>
      <c r="G26" s="36">
        <f t="shared" si="7"/>
        <v>0</v>
      </c>
      <c r="H26" s="36">
        <f t="shared" si="7"/>
        <v>0</v>
      </c>
      <c r="I26" s="36">
        <f t="shared" si="7"/>
        <v>0</v>
      </c>
      <c r="J26" s="36">
        <f t="shared" si="7"/>
        <v>0</v>
      </c>
      <c r="K26" s="36">
        <f t="shared" si="7"/>
        <v>0</v>
      </c>
      <c r="L26" s="36">
        <f t="shared" si="7"/>
        <v>0</v>
      </c>
      <c r="M26" s="36">
        <f t="shared" si="7"/>
        <v>0</v>
      </c>
      <c r="N26" s="35">
        <f t="shared" si="7"/>
        <v>26281950.278949995</v>
      </c>
      <c r="O26" s="22"/>
    </row>
    <row r="27" spans="1:15" ht="16" customHeight="1" x14ac:dyDescent="0.25">
      <c r="A27" s="34" t="s">
        <v>47</v>
      </c>
      <c r="B27" s="33">
        <v>1417614.11363</v>
      </c>
      <c r="C27" s="33">
        <v>1416987.97517</v>
      </c>
      <c r="D27" s="33">
        <v>1681909.87011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4516511.9589099996</v>
      </c>
      <c r="O27" s="15"/>
    </row>
    <row r="28" spans="1:15" ht="16" customHeight="1" x14ac:dyDescent="0.25">
      <c r="A28" s="34" t="s">
        <v>46</v>
      </c>
      <c r="B28" s="33">
        <v>2328186.16848</v>
      </c>
      <c r="C28" s="33">
        <v>2545043.7244000002</v>
      </c>
      <c r="D28" s="33">
        <v>2885166.3720999998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7758396.2649800004</v>
      </c>
      <c r="O28" s="15"/>
    </row>
    <row r="29" spans="1:15" ht="16" customHeight="1" x14ac:dyDescent="0.25">
      <c r="A29" s="34" t="s">
        <v>45</v>
      </c>
      <c r="B29" s="33">
        <v>91915.58541</v>
      </c>
      <c r="C29" s="33">
        <v>76164.448539999998</v>
      </c>
      <c r="D29" s="33">
        <v>99641.453349999996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267721.48729999998</v>
      </c>
      <c r="O29" s="15"/>
    </row>
    <row r="30" spans="1:15" ht="16" customHeight="1" x14ac:dyDescent="0.25">
      <c r="A30" s="34" t="s">
        <v>77</v>
      </c>
      <c r="B30" s="33">
        <v>797469.43651000003</v>
      </c>
      <c r="C30" s="33">
        <v>889172.95071</v>
      </c>
      <c r="D30" s="33">
        <v>994895.31691000005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2681537.70413</v>
      </c>
      <c r="O30" s="15"/>
    </row>
    <row r="31" spans="1:15" ht="16" customHeight="1" x14ac:dyDescent="0.25">
      <c r="A31" s="34" t="s">
        <v>44</v>
      </c>
      <c r="B31" s="33">
        <v>585927.16709</v>
      </c>
      <c r="C31" s="33">
        <v>602359.28706999996</v>
      </c>
      <c r="D31" s="33">
        <v>700300.13734000002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1888586.5915000001</v>
      </c>
      <c r="O31" s="15"/>
    </row>
    <row r="32" spans="1:15" ht="16" customHeight="1" x14ac:dyDescent="0.25">
      <c r="A32" s="34" t="s">
        <v>43</v>
      </c>
      <c r="B32" s="33">
        <v>650871.87546999997</v>
      </c>
      <c r="C32" s="33">
        <v>655305.56587000005</v>
      </c>
      <c r="D32" s="33">
        <v>713064.04552000004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2019241.4868600001</v>
      </c>
      <c r="O32" s="15"/>
    </row>
    <row r="33" spans="1:15" ht="16" customHeight="1" x14ac:dyDescent="0.25">
      <c r="A33" s="34" t="s">
        <v>42</v>
      </c>
      <c r="B33" s="33">
        <v>1199492.2935899999</v>
      </c>
      <c r="C33" s="33">
        <v>1195971.36534</v>
      </c>
      <c r="D33" s="33">
        <v>1318707.7130199999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3714171.3719500001</v>
      </c>
      <c r="O33" s="15"/>
    </row>
    <row r="34" spans="1:15" ht="16" customHeight="1" x14ac:dyDescent="0.25">
      <c r="A34" s="34" t="s">
        <v>41</v>
      </c>
      <c r="B34" s="33">
        <v>251976.74755</v>
      </c>
      <c r="C34" s="33">
        <v>266597.74041999999</v>
      </c>
      <c r="D34" s="33">
        <v>317382.88491999998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835957.37289</v>
      </c>
      <c r="O34" s="15"/>
    </row>
    <row r="35" spans="1:15" ht="16" customHeight="1" x14ac:dyDescent="0.25">
      <c r="A35" s="34" t="s">
        <v>40</v>
      </c>
      <c r="B35" s="33">
        <v>273815.80410000001</v>
      </c>
      <c r="C35" s="33">
        <v>250671.07350999999</v>
      </c>
      <c r="D35" s="33">
        <v>299610.85324999999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824097.73086000001</v>
      </c>
      <c r="O35" s="15"/>
    </row>
    <row r="36" spans="1:15" s="19" customFormat="1" ht="16" customHeight="1" x14ac:dyDescent="0.35">
      <c r="A36" s="34" t="s">
        <v>39</v>
      </c>
      <c r="B36" s="33">
        <v>174807.56266</v>
      </c>
      <c r="C36" s="33">
        <v>171626.43296000001</v>
      </c>
      <c r="D36" s="33">
        <v>289224.67109999998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635658.66671999998</v>
      </c>
      <c r="O36" s="20"/>
    </row>
    <row r="37" spans="1:15" s="19" customFormat="1" ht="16" customHeight="1" x14ac:dyDescent="0.35">
      <c r="A37" s="34" t="s">
        <v>38</v>
      </c>
      <c r="B37" s="33">
        <v>335020.88977000001</v>
      </c>
      <c r="C37" s="33">
        <v>362383.46866999997</v>
      </c>
      <c r="D37" s="33">
        <v>414953.20802999998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1112357.56647</v>
      </c>
      <c r="O37" s="20"/>
    </row>
    <row r="38" spans="1:15" s="19" customFormat="1" ht="16" customHeight="1" x14ac:dyDescent="0.35">
      <c r="A38" s="34" t="s">
        <v>37</v>
      </c>
      <c r="B38" s="33">
        <v>7319.4561000000003</v>
      </c>
      <c r="C38" s="33">
        <v>9004.9628499999999</v>
      </c>
      <c r="D38" s="33">
        <v>11387.657429999999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27712.076379999999</v>
      </c>
      <c r="O38" s="20"/>
    </row>
    <row r="39" spans="1:15" s="19" customFormat="1" ht="16" customHeight="1" x14ac:dyDescent="0.35">
      <c r="A39" s="37" t="s">
        <v>1</v>
      </c>
      <c r="B39" s="38">
        <f t="shared" ref="B39:N39" si="8">B41</f>
        <v>304080.49491000001</v>
      </c>
      <c r="C39" s="38">
        <f t="shared" si="8"/>
        <v>293985.2917</v>
      </c>
      <c r="D39" s="38">
        <f t="shared" si="8"/>
        <v>368546.1372</v>
      </c>
      <c r="E39" s="38">
        <f t="shared" si="8"/>
        <v>0</v>
      </c>
      <c r="F39" s="38">
        <f t="shared" si="8"/>
        <v>0</v>
      </c>
      <c r="G39" s="38">
        <f t="shared" si="8"/>
        <v>0</v>
      </c>
      <c r="H39" s="38">
        <f t="shared" si="8"/>
        <v>0</v>
      </c>
      <c r="I39" s="38">
        <f t="shared" si="8"/>
        <v>0</v>
      </c>
      <c r="J39" s="38">
        <f t="shared" si="8"/>
        <v>0</v>
      </c>
      <c r="K39" s="38">
        <f t="shared" si="8"/>
        <v>0</v>
      </c>
      <c r="L39" s="38">
        <f t="shared" si="8"/>
        <v>0</v>
      </c>
      <c r="M39" s="38">
        <f t="shared" si="8"/>
        <v>0</v>
      </c>
      <c r="N39" s="35">
        <f t="shared" si="8"/>
        <v>966611.92380999995</v>
      </c>
      <c r="O39" s="20"/>
    </row>
    <row r="40" spans="1:15" s="19" customFormat="1" ht="16" customHeight="1" x14ac:dyDescent="0.35">
      <c r="A40" s="37" t="s">
        <v>0</v>
      </c>
      <c r="B40" s="36">
        <f t="shared" ref="B40:N40" si="9">B41</f>
        <v>304080.49491000001</v>
      </c>
      <c r="C40" s="36">
        <f t="shared" si="9"/>
        <v>293985.2917</v>
      </c>
      <c r="D40" s="36">
        <f t="shared" si="9"/>
        <v>368546.1372</v>
      </c>
      <c r="E40" s="36">
        <f t="shared" si="9"/>
        <v>0</v>
      </c>
      <c r="F40" s="36">
        <f t="shared" si="9"/>
        <v>0</v>
      </c>
      <c r="G40" s="36">
        <f t="shared" si="9"/>
        <v>0</v>
      </c>
      <c r="H40" s="36">
        <f t="shared" si="9"/>
        <v>0</v>
      </c>
      <c r="I40" s="36">
        <f t="shared" si="9"/>
        <v>0</v>
      </c>
      <c r="J40" s="36">
        <f t="shared" si="9"/>
        <v>0</v>
      </c>
      <c r="K40" s="36">
        <f t="shared" si="9"/>
        <v>0</v>
      </c>
      <c r="L40" s="36">
        <f t="shared" si="9"/>
        <v>0</v>
      </c>
      <c r="M40" s="36">
        <f t="shared" si="9"/>
        <v>0</v>
      </c>
      <c r="N40" s="35">
        <f t="shared" si="9"/>
        <v>966611.92380999995</v>
      </c>
      <c r="O40" s="20"/>
    </row>
    <row r="41" spans="1:15" s="19" customFormat="1" ht="16" customHeight="1" thickBot="1" x14ac:dyDescent="0.4">
      <c r="A41" s="34" t="s">
        <v>36</v>
      </c>
      <c r="B41" s="33">
        <v>304080.49491000001</v>
      </c>
      <c r="C41" s="33">
        <v>293985.2917</v>
      </c>
      <c r="D41" s="33">
        <v>368546.1372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966611.92380999995</v>
      </c>
      <c r="O41" s="20"/>
    </row>
    <row r="42" spans="1:15" s="17" customFormat="1" ht="16" customHeight="1" thickBot="1" x14ac:dyDescent="0.4">
      <c r="A42" s="31" t="s">
        <v>35</v>
      </c>
      <c r="B42" s="30">
        <f t="shared" ref="B42:N42" si="10">B5+B19+B39</f>
        <v>12801398.558330001</v>
      </c>
      <c r="C42" s="30">
        <f t="shared" si="10"/>
        <v>13200839.93763</v>
      </c>
      <c r="D42" s="30">
        <f t="shared" si="10"/>
        <v>14997012.970610002</v>
      </c>
      <c r="E42" s="30">
        <f t="shared" si="10"/>
        <v>0</v>
      </c>
      <c r="F42" s="30">
        <f t="shared" si="10"/>
        <v>0</v>
      </c>
      <c r="G42" s="30">
        <f t="shared" si="10"/>
        <v>0</v>
      </c>
      <c r="H42" s="30">
        <f t="shared" si="10"/>
        <v>0</v>
      </c>
      <c r="I42" s="30">
        <f t="shared" si="10"/>
        <v>0</v>
      </c>
      <c r="J42" s="30">
        <f t="shared" si="10"/>
        <v>0</v>
      </c>
      <c r="K42" s="30">
        <f t="shared" si="10"/>
        <v>0</v>
      </c>
      <c r="L42" s="30">
        <f t="shared" si="10"/>
        <v>0</v>
      </c>
      <c r="M42" s="30">
        <f t="shared" si="10"/>
        <v>0</v>
      </c>
      <c r="N42" s="30">
        <f t="shared" si="10"/>
        <v>40999251.466569997</v>
      </c>
      <c r="O42" s="18"/>
    </row>
    <row r="43" spans="1:15" ht="14.15" customHeight="1" x14ac:dyDescent="0.2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</row>
    <row r="44" spans="1:15" ht="14.15" customHeight="1" x14ac:dyDescent="0.3">
      <c r="A44" s="14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3"/>
      <c r="B45" s="12"/>
      <c r="C45" s="11"/>
      <c r="D45" s="11"/>
      <c r="E45" s="11"/>
      <c r="F45" s="11"/>
      <c r="G45" s="11"/>
      <c r="H45" s="11"/>
      <c r="I45" s="11"/>
      <c r="J45"/>
      <c r="K45"/>
      <c r="L45"/>
      <c r="M45"/>
      <c r="N45" s="10"/>
      <c r="O45" s="9"/>
    </row>
    <row r="46" spans="1:15" ht="14.15" customHeight="1" x14ac:dyDescent="0.25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5" customHeight="1" x14ac:dyDescent="0.25">
      <c r="A47" s="50"/>
      <c r="B47" s="50"/>
      <c r="C47" s="51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5" customHeight="1" x14ac:dyDescent="0.25">
      <c r="A48" s="50"/>
      <c r="B48" s="50"/>
      <c r="C48" s="51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5" customHeight="1" x14ac:dyDescent="0.3">
      <c r="A49" s="52" t="s">
        <v>34</v>
      </c>
      <c r="B49" s="52"/>
      <c r="C49" s="51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5" customHeight="1" x14ac:dyDescent="0.3">
      <c r="A50" s="52"/>
      <c r="B50" s="52"/>
      <c r="C50" s="51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49999999999999" customHeight="1" x14ac:dyDescent="0.25">
      <c r="A51" s="53" t="s">
        <v>33</v>
      </c>
      <c r="B51" s="53"/>
      <c r="C51" s="54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49999999999999" customHeight="1" x14ac:dyDescent="0.25">
      <c r="A52" s="55" t="s">
        <v>79</v>
      </c>
      <c r="B52" s="55"/>
      <c r="C52" s="56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49999999999999" customHeight="1" x14ac:dyDescent="0.25">
      <c r="A53" s="57" t="s">
        <v>80</v>
      </c>
      <c r="B53" s="57"/>
      <c r="C53" s="54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49999999999999" customHeight="1" x14ac:dyDescent="0.25">
      <c r="A54" s="58" t="s">
        <v>81</v>
      </c>
      <c r="B54" s="58"/>
      <c r="C54" s="56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49999999999999" customHeight="1" x14ac:dyDescent="0.25">
      <c r="A55" s="57" t="s">
        <v>82</v>
      </c>
      <c r="B55" s="57"/>
      <c r="C55" s="54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49999999999999" customHeight="1" x14ac:dyDescent="0.25">
      <c r="A56" s="58" t="s">
        <v>83</v>
      </c>
      <c r="B56" s="58"/>
      <c r="C56" s="56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49999999999999" customHeight="1" x14ac:dyDescent="0.25">
      <c r="A57" s="57" t="s">
        <v>84</v>
      </c>
      <c r="B57" s="57"/>
      <c r="C57" s="54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49999999999999" customHeight="1" x14ac:dyDescent="0.25">
      <c r="A58" s="58" t="s">
        <v>85</v>
      </c>
      <c r="B58" s="58"/>
      <c r="C58" s="56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49999999999999" customHeight="1" x14ac:dyDescent="0.25">
      <c r="A59" s="57" t="s">
        <v>86</v>
      </c>
      <c r="B59" s="57"/>
      <c r="C59" s="54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49999999999999" customHeight="1" x14ac:dyDescent="0.25">
      <c r="A60" s="58" t="s">
        <v>87</v>
      </c>
      <c r="B60" s="58"/>
      <c r="C60" s="56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49999999999999" customHeight="1" x14ac:dyDescent="0.25">
      <c r="A61" s="53" t="s">
        <v>88</v>
      </c>
      <c r="B61" s="53"/>
      <c r="C61" s="54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49999999999999" customHeight="1" x14ac:dyDescent="0.25">
      <c r="A62" s="58" t="s">
        <v>89</v>
      </c>
      <c r="B62" s="58"/>
      <c r="C62" s="56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49999999999999" customHeight="1" x14ac:dyDescent="0.25">
      <c r="A63" s="53" t="s">
        <v>90</v>
      </c>
      <c r="B63" s="53"/>
      <c r="C63" s="54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49999999999999" customHeight="1" x14ac:dyDescent="0.25">
      <c r="A64" s="58" t="s">
        <v>91</v>
      </c>
      <c r="B64" s="58"/>
      <c r="C64" s="56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49999999999999" customHeight="1" x14ac:dyDescent="0.25">
      <c r="A65" s="53" t="s">
        <v>19</v>
      </c>
      <c r="B65" s="53"/>
      <c r="C65" s="54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49999999999999" customHeight="1" x14ac:dyDescent="0.25">
      <c r="A66" s="55" t="s">
        <v>92</v>
      </c>
      <c r="B66" s="55"/>
      <c r="C66" s="56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49999999999999" customHeight="1" x14ac:dyDescent="0.25">
      <c r="A67" s="57" t="s">
        <v>93</v>
      </c>
      <c r="B67" s="57"/>
      <c r="C67" s="54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49999999999999" customHeight="1" x14ac:dyDescent="0.25">
      <c r="A68" s="58" t="s">
        <v>94</v>
      </c>
      <c r="B68" s="58"/>
      <c r="C68" s="56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49999999999999" customHeight="1" x14ac:dyDescent="0.25">
      <c r="A69" s="57" t="s">
        <v>95</v>
      </c>
      <c r="B69" s="57"/>
      <c r="C69" s="54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49999999999999" customHeight="1" x14ac:dyDescent="0.25">
      <c r="A70" s="55" t="s">
        <v>96</v>
      </c>
      <c r="B70" s="55"/>
      <c r="C70" s="56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49999999999999" customHeight="1" x14ac:dyDescent="0.25">
      <c r="A71" s="57" t="s">
        <v>97</v>
      </c>
      <c r="B71" s="57"/>
      <c r="C71" s="54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49999999999999" customHeight="1" x14ac:dyDescent="0.25">
      <c r="A72" s="55" t="s">
        <v>98</v>
      </c>
      <c r="B72" s="55"/>
      <c r="C72" s="56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49999999999999" customHeight="1" x14ac:dyDescent="0.25">
      <c r="A73" s="57" t="s">
        <v>99</v>
      </c>
      <c r="B73" s="57"/>
      <c r="C73" s="54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49999999999999" customHeight="1" x14ac:dyDescent="0.25">
      <c r="A74" s="58" t="s">
        <v>100</v>
      </c>
      <c r="B74" s="58"/>
      <c r="C74" s="56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49999999999999" customHeight="1" x14ac:dyDescent="0.25">
      <c r="A75" s="57" t="s">
        <v>101</v>
      </c>
      <c r="B75" s="57"/>
      <c r="C75" s="54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49999999999999" customHeight="1" x14ac:dyDescent="0.35">
      <c r="A76" s="58" t="s">
        <v>102</v>
      </c>
      <c r="B76" s="58"/>
      <c r="C76" s="56" t="s">
        <v>8</v>
      </c>
      <c r="D76" s="5"/>
      <c r="E76" s="7"/>
      <c r="F76" s="6"/>
    </row>
    <row r="77" spans="1:15" ht="17.149999999999999" customHeight="1" x14ac:dyDescent="0.35">
      <c r="A77" s="57" t="s">
        <v>103</v>
      </c>
      <c r="B77" s="57"/>
      <c r="C77" s="54" t="s">
        <v>7</v>
      </c>
      <c r="D77" s="5"/>
      <c r="E77" s="7"/>
      <c r="F77" s="6"/>
    </row>
    <row r="78" spans="1:15" ht="17.149999999999999" customHeight="1" x14ac:dyDescent="0.35">
      <c r="A78" s="58" t="s">
        <v>104</v>
      </c>
      <c r="B78" s="58"/>
      <c r="C78" s="56" t="s">
        <v>6</v>
      </c>
      <c r="D78" s="5"/>
      <c r="E78" s="7"/>
      <c r="F78" s="6"/>
    </row>
    <row r="79" spans="1:15" ht="17.149999999999999" customHeight="1" x14ac:dyDescent="0.35">
      <c r="A79" s="57" t="s">
        <v>105</v>
      </c>
      <c r="B79" s="57"/>
      <c r="C79" s="54" t="s">
        <v>5</v>
      </c>
      <c r="D79" s="5"/>
      <c r="E79" s="7"/>
      <c r="F79" s="6"/>
    </row>
    <row r="80" spans="1:15" ht="15" customHeight="1" x14ac:dyDescent="0.35">
      <c r="A80" s="58" t="s">
        <v>106</v>
      </c>
      <c r="B80" s="58"/>
      <c r="C80" s="56" t="s">
        <v>4</v>
      </c>
      <c r="D80" s="3"/>
      <c r="E80" s="4"/>
      <c r="F80" s="4"/>
    </row>
    <row r="81" spans="1:6" ht="15.5" x14ac:dyDescent="0.35">
      <c r="A81" s="57" t="s">
        <v>107</v>
      </c>
      <c r="B81" s="57"/>
      <c r="C81" s="54" t="s">
        <v>3</v>
      </c>
      <c r="D81" s="4"/>
      <c r="E81" s="4"/>
      <c r="F81" s="4"/>
    </row>
    <row r="82" spans="1:6" x14ac:dyDescent="0.25">
      <c r="A82" s="58" t="s">
        <v>108</v>
      </c>
      <c r="B82" s="58"/>
      <c r="C82" s="56" t="s">
        <v>2</v>
      </c>
    </row>
    <row r="83" spans="1:6" x14ac:dyDescent="0.25">
      <c r="A83" s="57" t="s">
        <v>109</v>
      </c>
      <c r="B83" s="57"/>
      <c r="C83" s="54" t="s">
        <v>110</v>
      </c>
    </row>
    <row r="84" spans="1:6" x14ac:dyDescent="0.25">
      <c r="A84" s="58" t="s">
        <v>111</v>
      </c>
      <c r="B84" s="58"/>
      <c r="C84" s="56" t="s">
        <v>112</v>
      </c>
    </row>
    <row r="85" spans="1:6" x14ac:dyDescent="0.25">
      <c r="A85" s="53" t="s">
        <v>1</v>
      </c>
      <c r="B85" s="53"/>
      <c r="C85" s="54"/>
    </row>
    <row r="86" spans="1:6" x14ac:dyDescent="0.25">
      <c r="A86" s="55" t="s">
        <v>113</v>
      </c>
      <c r="B86" s="55"/>
      <c r="C86" s="56"/>
    </row>
    <row r="87" spans="1:6" x14ac:dyDescent="0.25">
      <c r="A87" s="57" t="s">
        <v>114</v>
      </c>
      <c r="B87" s="57"/>
      <c r="C87" s="54" t="s">
        <v>115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2:P2"/>
    <mergeCell ref="B1:M1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2019-04-04T11:16:21Z</dcterms:modified>
</cp:coreProperties>
</file>