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\Nisan 2019\"/>
    </mc:Choice>
  </mc:AlternateContent>
  <bookViews>
    <workbookView xWindow="0" yWindow="0" windowWidth="8780" windowHeight="5250"/>
  </bookViews>
  <sheets>
    <sheet name="SEKTOR" sheetId="2" r:id="rId1"/>
  </sheets>
  <externalReferences>
    <externalReference r:id="rId2"/>
    <externalReference r:id="rId3"/>
    <externalReference r:id="rId4"/>
  </externalReferences>
  <definedNames>
    <definedName name="_xlnm.Print_Area" localSheetId="0">SEKTOR!$A:$N</definedName>
  </definedNames>
  <calcPr calcId="152511"/>
</workbook>
</file>

<file path=xl/calcChain.xml><?xml version="1.0" encoding="utf-8"?>
<calcChain xmlns="http://schemas.openxmlformats.org/spreadsheetml/2006/main">
  <c r="N40" i="2" l="1"/>
  <c r="M40" i="2"/>
  <c r="L40" i="2"/>
  <c r="K40" i="2"/>
  <c r="J40" i="2"/>
  <c r="I40" i="2"/>
  <c r="H40" i="2"/>
  <c r="G40" i="2"/>
  <c r="F40" i="2"/>
  <c r="E40" i="2"/>
  <c r="D40" i="2"/>
  <c r="C40" i="2"/>
  <c r="B40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N26" i="2"/>
  <c r="N19" i="2" s="1"/>
  <c r="M26" i="2"/>
  <c r="L26" i="2"/>
  <c r="K26" i="2"/>
  <c r="J26" i="2"/>
  <c r="J19" i="2" s="1"/>
  <c r="I26" i="2"/>
  <c r="H26" i="2"/>
  <c r="G26" i="2"/>
  <c r="F26" i="2"/>
  <c r="F19" i="2" s="1"/>
  <c r="E26" i="2"/>
  <c r="D26" i="2"/>
  <c r="C26" i="2"/>
  <c r="B26" i="2"/>
  <c r="B19" i="2" s="1"/>
  <c r="N24" i="2"/>
  <c r="M24" i="2"/>
  <c r="L24" i="2"/>
  <c r="K24" i="2"/>
  <c r="K19" i="2" s="1"/>
  <c r="J24" i="2"/>
  <c r="I24" i="2"/>
  <c r="H24" i="2"/>
  <c r="G24" i="2"/>
  <c r="G19" i="2" s="1"/>
  <c r="F24" i="2"/>
  <c r="E24" i="2"/>
  <c r="D24" i="2"/>
  <c r="C24" i="2"/>
  <c r="C19" i="2" s="1"/>
  <c r="B24" i="2"/>
  <c r="N20" i="2"/>
  <c r="M20" i="2"/>
  <c r="L20" i="2"/>
  <c r="L19" i="2" s="1"/>
  <c r="K20" i="2"/>
  <c r="J20" i="2"/>
  <c r="I20" i="2"/>
  <c r="H20" i="2"/>
  <c r="H19" i="2" s="1"/>
  <c r="G20" i="2"/>
  <c r="F20" i="2"/>
  <c r="E20" i="2"/>
  <c r="D20" i="2"/>
  <c r="D19" i="2" s="1"/>
  <c r="C20" i="2"/>
  <c r="B20" i="2"/>
  <c r="M19" i="2"/>
  <c r="I19" i="2"/>
  <c r="E19" i="2"/>
  <c r="N17" i="2"/>
  <c r="N5" i="2" s="1"/>
  <c r="M17" i="2"/>
  <c r="L17" i="2"/>
  <c r="K17" i="2"/>
  <c r="J17" i="2"/>
  <c r="J5" i="2" s="1"/>
  <c r="I17" i="2"/>
  <c r="H17" i="2"/>
  <c r="G17" i="2"/>
  <c r="F17" i="2"/>
  <c r="F5" i="2" s="1"/>
  <c r="E17" i="2"/>
  <c r="D17" i="2"/>
  <c r="C17" i="2"/>
  <c r="B17" i="2"/>
  <c r="B5" i="2" s="1"/>
  <c r="N15" i="2"/>
  <c r="M15" i="2"/>
  <c r="L15" i="2"/>
  <c r="K15" i="2"/>
  <c r="K5" i="2" s="1"/>
  <c r="J15" i="2"/>
  <c r="I15" i="2"/>
  <c r="H15" i="2"/>
  <c r="G15" i="2"/>
  <c r="G5" i="2" s="1"/>
  <c r="F15" i="2"/>
  <c r="E15" i="2"/>
  <c r="D15" i="2"/>
  <c r="C15" i="2"/>
  <c r="C5" i="2" s="1"/>
  <c r="B15" i="2"/>
  <c r="N6" i="2"/>
  <c r="M6" i="2"/>
  <c r="L6" i="2"/>
  <c r="L5" i="2" s="1"/>
  <c r="L42" i="2" s="1"/>
  <c r="K6" i="2"/>
  <c r="J6" i="2"/>
  <c r="I6" i="2"/>
  <c r="H6" i="2"/>
  <c r="H5" i="2" s="1"/>
  <c r="H42" i="2" s="1"/>
  <c r="G6" i="2"/>
  <c r="F6" i="2"/>
  <c r="E6" i="2"/>
  <c r="D6" i="2"/>
  <c r="D5" i="2" s="1"/>
  <c r="D42" i="2" s="1"/>
  <c r="C6" i="2"/>
  <c r="B6" i="2"/>
  <c r="M5" i="2"/>
  <c r="M42" i="2" s="1"/>
  <c r="I5" i="2"/>
  <c r="I42" i="2" s="1"/>
  <c r="E5" i="2"/>
  <c r="E42" i="2" s="1"/>
  <c r="C42" i="2" l="1"/>
  <c r="G42" i="2"/>
  <c r="K42" i="2"/>
  <c r="B42" i="2"/>
  <c r="F42" i="2"/>
  <c r="J42" i="2"/>
  <c r="N42" i="2"/>
</calcChain>
</file>

<file path=xl/sharedStrings.xml><?xml version="1.0" encoding="utf-8"?>
<sst xmlns="http://schemas.openxmlformats.org/spreadsheetml/2006/main" count="120" uniqueCount="116">
  <si>
    <t>.     A. MADENCİLİK ÜRÜNLERİ</t>
  </si>
  <si>
    <t>.III. MADENCİLİK</t>
  </si>
  <si>
    <t>0950</t>
  </si>
  <si>
    <t>0652</t>
  </si>
  <si>
    <t>0505</t>
  </si>
  <si>
    <t>0512</t>
  </si>
  <si>
    <t>0511</t>
  </si>
  <si>
    <t>0664</t>
  </si>
  <si>
    <t>0408</t>
  </si>
  <si>
    <t>0464</t>
  </si>
  <si>
    <t>0454</t>
  </si>
  <si>
    <t>0001</t>
  </si>
  <si>
    <t>.     C. SANAYİ MAMULLERİ</t>
  </si>
  <si>
    <t>0473</t>
  </si>
  <si>
    <t>.     B. KİMYEVİ MADDELER VE MAMÜLLERİ</t>
  </si>
  <si>
    <t>0100</t>
  </si>
  <si>
    <t>0076</t>
  </si>
  <si>
    <t>0044</t>
  </si>
  <si>
    <t>.     A. TARIMA DAYALI İŞLENMİŞ ÜRÜNLER</t>
  </si>
  <si>
    <t>.II. SANAYİ</t>
  </si>
  <si>
    <t>0490</t>
  </si>
  <si>
    <t>.     C. AĞAÇ VE ORMAN ÜRÜNLERİ</t>
  </si>
  <si>
    <t>0119</t>
  </si>
  <si>
    <t>.     B. HAYVANSAL ÜRÜNLER</t>
  </si>
  <si>
    <t>0304</t>
  </si>
  <si>
    <t>0404</t>
  </si>
  <si>
    <t>0189</t>
  </si>
  <si>
    <t>0170</t>
  </si>
  <si>
    <t>0174</t>
  </si>
  <si>
    <t>0258</t>
  </si>
  <si>
    <t>0207</t>
  </si>
  <si>
    <t>0319</t>
  </si>
  <si>
    <t>.     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</si>
  <si>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</si>
  <si>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</si>
  <si>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</si>
  <si>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</si>
  <si>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</si>
  <si>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</si>
  <si>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</si>
  <si>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</si>
  <si>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</si>
  <si>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</si>
  <si>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</si>
  <si>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</si>
  <si>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Gemi ve Yat</t>
  </si>
  <si>
    <t xml:space="preserve"> Otomotiv Endüstrisi</t>
  </si>
  <si>
    <t xml:space="preserve"> Hazırgiyim ve Konfeksiyon </t>
  </si>
  <si>
    <t xml:space="preserve"> Kimyevi Maddeler ve Mamulleri  </t>
  </si>
  <si>
    <t xml:space="preserve"> Halı </t>
  </si>
  <si>
    <t xml:space="preserve"> Deri ve Deri Mamulleri </t>
  </si>
  <si>
    <t xml:space="preserve"> Tekstil ve Hammaddeleri</t>
  </si>
  <si>
    <t xml:space="preserve"> Mobilya,Kağıt ve Orman Ürünleri</t>
  </si>
  <si>
    <t xml:space="preserve"> Su Ürünleri ve Hayvansal Mamuller</t>
  </si>
  <si>
    <t xml:space="preserve"> Süs Bitkileri ve Mam.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</si>
  <si>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</si>
  <si>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</si>
  <si>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</si>
  <si>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</si>
  <si>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</si>
  <si>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</si>
  <si>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</si>
  <si>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</si>
  <si>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</si>
  <si>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</si>
  <si>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</si>
  <si>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</si>
  <si>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</si>
  <si>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</si>
  <si>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</si>
  <si>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</si>
  <si>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</si>
  <si>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</si>
  <si>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</si>
  <si>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</si>
  <si>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</si>
  <si>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</si>
  <si>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 xml:space="preserve"> Elektrik Elektronik</t>
  </si>
  <si>
    <t>A. BİTKİSEL ÜRÜNLER</t>
  </si>
  <si>
    <t>Hububat, Bakliyat, Yağlı Tohumlar ve Mamulleri</t>
  </si>
  <si>
    <t>Yaş Meyve ve Sebze</t>
  </si>
  <si>
    <t>Meyve Sebze Mamulleri</t>
  </si>
  <si>
    <t>Kuru Meyve ve Mamulleri</t>
  </si>
  <si>
    <t>Fındık ve Mamulleri</t>
  </si>
  <si>
    <t>Zeytin ve Zeytinyağı</t>
  </si>
  <si>
    <t>Tütün</t>
  </si>
  <si>
    <t>Süs Bitkileri ve Mam.</t>
  </si>
  <si>
    <t>B. HAYVANSAL ÜRÜNLER</t>
  </si>
  <si>
    <t>Su Ürünleri ve Hayvansal Mamuller</t>
  </si>
  <si>
    <t>C. MOBİLYA,KAĞIT VE ORMAN ÜRÜNLERİ</t>
  </si>
  <si>
    <t>Mobilya,Kağıt ve Orman Ürünleri</t>
  </si>
  <si>
    <t>A. TARIMA DAYALI İŞLENMİŞ ÜRÜNLER</t>
  </si>
  <si>
    <t>Tekstil ve Hammaddeleri</t>
  </si>
  <si>
    <t>Deri ve Deri Mamulleri</t>
  </si>
  <si>
    <t>Halı</t>
  </si>
  <si>
    <t>B. KİMYEVİ MADDELER VE MAMÜLLERİ</t>
  </si>
  <si>
    <t>Kimyevi Maddeler ve Mamulleri</t>
  </si>
  <si>
    <t>C. SANAYİ MAMÜLLERİ</t>
  </si>
  <si>
    <t>Hazırgiyim ve Konfeksiyon</t>
  </si>
  <si>
    <t>Otomotiv Endüstrisi</t>
  </si>
  <si>
    <t>Gemi ve Yat</t>
  </si>
  <si>
    <t>Elektrik Elektronik ve Hizmet</t>
  </si>
  <si>
    <t>Makine ve Aksamları</t>
  </si>
  <si>
    <t>Demir ve Demir Dışı Metaller</t>
  </si>
  <si>
    <t>Çelik</t>
  </si>
  <si>
    <t>Çimento Cam Seramik ve Toprak Ürünleri</t>
  </si>
  <si>
    <t>Mücevher</t>
  </si>
  <si>
    <t>Savunma ve Havacılık Sanayii</t>
  </si>
  <si>
    <t>İklimlendirme Sanayii</t>
  </si>
  <si>
    <t>0900</t>
  </si>
  <si>
    <t>Diğer Sanayi Ürünleri</t>
  </si>
  <si>
    <t>0647</t>
  </si>
  <si>
    <t>A. MADENCİLİK ÜRÜNLERİ</t>
  </si>
  <si>
    <t>Madencilik Ürünleri</t>
  </si>
  <si>
    <t>0564</t>
  </si>
  <si>
    <t>30.04.2019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</si>
</sst>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62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2"/>
      <color indexed="48"/>
      <name val="Arial Tur"/>
      <family val="2"/>
      <charset val="162"/>
    </font>
    <font>
      <sz val="12"/>
      <name val="Arial"/>
      <family val="2"/>
      <charset val="162"/>
    </font>
    <font>
      <sz val="12.5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color rgb="FF000000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12"/>
      <color theme="1"/>
      <name val="Arial Tur"/>
      <family val="2"/>
      <charset val="162"/>
    </font>
    <font>
      <b/>
      <i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u/>
      <sz val="11"/>
      <color theme="1"/>
      <name val="Arial Tur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</fonts>
  <fills count="4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73">
    <xf numFmtId="0" fontId="0" fillId="0" borderId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1" fillId="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12" fillId="2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20" applyNumberFormat="0" applyFill="0" applyAlignment="0" applyProtection="0"/>
    <xf numFmtId="0" fontId="40" fillId="0" borderId="21" applyNumberFormat="0" applyFill="0" applyAlignment="0" applyProtection="0"/>
    <xf numFmtId="0" fontId="41" fillId="0" borderId="22" applyNumberFormat="0" applyFill="0" applyAlignment="0" applyProtection="0"/>
    <xf numFmtId="0" fontId="41" fillId="0" borderId="0" applyNumberFormat="0" applyFill="0" applyBorder="0" applyAlignment="0" applyProtection="0"/>
    <xf numFmtId="0" fontId="42" fillId="38" borderId="23" applyNumberFormat="0" applyAlignment="0" applyProtection="0"/>
    <xf numFmtId="0" fontId="42" fillId="38" borderId="23" applyNumberFormat="0" applyAlignment="0" applyProtection="0"/>
    <xf numFmtId="0" fontId="42" fillId="38" borderId="23" applyNumberFormat="0" applyAlignment="0" applyProtection="0"/>
    <xf numFmtId="0" fontId="42" fillId="38" borderId="23" applyNumberFormat="0" applyAlignment="0" applyProtection="0"/>
    <xf numFmtId="0" fontId="42" fillId="38" borderId="23" applyNumberFormat="0" applyAlignment="0" applyProtection="0"/>
    <xf numFmtId="0" fontId="43" fillId="39" borderId="24" applyNumberFormat="0" applyAlignment="0" applyProtection="0"/>
    <xf numFmtId="0" fontId="43" fillId="39" borderId="24" applyNumberFormat="0" applyAlignment="0" applyProtection="0"/>
    <xf numFmtId="0" fontId="43" fillId="39" borderId="24" applyNumberFormat="0" applyAlignment="0" applyProtection="0"/>
    <xf numFmtId="0" fontId="43" fillId="39" borderId="24" applyNumberFormat="0" applyAlignment="0" applyProtection="0"/>
    <xf numFmtId="0" fontId="43" fillId="39" borderId="24" applyNumberFormat="0" applyAlignment="0" applyProtection="0"/>
    <xf numFmtId="164" fontId="44" fillId="0" borderId="0" applyFont="0" applyFill="0" applyBorder="0" applyAlignment="0" applyProtection="0"/>
    <xf numFmtId="0" fontId="44" fillId="0" borderId="0"/>
    <xf numFmtId="164" fontId="44" fillId="0" borderId="0" applyFont="0" applyFill="0" applyBorder="0" applyAlignment="0" applyProtection="0"/>
    <xf numFmtId="0" fontId="45" fillId="38" borderId="25" applyNumberFormat="0" applyAlignment="0" applyProtection="0"/>
    <xf numFmtId="0" fontId="45" fillId="38" borderId="25" applyNumberFormat="0" applyAlignment="0" applyProtection="0"/>
    <xf numFmtId="0" fontId="10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6" fillId="30" borderId="23" applyNumberFormat="0" applyAlignment="0" applyProtection="0"/>
    <xf numFmtId="0" fontId="46" fillId="30" borderId="23" applyNumberFormat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3" fillId="0" borderId="1" applyNumberFormat="0" applyFill="0" applyAlignment="0" applyProtection="0"/>
    <xf numFmtId="0" fontId="39" fillId="0" borderId="2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0" fillId="0" borderId="2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41" fillId="0" borderId="2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2" fillId="38" borderId="23" applyNumberFormat="0" applyAlignment="0" applyProtection="0"/>
    <xf numFmtId="0" fontId="6" fillId="2" borderId="4" applyNumberFormat="0" applyAlignment="0" applyProtection="0"/>
    <xf numFmtId="0" fontId="46" fillId="30" borderId="23" applyNumberFormat="0" applyAlignment="0" applyProtection="0"/>
    <xf numFmtId="0" fontId="46" fillId="30" borderId="23" applyNumberFormat="0" applyAlignment="0" applyProtection="0"/>
    <xf numFmtId="0" fontId="46" fillId="30" borderId="23" applyNumberFormat="0" applyAlignment="0" applyProtection="0"/>
    <xf numFmtId="0" fontId="46" fillId="30" borderId="23" applyNumberFormat="0" applyAlignment="0" applyProtection="0"/>
    <xf numFmtId="0" fontId="46" fillId="30" borderId="23" applyNumberFormat="0" applyAlignment="0" applyProtection="0"/>
    <xf numFmtId="0" fontId="6" fillId="2" borderId="4" applyNumberFormat="0" applyAlignment="0" applyProtection="0"/>
    <xf numFmtId="0" fontId="43" fillId="39" borderId="24" applyNumberFormat="0" applyAlignment="0" applyProtection="0"/>
    <xf numFmtId="0" fontId="47" fillId="40" borderId="0" applyNumberFormat="0" applyBorder="0" applyAlignment="0" applyProtection="0"/>
    <xf numFmtId="0" fontId="37" fillId="37" borderId="0" applyNumberFormat="0" applyBorder="0" applyAlignment="0" applyProtection="0"/>
    <xf numFmtId="0" fontId="8" fillId="0" borderId="6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8" fillId="0" borderId="6" applyNumberFormat="0" applyFill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27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4" borderId="7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4" borderId="7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4" borderId="7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3" fillId="4" borderId="7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4" borderId="7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44" fillId="27" borderId="26" applyNumberFormat="0" applyFont="0" applyAlignment="0" applyProtection="0"/>
    <xf numFmtId="0" fontId="48" fillId="30" borderId="0" applyNumberFormat="0" applyBorder="0" applyAlignment="0" applyProtection="0"/>
    <xf numFmtId="0" fontId="7" fillId="3" borderId="5" applyNumberFormat="0" applyAlignment="0" applyProtection="0"/>
    <xf numFmtId="0" fontId="45" fillId="38" borderId="25" applyNumberFormat="0" applyAlignment="0" applyProtection="0"/>
    <xf numFmtId="0" fontId="45" fillId="38" borderId="25" applyNumberFormat="0" applyAlignment="0" applyProtection="0"/>
    <xf numFmtId="0" fontId="45" fillId="38" borderId="25" applyNumberFormat="0" applyAlignment="0" applyProtection="0"/>
    <xf numFmtId="0" fontId="45" fillId="38" borderId="25" applyNumberFormat="0" applyAlignment="0" applyProtection="0"/>
    <xf numFmtId="0" fontId="45" fillId="38" borderId="25" applyNumberFormat="0" applyAlignment="0" applyProtection="0"/>
    <xf numFmtId="0" fontId="7" fillId="3" borderId="5" applyNumberFormat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11" fillId="0" borderId="8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11" fillId="0" borderId="8" applyNumberFormat="0" applyFill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2" borderId="0" applyNumberFormat="0" applyBorder="0" applyAlignment="0" applyProtection="0"/>
    <xf numFmtId="0" fontId="34" fillId="36" borderId="0" applyNumberFormat="0" applyBorder="0" applyAlignment="0" applyProtection="0"/>
    <xf numFmtId="0" fontId="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51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23" borderId="0" xfId="0" applyFont="1" applyFill="1" applyBorder="1" applyAlignment="1">
      <alignment horizontal="left"/>
    </xf>
    <xf numFmtId="0" fontId="14" fillId="0" borderId="0" xfId="0" applyFont="1" applyAlignment="1">
      <alignment horizontal="right"/>
    </xf>
    <xf numFmtId="0" fontId="15" fillId="23" borderId="0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3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horizontal="left" wrapText="1"/>
    </xf>
    <xf numFmtId="3" fontId="21" fillId="0" borderId="0" xfId="0" applyNumberFormat="1" applyFont="1"/>
    <xf numFmtId="0" fontId="21" fillId="24" borderId="0" xfId="0" applyFont="1" applyFill="1" applyBorder="1" applyAlignment="1">
      <alignment horizontal="right"/>
    </xf>
    <xf numFmtId="0" fontId="21" fillId="0" borderId="0" xfId="0" applyFont="1" applyBorder="1" applyAlignment="1"/>
    <xf numFmtId="0" fontId="22" fillId="0" borderId="0" xfId="0" applyFont="1"/>
    <xf numFmtId="0" fontId="22" fillId="0" borderId="0" xfId="0" applyFont="1" applyAlignment="1">
      <alignment horizontal="left"/>
    </xf>
    <xf numFmtId="0" fontId="23" fillId="0" borderId="0" xfId="0" applyFont="1"/>
    <xf numFmtId="0" fontId="24" fillId="0" borderId="0" xfId="0" applyFont="1"/>
    <xf numFmtId="0" fontId="14" fillId="0" borderId="0" xfId="0" applyFont="1"/>
    <xf numFmtId="0" fontId="16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9" fontId="29" fillId="0" borderId="0" xfId="0" applyNumberFormat="1" applyFont="1" applyAlignment="1">
      <alignment horizontal="center"/>
    </xf>
    <xf numFmtId="49" fontId="30" fillId="0" borderId="0" xfId="0" applyNumberFormat="1" applyFont="1" applyAlignment="1">
      <alignment horizontal="center"/>
    </xf>
    <xf numFmtId="0" fontId="32" fillId="0" borderId="0" xfId="0" applyFont="1" applyAlignment="1"/>
    <xf numFmtId="3" fontId="52" fillId="0" borderId="9" xfId="0" applyNumberFormat="1" applyFont="1" applyFill="1" applyBorder="1"/>
    <xf numFmtId="0" fontId="52" fillId="0" borderId="10" xfId="0" applyFont="1" applyFill="1" applyBorder="1" applyAlignment="1">
      <alignment horizontal="center"/>
    </xf>
    <xf numFmtId="3" fontId="52" fillId="0" borderId="11" xfId="0" applyNumberFormat="1" applyFont="1" applyFill="1" applyBorder="1"/>
    <xf numFmtId="3" fontId="53" fillId="0" borderId="0" xfId="0" applyNumberFormat="1" applyFont="1" applyFill="1" applyBorder="1"/>
    <xf numFmtId="0" fontId="53" fillId="0" borderId="12" xfId="0" applyFont="1" applyFill="1" applyBorder="1"/>
    <xf numFmtId="3" fontId="52" fillId="0" borderId="13" xfId="0" applyNumberFormat="1" applyFont="1" applyFill="1" applyBorder="1"/>
    <xf numFmtId="3" fontId="52" fillId="0" borderId="0" xfId="0" applyNumberFormat="1" applyFont="1" applyFill="1" applyBorder="1"/>
    <xf numFmtId="0" fontId="54" fillId="0" borderId="12" xfId="0" applyFont="1" applyFill="1" applyBorder="1"/>
    <xf numFmtId="3" fontId="54" fillId="0" borderId="0" xfId="0" applyNumberFormat="1" applyFont="1" applyFill="1" applyBorder="1"/>
    <xf numFmtId="3" fontId="53" fillId="0" borderId="13" xfId="0" applyNumberFormat="1" applyFont="1" applyFill="1" applyBorder="1"/>
    <xf numFmtId="3" fontId="55" fillId="0" borderId="0" xfId="0" applyNumberFormat="1" applyFont="1" applyFill="1" applyBorder="1"/>
    <xf numFmtId="0" fontId="52" fillId="0" borderId="12" xfId="0" applyFont="1" applyFill="1" applyBorder="1"/>
    <xf numFmtId="3" fontId="52" fillId="0" borderId="14" xfId="0" applyNumberFormat="1" applyFont="1" applyFill="1" applyBorder="1"/>
    <xf numFmtId="3" fontId="52" fillId="0" borderId="15" xfId="0" applyNumberFormat="1" applyFont="1" applyFill="1" applyBorder="1"/>
    <xf numFmtId="0" fontId="56" fillId="0" borderId="16" xfId="0" applyFont="1" applyFill="1" applyBorder="1" applyAlignment="1">
      <alignment horizontal="center"/>
    </xf>
    <xf numFmtId="49" fontId="56" fillId="0" borderId="17" xfId="0" applyNumberFormat="1" applyFont="1" applyFill="1" applyBorder="1" applyAlignment="1">
      <alignment horizontal="center"/>
    </xf>
    <xf numFmtId="49" fontId="56" fillId="0" borderId="18" xfId="0" applyNumberFormat="1" applyFont="1" applyFill="1" applyBorder="1" applyAlignment="1">
      <alignment horizontal="center"/>
    </xf>
    <xf numFmtId="0" fontId="58" fillId="0" borderId="0" xfId="0" applyFont="1" applyAlignment="1">
      <alignment horizontal="left"/>
    </xf>
    <xf numFmtId="3" fontId="58" fillId="0" borderId="0" xfId="0" applyNumberFormat="1" applyFont="1"/>
    <xf numFmtId="0" fontId="59" fillId="23" borderId="0" xfId="0" applyFont="1" applyFill="1" applyBorder="1" applyAlignment="1">
      <alignment horizontal="left"/>
    </xf>
    <xf numFmtId="49" fontId="60" fillId="41" borderId="28" xfId="472" applyNumberFormat="1" applyFont="1" applyFill="1" applyBorder="1" applyAlignment="1">
      <alignment horizontal="left"/>
    </xf>
    <xf numFmtId="49" fontId="60" fillId="42" borderId="28" xfId="472" applyNumberFormat="1" applyFont="1" applyFill="1" applyBorder="1" applyAlignment="1">
      <alignment horizontal="left"/>
    </xf>
    <xf numFmtId="49" fontId="61" fillId="42" borderId="28" xfId="472" applyNumberFormat="1" applyFont="1" applyFill="1" applyBorder="1" applyAlignment="1">
      <alignment horizontal="left" vertical="top"/>
    </xf>
    <xf numFmtId="49" fontId="60" fillId="41" borderId="28" xfId="472" applyNumberFormat="1" applyFont="1" applyFill="1" applyBorder="1" applyAlignment="1">
      <alignment horizontal="left" vertical="top"/>
    </xf>
    <xf numFmtId="49" fontId="60" fillId="42" borderId="28" xfId="472" applyNumberFormat="1" applyFont="1" applyFill="1" applyBorder="1" applyAlignment="1">
      <alignment horizontal="left" vertical="top"/>
    </xf>
    <xf numFmtId="49" fontId="61" fillId="41" borderId="28" xfId="472" applyNumberFormat="1" applyFont="1" applyFill="1" applyBorder="1" applyAlignment="1">
      <alignment horizontal="left" vertical="top"/>
    </xf>
    <xf numFmtId="49" fontId="31" fillId="0" borderId="0" xfId="0" applyNumberFormat="1" applyFont="1" applyAlignment="1">
      <alignment horizontal="left"/>
    </xf>
    <xf numFmtId="0" fontId="0" fillId="0" borderId="0" xfId="0" applyAlignment="1"/>
    <xf numFmtId="0" fontId="57" fillId="0" borderId="0" xfId="0" applyFont="1" applyAlignment="1">
      <alignment horizontal="center"/>
    </xf>
  </cellXfs>
  <cellStyles count="473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" xfId="472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7583715.104460001</c:v>
                </c:pt>
                <c:pt idx="1">
                  <c:v>46085037.294719994</c:v>
                </c:pt>
                <c:pt idx="2">
                  <c:v>1505085.6603399999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70194800"/>
        <c:axId val="-1370183920"/>
        <c:axId val="0"/>
      </c:bar3DChart>
      <c:catAx>
        <c:axId val="-1370194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7018392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3701839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37019480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([3]SEKTOR!$A$5,[3]SEKTOR!$A$19,[3]SEKTOR!$A$37)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([3]SEKTOR!$N$5,[3]SEKTOR!$N$19,[3]SEKTOR!$N$37)</c:f>
              <c:numCache>
                <c:formatCode>#,##0</c:formatCode>
                <c:ptCount val="3"/>
                <c:pt idx="0">
                  <c:v>7583715.104460001</c:v>
                </c:pt>
                <c:pt idx="1">
                  <c:v>46085037.294719994</c:v>
                </c:pt>
                <c:pt idx="2">
                  <c:v>1505085.6603399999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63237168"/>
        <c:axId val="-1363235536"/>
        <c:axId val="0"/>
      </c:bar3DChart>
      <c:catAx>
        <c:axId val="-13632371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632355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3632355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36323716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([3]SEKTOR!$A$6,[3]SEKTOR!$A$15,[3]SEKTOR!$A$17,[3]SEKTOR!$A$20,[3]SEKTOR!$A$24,[3]SEKTOR!$A$26,[3]SEKTOR!$A$37)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([3]SEKTOR!$N$6,[3]SEKTOR!$N$15,[3]SEKTOR!$N$17,[3]SEKTOR!$N$20,[3]SEKTOR!$N$24,[3]SEKTOR!$N$26,[3]SEKTOR!$N$37)</c:f>
              <c:numCache>
                <c:formatCode>#,##0</c:formatCode>
                <c:ptCount val="7"/>
                <c:pt idx="0">
                  <c:v>4942306.5983700007</c:v>
                </c:pt>
                <c:pt idx="1">
                  <c:v>887521.99402999994</c:v>
                </c:pt>
                <c:pt idx="2">
                  <c:v>1753886.5120600001</c:v>
                </c:pt>
                <c:pt idx="3">
                  <c:v>4124465.7403000002</c:v>
                </c:pt>
                <c:pt idx="4">
                  <c:v>6751626.67619</c:v>
                </c:pt>
                <c:pt idx="5">
                  <c:v>35208944.878229998</c:v>
                </c:pt>
                <c:pt idx="6">
                  <c:v>1505085.6603399999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589137328"/>
        <c:axId val="-1589136784"/>
        <c:axId val="0"/>
      </c:bar3DChart>
      <c:catAx>
        <c:axId val="-1589137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891367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5891367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5891373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([3]SEKTOR!$A$7:$A$14,[3]SEKTOR!$A$16,[3]SEKTOR!$A$18,[3]SEKTOR!$A$21:$A$23,[3]SEKTOR!$A$25,[3]SEKTOR!$A$27:$A$36,[3]SEKTOR!$A$38)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([3]SEKTOR!$N$7:$N$14,[3]SEKTOR!$N$16,[3]SEKTOR!$N$18,[3]SEKTOR!$N$21:$N$23,[3]SEKTOR!$N$25,[3]SEKTOR!$N$27:$N$36,[3]SEKTOR!$N$38)</c:f>
              <c:numCache>
                <c:formatCode>#,##0</c:formatCode>
                <c:ptCount val="25"/>
                <c:pt idx="0">
                  <c:v>2319802.9368799999</c:v>
                </c:pt>
                <c:pt idx="1">
                  <c:v>622556.08580999996</c:v>
                </c:pt>
                <c:pt idx="2">
                  <c:v>501540.37134000001</c:v>
                </c:pt>
                <c:pt idx="3">
                  <c:v>463722.31510000001</c:v>
                </c:pt>
                <c:pt idx="4">
                  <c:v>570178.08487999998</c:v>
                </c:pt>
                <c:pt idx="5">
                  <c:v>114896.66265</c:v>
                </c:pt>
                <c:pt idx="6">
                  <c:v>298567.37881999998</c:v>
                </c:pt>
                <c:pt idx="7">
                  <c:v>51042.762889999998</c:v>
                </c:pt>
                <c:pt idx="8">
                  <c:v>887521.99402999994</c:v>
                </c:pt>
                <c:pt idx="9">
                  <c:v>1753886.5120600001</c:v>
                </c:pt>
                <c:pt idx="10">
                  <c:v>2735080.7932600002</c:v>
                </c:pt>
                <c:pt idx="11">
                  <c:v>581786.78969000001</c:v>
                </c:pt>
                <c:pt idx="12">
                  <c:v>807598.15734999999</c:v>
                </c:pt>
                <c:pt idx="13">
                  <c:v>6751626.67619</c:v>
                </c:pt>
                <c:pt idx="14">
                  <c:v>6018508.24486</c:v>
                </c:pt>
                <c:pt idx="15">
                  <c:v>10372738.834650001</c:v>
                </c:pt>
                <c:pt idx="16">
                  <c:v>381675.98483999999</c:v>
                </c:pt>
                <c:pt idx="17">
                  <c:v>3618937.9749400001</c:v>
                </c:pt>
                <c:pt idx="18">
                  <c:v>2548377.4953200002</c:v>
                </c:pt>
                <c:pt idx="19">
                  <c:v>2728359.7799900002</c:v>
                </c:pt>
                <c:pt idx="20">
                  <c:v>4940943.9939799998</c:v>
                </c:pt>
                <c:pt idx="21">
                  <c:v>1146872.1880999999</c:v>
                </c:pt>
                <c:pt idx="22">
                  <c:v>1082360.27183</c:v>
                </c:pt>
                <c:pt idx="23">
                  <c:v>826470.73259999999</c:v>
                </c:pt>
                <c:pt idx="24">
                  <c:v>38613.716780000002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589130800"/>
        <c:axId val="-1589129168"/>
        <c:axId val="0"/>
      </c:bar3DChart>
      <c:catAx>
        <c:axId val="-1589130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891291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58912916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58913080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4942306.5983700007</c:v>
                </c:pt>
                <c:pt idx="1">
                  <c:v>887521.99402999994</c:v>
                </c:pt>
                <c:pt idx="2">
                  <c:v>1753886.5120600001</c:v>
                </c:pt>
                <c:pt idx="3">
                  <c:v>4124465.7403000002</c:v>
                </c:pt>
                <c:pt idx="4">
                  <c:v>6751626.67619</c:v>
                </c:pt>
                <c:pt idx="5">
                  <c:v>35208944.878229998</c:v>
                </c:pt>
                <c:pt idx="6">
                  <c:v>1505085.6603399999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70197520"/>
        <c:axId val="-1370194256"/>
        <c:axId val="0"/>
      </c:bar3DChart>
      <c:catAx>
        <c:axId val="-1370197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701942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3701942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3701975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2319802.9368799999</c:v>
                </c:pt>
                <c:pt idx="1">
                  <c:v>622556.08580999996</c:v>
                </c:pt>
                <c:pt idx="2">
                  <c:v>501540.37134000001</c:v>
                </c:pt>
                <c:pt idx="3">
                  <c:v>463722.31510000001</c:v>
                </c:pt>
                <c:pt idx="4">
                  <c:v>570178.08487999998</c:v>
                </c:pt>
                <c:pt idx="5">
                  <c:v>114896.66265</c:v>
                </c:pt>
                <c:pt idx="6">
                  <c:v>298567.37881999998</c:v>
                </c:pt>
                <c:pt idx="7">
                  <c:v>51042.762889999998</c:v>
                </c:pt>
                <c:pt idx="8">
                  <c:v>887521.99402999994</c:v>
                </c:pt>
                <c:pt idx="9">
                  <c:v>1753886.5120600001</c:v>
                </c:pt>
                <c:pt idx="10">
                  <c:v>2735080.7932600002</c:v>
                </c:pt>
                <c:pt idx="11">
                  <c:v>581786.78969000001</c:v>
                </c:pt>
                <c:pt idx="12">
                  <c:v>807598.15734999999</c:v>
                </c:pt>
                <c:pt idx="13">
                  <c:v>6751626.67619</c:v>
                </c:pt>
                <c:pt idx="14">
                  <c:v>6018508.24486</c:v>
                </c:pt>
                <c:pt idx="15">
                  <c:v>10372738.834650001</c:v>
                </c:pt>
                <c:pt idx="16">
                  <c:v>381675.98483999999</c:v>
                </c:pt>
                <c:pt idx="17">
                  <c:v>3618937.9749400001</c:v>
                </c:pt>
                <c:pt idx="18">
                  <c:v>2548377.4953200002</c:v>
                </c:pt>
                <c:pt idx="19">
                  <c:v>2728359.7799900002</c:v>
                </c:pt>
                <c:pt idx="20">
                  <c:v>4940943.9939799998</c:v>
                </c:pt>
                <c:pt idx="21">
                  <c:v>1146872.1880999999</c:v>
                </c:pt>
                <c:pt idx="22">
                  <c:v>1082360.27183</c:v>
                </c:pt>
                <c:pt idx="23">
                  <c:v>826470.73259999999</c:v>
                </c:pt>
                <c:pt idx="24">
                  <c:v>38613.716780000002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70188816"/>
        <c:axId val="-1370187728"/>
        <c:axId val="0"/>
      </c:bar3DChart>
      <c:catAx>
        <c:axId val="-1370188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701877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37018772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3701888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([1]SEKTOR_KG!$A$5,[1]SEKTOR_KG!$A$19,[1]SEKTOR_KG!$A$37)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([1]SEKTOR_KG!$N$5,[1]SEKTOR_KG!$N$19,[1]SEKTOR_KG!$N$37)</c:f>
              <c:numCache>
                <c:formatCode>General</c:formatCode>
                <c:ptCount val="3"/>
                <c:pt idx="0">
                  <c:v>3605552.4586760001</c:v>
                </c:pt>
                <c:pt idx="1">
                  <c:v>15455593.981554002</c:v>
                </c:pt>
                <c:pt idx="2">
                  <c:v>152404.057997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70188272"/>
        <c:axId val="-1370187184"/>
        <c:axId val="0"/>
      </c:bar3DChart>
      <c:catAx>
        <c:axId val="-1370188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701871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3701871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37018827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([1]SEKTOR_KG!$A$6,[1]SEKTOR_KG!$A$15,[1]SEKTOR_KG!$A$17,[1]SEKTOR_KG!$A$20,[1]SEKTOR_KG!$A$24,[1]SEKTOR_KG!$A$26,[1]SEKTOR_KG!$A$37)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([1]SEKTOR_KG!$N$6,[1]SEKTOR_KG!$N$15,[1]SEKTOR_KG!$N$17,[1]SEKTOR_KG!$N$20,[1]SEKTOR_KG!$N$24,[1]SEKTOR_KG!$N$26,[1]SEKTOR_KG!$N$37)</c:f>
              <c:numCache>
                <c:formatCode>General</c:formatCode>
                <c:ptCount val="7"/>
                <c:pt idx="0">
                  <c:v>2647224.064888</c:v>
                </c:pt>
                <c:pt idx="1">
                  <c:v>312402.17696000001</c:v>
                </c:pt>
                <c:pt idx="2">
                  <c:v>645926.21682800003</c:v>
                </c:pt>
                <c:pt idx="3">
                  <c:v>481369.31080599996</c:v>
                </c:pt>
                <c:pt idx="4">
                  <c:v>4329075.7982790004</c:v>
                </c:pt>
                <c:pt idx="5">
                  <c:v>10645148.872469001</c:v>
                </c:pt>
                <c:pt idx="6">
                  <c:v>152404.057997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70185008"/>
        <c:axId val="-1363510752"/>
        <c:axId val="0"/>
      </c:bar3DChart>
      <c:catAx>
        <c:axId val="-1370185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635107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3635107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37018500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([1]SEKTOR_KG!$A$7:$A$14,[1]SEKTOR_KG!$A$16,[1]SEKTOR_KG!$A$18,[1]SEKTOR_KG!$A$21:$A$23,[1]SEKTOR_KG!$A$25,[1]SEKTOR_KG!$A$27:$A$36,[1]SEKTOR_KG!$A$38)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([1]SEKTOR_KG!$N$7:$N$14,[1]SEKTOR_KG!$N$16,[1]SEKTOR_KG!$N$18,[1]SEKTOR_KG!$N$21:$N$23,[1]SEKTOR_KG!$N$25,[1]SEKTOR_KG!$N$27:$N$36,[1]SEKTOR_KG!$N$38)</c:f>
              <c:numCache>
                <c:formatCode>General</c:formatCode>
                <c:ptCount val="25"/>
                <c:pt idx="0">
                  <c:v>1513776.691261</c:v>
                </c:pt>
                <c:pt idx="1">
                  <c:v>697680.43264500005</c:v>
                </c:pt>
                <c:pt idx="2">
                  <c:v>244491.429362</c:v>
                </c:pt>
                <c:pt idx="3">
                  <c:v>78427.271800000002</c:v>
                </c:pt>
                <c:pt idx="4">
                  <c:v>49816.267890000003</c:v>
                </c:pt>
                <c:pt idx="5">
                  <c:v>28359.033510000001</c:v>
                </c:pt>
                <c:pt idx="6">
                  <c:v>25109.090080000002</c:v>
                </c:pt>
                <c:pt idx="7">
                  <c:v>9563.8483400000005</c:v>
                </c:pt>
                <c:pt idx="8">
                  <c:v>312402.17696000001</c:v>
                </c:pt>
                <c:pt idx="9">
                  <c:v>645926.21682800003</c:v>
                </c:pt>
                <c:pt idx="10">
                  <c:v>332154.24560099997</c:v>
                </c:pt>
                <c:pt idx="11">
                  <c:v>26320.697824999999</c:v>
                </c:pt>
                <c:pt idx="12">
                  <c:v>122894.36738</c:v>
                </c:pt>
                <c:pt idx="13">
                  <c:v>4329075.7982790004</c:v>
                </c:pt>
                <c:pt idx="14">
                  <c:v>193201.43997000001</c:v>
                </c:pt>
                <c:pt idx="15">
                  <c:v>712719.69654599996</c:v>
                </c:pt>
                <c:pt idx="16">
                  <c:v>66277.501459999999</c:v>
                </c:pt>
                <c:pt idx="17">
                  <c:v>586603.23325000005</c:v>
                </c:pt>
                <c:pt idx="18">
                  <c:v>234196.855549</c:v>
                </c:pt>
                <c:pt idx="19">
                  <c:v>369438.23236700002</c:v>
                </c:pt>
                <c:pt idx="20">
                  <c:v>3629591.6400250001</c:v>
                </c:pt>
                <c:pt idx="21">
                  <c:v>4691849.2969260002</c:v>
                </c:pt>
                <c:pt idx="22">
                  <c:v>1032.587149</c:v>
                </c:pt>
                <c:pt idx="23">
                  <c:v>5154.5587299999997</c:v>
                </c:pt>
                <c:pt idx="24">
                  <c:v>2679.7725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63514016"/>
        <c:axId val="-1363510208"/>
        <c:axId val="0"/>
      </c:bar3DChart>
      <c:catAx>
        <c:axId val="-1363514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63510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36351020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3635140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([2]SEKTOR!$A$5,[2]SEKTOR!$A$19,[2]SEKTOR!$A$37)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([2]SEKTOR!$N$5,[2]SEKTOR!$N$19,[2]SEKTOR!$N$37)</c:f>
              <c:numCache>
                <c:formatCode>General</c:formatCode>
                <c:ptCount val="3"/>
                <c:pt idx="0">
                  <c:v>5700156.7050799998</c:v>
                </c:pt>
                <c:pt idx="1">
                  <c:v>34332482.837679997</c:v>
                </c:pt>
                <c:pt idx="2">
                  <c:v>1112357.56647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63505312"/>
        <c:axId val="-1363517280"/>
        <c:axId val="0"/>
      </c:bar3DChart>
      <c:catAx>
        <c:axId val="-1363505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6351728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3635172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36350531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([2]SEKTOR!$A$6,[2]SEKTOR!$A$15,[2]SEKTOR!$A$17,[2]SEKTOR!$A$20,[2]SEKTOR!$A$24,[2]SEKTOR!$A$26,[2]SEKTOR!$A$37)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([2]SEKTOR!$N$6,[2]SEKTOR!$N$15,[2]SEKTOR!$N$17,[2]SEKTOR!$N$20,[2]SEKTOR!$N$24,[2]SEKTOR!$N$26,[2]SEKTOR!$N$37)</c:f>
              <c:numCache>
                <c:formatCode>General</c:formatCode>
                <c:ptCount val="7"/>
                <c:pt idx="0">
                  <c:v>3752485.7831700002</c:v>
                </c:pt>
                <c:pt idx="1">
                  <c:v>670230.71886000002</c:v>
                </c:pt>
                <c:pt idx="2">
                  <c:v>1277440.2030499999</c:v>
                </c:pt>
                <c:pt idx="3">
                  <c:v>3062155.64377</c:v>
                </c:pt>
                <c:pt idx="4">
                  <c:v>4988376.9149599997</c:v>
                </c:pt>
                <c:pt idx="5">
                  <c:v>26281950.278949995</c:v>
                </c:pt>
                <c:pt idx="6">
                  <c:v>1112357.56647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63512928"/>
        <c:axId val="-1363508032"/>
        <c:axId val="0"/>
      </c:bar3DChart>
      <c:catAx>
        <c:axId val="-1363512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635080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3635080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3635129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([2]SEKTOR!$A$7:$A$14,[2]SEKTOR!$A$16,[2]SEKTOR!$A$18,[2]SEKTOR!$A$21:$A$23,[2]SEKTOR!$A$25,[2]SEKTOR!$A$27:$A$36,[2]SEKTOR!$A$38)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([2]SEKTOR!$N$7:$N$14,[2]SEKTOR!$N$16,[2]SEKTOR!$N$18,[2]SEKTOR!$N$21:$N$23,[2]SEKTOR!$N$25,[2]SEKTOR!$N$27:$N$36,[2]SEKTOR!$N$38)</c:f>
              <c:numCache>
                <c:formatCode>General</c:formatCode>
                <c:ptCount val="25"/>
                <c:pt idx="0">
                  <c:v>1714489.41576</c:v>
                </c:pt>
                <c:pt idx="1">
                  <c:v>509516.56089000002</c:v>
                </c:pt>
                <c:pt idx="2">
                  <c:v>376157.63498999999</c:v>
                </c:pt>
                <c:pt idx="3">
                  <c:v>346269.80427999998</c:v>
                </c:pt>
                <c:pt idx="4">
                  <c:v>435386.01266000001</c:v>
                </c:pt>
                <c:pt idx="5">
                  <c:v>90821.033989999996</c:v>
                </c:pt>
                <c:pt idx="6">
                  <c:v>238423.06836999999</c:v>
                </c:pt>
                <c:pt idx="7">
                  <c:v>41422.252229999998</c:v>
                </c:pt>
                <c:pt idx="8">
                  <c:v>670230.71886000002</c:v>
                </c:pt>
                <c:pt idx="9">
                  <c:v>1277440.2030499999</c:v>
                </c:pt>
                <c:pt idx="10">
                  <c:v>2044156.4766599999</c:v>
                </c:pt>
                <c:pt idx="11">
                  <c:v>440150.74593999999</c:v>
                </c:pt>
                <c:pt idx="12">
                  <c:v>577848.42116999999</c:v>
                </c:pt>
                <c:pt idx="13">
                  <c:v>4988376.9149599997</c:v>
                </c:pt>
                <c:pt idx="14">
                  <c:v>4516511.9589099996</c:v>
                </c:pt>
                <c:pt idx="15">
                  <c:v>7758396.2649800004</c:v>
                </c:pt>
                <c:pt idx="16">
                  <c:v>267721.48729999998</c:v>
                </c:pt>
                <c:pt idx="17">
                  <c:v>2681537.70413</c:v>
                </c:pt>
                <c:pt idx="18">
                  <c:v>1888586.5915000001</c:v>
                </c:pt>
                <c:pt idx="19">
                  <c:v>2019241.4868600001</c:v>
                </c:pt>
                <c:pt idx="20">
                  <c:v>3714171.3719500001</c:v>
                </c:pt>
                <c:pt idx="21">
                  <c:v>835957.37289</c:v>
                </c:pt>
                <c:pt idx="22">
                  <c:v>824097.73086000001</c:v>
                </c:pt>
                <c:pt idx="23">
                  <c:v>635658.66671999998</c:v>
                </c:pt>
                <c:pt idx="24">
                  <c:v>27712.076379999999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63507488"/>
        <c:axId val="-1363506400"/>
        <c:axId val="0"/>
      </c:bar3DChart>
      <c:catAx>
        <c:axId val="-1363507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635064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36350640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36350748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rakamlar/TIM..28.02.2019%20G&#252;nl&#252;k%20&#304;hracat%20(T&#304;M%20Versiy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4%20Nisan%202019%20Mart%20&#304;hr.%20rakam%20dosyas&#305;/TIM..31.03.2019%20G&#252;nl&#252;k%20&#304;hracat%20(T&#304;M%20Versiy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3%20May&#305;s%202019%20Nisan%20&#304;hr.%20Rakam%20Dosyas&#305;/TIM..30.04..2019%20G&#252;nl&#252;k%20&#304;hracat%20(T&#304;M%20Versiy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3605552.4586760001</v>
          </cell>
        </row>
        <row r="6">
          <cell r="A6" t="str">
            <v>.     A. BİTKİSEL ÜRÜNLER</v>
          </cell>
          <cell r="N6">
            <v>2647224.064888</v>
          </cell>
        </row>
        <row r="7">
          <cell r="A7" t="str">
            <v xml:space="preserve"> Hububat, Bakliyat, Yağlı Tohumlar ve Mamulleri </v>
          </cell>
          <cell r="N7">
            <v>1513776.691261</v>
          </cell>
        </row>
        <row r="8">
          <cell r="A8" t="str">
            <v xml:space="preserve"> Yaş Meyve ve Sebze  </v>
          </cell>
          <cell r="N8">
            <v>697680.43264500005</v>
          </cell>
        </row>
        <row r="9">
          <cell r="A9" t="str">
            <v xml:space="preserve"> Meyve Sebze Mamulleri </v>
          </cell>
          <cell r="N9">
            <v>244491.429362</v>
          </cell>
        </row>
        <row r="10">
          <cell r="A10" t="str">
            <v xml:space="preserve"> Kuru Meyve ve Mamulleri  </v>
          </cell>
          <cell r="N10">
            <v>78427.271800000002</v>
          </cell>
        </row>
        <row r="11">
          <cell r="A11" t="str">
            <v xml:space="preserve"> Fındık ve Mamulleri </v>
          </cell>
          <cell r="N11">
            <v>49816.267890000003</v>
          </cell>
        </row>
        <row r="12">
          <cell r="A12" t="str">
            <v xml:space="preserve"> Zeytin ve Zeytinyağı </v>
          </cell>
          <cell r="N12">
            <v>28359.033510000001</v>
          </cell>
        </row>
        <row r="13">
          <cell r="A13" t="str">
            <v xml:space="preserve"> Tütün </v>
          </cell>
          <cell r="N13">
            <v>25109.090080000002</v>
          </cell>
        </row>
        <row r="14">
          <cell r="A14" t="str">
            <v xml:space="preserve"> Süs Bitkileri ve Mam.</v>
          </cell>
          <cell r="N14">
            <v>9563.8483400000005</v>
          </cell>
        </row>
        <row r="15">
          <cell r="A15" t="str">
            <v>.     B. HAYVANSAL ÜRÜNLER</v>
          </cell>
          <cell r="N15">
            <v>312402.17696000001</v>
          </cell>
        </row>
        <row r="16">
          <cell r="A16" t="str">
            <v xml:space="preserve"> Su Ürünleri ve Hayvansal Mamuller</v>
          </cell>
          <cell r="N16">
            <v>312402.17696000001</v>
          </cell>
        </row>
        <row r="17">
          <cell r="A17" t="str">
            <v>.     C. AĞAÇ VE ORMAN ÜRÜNLERİ</v>
          </cell>
          <cell r="N17">
            <v>645926.21682800003</v>
          </cell>
        </row>
        <row r="18">
          <cell r="A18" t="str">
            <v xml:space="preserve"> Mobilya,Kağıt ve Orman Ürünleri</v>
          </cell>
          <cell r="N18">
            <v>645926.21682800003</v>
          </cell>
        </row>
        <row r="19">
          <cell r="A19" t="str">
            <v>.II. SANAYİ</v>
          </cell>
          <cell r="N19">
            <v>15455593.981554002</v>
          </cell>
        </row>
        <row r="20">
          <cell r="A20" t="str">
            <v>.     A. TARIMA DAYALI İŞLENMİŞ ÜRÜNLER</v>
          </cell>
          <cell r="N20">
            <v>481369.31080599996</v>
          </cell>
        </row>
        <row r="21">
          <cell r="A21" t="str">
            <v xml:space="preserve"> Tekstil ve Hammaddeleri</v>
          </cell>
          <cell r="N21">
            <v>332154.24560099997</v>
          </cell>
        </row>
        <row r="22">
          <cell r="A22" t="str">
            <v xml:space="preserve"> Deri ve Deri Mamulleri </v>
          </cell>
          <cell r="N22">
            <v>26320.697824999999</v>
          </cell>
        </row>
        <row r="23">
          <cell r="A23" t="str">
            <v xml:space="preserve"> Halı </v>
          </cell>
          <cell r="N23">
            <v>122894.36738</v>
          </cell>
        </row>
        <row r="24">
          <cell r="A24" t="str">
            <v>.     B. KİMYEVİ MADDELER VE MAMÜLLERİ</v>
          </cell>
          <cell r="N24">
            <v>4329075.7982790004</v>
          </cell>
        </row>
        <row r="25">
          <cell r="A25" t="str">
            <v xml:space="preserve"> Kimyevi Maddeler ve Mamulleri  </v>
          </cell>
          <cell r="N25">
            <v>4329075.7982790004</v>
          </cell>
        </row>
        <row r="26">
          <cell r="A26" t="str">
            <v>.     C. SANAYİ MAMULLERİ</v>
          </cell>
          <cell r="N26">
            <v>10645148.872469001</v>
          </cell>
        </row>
        <row r="27">
          <cell r="A27" t="str">
            <v xml:space="preserve"> Hazırgiyim ve Konfeksiyon </v>
          </cell>
          <cell r="N27">
            <v>193201.43997000001</v>
          </cell>
        </row>
        <row r="28">
          <cell r="A28" t="str">
            <v xml:space="preserve"> Otomotiv Endüstrisi</v>
          </cell>
          <cell r="N28">
            <v>712719.69654599996</v>
          </cell>
        </row>
        <row r="29">
          <cell r="A29" t="str">
            <v xml:space="preserve"> Gemi ve Yat</v>
          </cell>
          <cell r="N29">
            <v>66277.501459999999</v>
          </cell>
        </row>
        <row r="30">
          <cell r="A30" t="str">
            <v xml:space="preserve"> Elektrik Elektronik</v>
          </cell>
          <cell r="N30">
            <v>586603.23325000005</v>
          </cell>
        </row>
        <row r="31">
          <cell r="A31" t="str">
            <v xml:space="preserve"> Makine ve Aksamları</v>
          </cell>
          <cell r="N31">
            <v>234196.855549</v>
          </cell>
        </row>
        <row r="32">
          <cell r="A32" t="str">
            <v xml:space="preserve"> Demir ve Demir Dışı Metaller </v>
          </cell>
          <cell r="N32">
            <v>369438.23236700002</v>
          </cell>
        </row>
        <row r="33">
          <cell r="A33" t="str">
            <v xml:space="preserve"> Çelik</v>
          </cell>
          <cell r="N33">
            <v>3629591.6400250001</v>
          </cell>
        </row>
        <row r="34">
          <cell r="A34" t="str">
            <v xml:space="preserve"> Çimento Cam Seramik ve Toprak Ürünleri</v>
          </cell>
          <cell r="N34">
            <v>4691849.2969260002</v>
          </cell>
        </row>
        <row r="35">
          <cell r="A35" t="str">
            <v xml:space="preserve"> Mücevher</v>
          </cell>
          <cell r="N35">
            <v>1032.587149</v>
          </cell>
        </row>
        <row r="36">
          <cell r="A36" t="str">
            <v xml:space="preserve"> Savunma ve Havacılık Sanayii</v>
          </cell>
          <cell r="N36">
            <v>5154.5587299999997</v>
          </cell>
        </row>
        <row r="37">
          <cell r="A37" t="str">
            <v xml:space="preserve"> İklimlendirme Sanayii</v>
          </cell>
          <cell r="N37">
            <v>152404.057997</v>
          </cell>
        </row>
        <row r="38">
          <cell r="A38" t="str">
            <v xml:space="preserve"> Diğer Sanayi Ürünleri</v>
          </cell>
          <cell r="N38">
            <v>2679.7725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5700156.7050799998</v>
          </cell>
        </row>
        <row r="6">
          <cell r="A6" t="str">
            <v>.     A. BİTKİSEL ÜRÜNLER</v>
          </cell>
          <cell r="N6">
            <v>3752485.7831700002</v>
          </cell>
        </row>
        <row r="7">
          <cell r="A7" t="str">
            <v xml:space="preserve"> Hububat, Bakliyat, Yağlı Tohumlar ve Mamulleri </v>
          </cell>
          <cell r="N7">
            <v>1714489.41576</v>
          </cell>
        </row>
        <row r="8">
          <cell r="A8" t="str">
            <v xml:space="preserve"> Yaş Meyve ve Sebze  </v>
          </cell>
          <cell r="N8">
            <v>509516.56089000002</v>
          </cell>
        </row>
        <row r="9">
          <cell r="A9" t="str">
            <v xml:space="preserve"> Meyve Sebze Mamulleri </v>
          </cell>
          <cell r="N9">
            <v>376157.63498999999</v>
          </cell>
        </row>
        <row r="10">
          <cell r="A10" t="str">
            <v xml:space="preserve"> Kuru Meyve ve Mamulleri  </v>
          </cell>
          <cell r="N10">
            <v>346269.80427999998</v>
          </cell>
        </row>
        <row r="11">
          <cell r="A11" t="str">
            <v xml:space="preserve"> Fındık ve Mamulleri </v>
          </cell>
          <cell r="N11">
            <v>435386.01266000001</v>
          </cell>
        </row>
        <row r="12">
          <cell r="A12" t="str">
            <v xml:space="preserve"> Zeytin ve Zeytinyağı </v>
          </cell>
          <cell r="N12">
            <v>90821.033989999996</v>
          </cell>
        </row>
        <row r="13">
          <cell r="A13" t="str">
            <v xml:space="preserve"> Tütün </v>
          </cell>
          <cell r="N13">
            <v>238423.06836999999</v>
          </cell>
        </row>
        <row r="14">
          <cell r="A14" t="str">
            <v xml:space="preserve"> Süs Bitkileri ve Mam.</v>
          </cell>
          <cell r="N14">
            <v>41422.252229999998</v>
          </cell>
        </row>
        <row r="15">
          <cell r="A15" t="str">
            <v>.     B. HAYVANSAL ÜRÜNLER</v>
          </cell>
          <cell r="N15">
            <v>670230.71886000002</v>
          </cell>
        </row>
        <row r="16">
          <cell r="A16" t="str">
            <v xml:space="preserve"> Su Ürünleri ve Hayvansal Mamuller</v>
          </cell>
          <cell r="N16">
            <v>670230.71886000002</v>
          </cell>
        </row>
        <row r="17">
          <cell r="A17" t="str">
            <v>.     C. AĞAÇ VE ORMAN ÜRÜNLERİ</v>
          </cell>
          <cell r="N17">
            <v>1277440.2030499999</v>
          </cell>
        </row>
        <row r="18">
          <cell r="A18" t="str">
            <v xml:space="preserve"> Mobilya,Kağıt ve Orman Ürünleri</v>
          </cell>
          <cell r="N18">
            <v>1277440.2030499999</v>
          </cell>
        </row>
        <row r="19">
          <cell r="A19" t="str">
            <v>.II. SANAYİ</v>
          </cell>
          <cell r="N19">
            <v>34332482.837679997</v>
          </cell>
        </row>
        <row r="20">
          <cell r="A20" t="str">
            <v>.     A. TARIMA DAYALI İŞLENMİŞ ÜRÜNLER</v>
          </cell>
          <cell r="N20">
            <v>3062155.64377</v>
          </cell>
        </row>
        <row r="21">
          <cell r="A21" t="str">
            <v xml:space="preserve"> Tekstil ve Hammaddeleri</v>
          </cell>
          <cell r="N21">
            <v>2044156.4766599999</v>
          </cell>
        </row>
        <row r="22">
          <cell r="A22" t="str">
            <v xml:space="preserve"> Deri ve Deri Mamulleri </v>
          </cell>
          <cell r="N22">
            <v>440150.74593999999</v>
          </cell>
        </row>
        <row r="23">
          <cell r="A23" t="str">
            <v xml:space="preserve"> Halı </v>
          </cell>
          <cell r="N23">
            <v>577848.42116999999</v>
          </cell>
        </row>
        <row r="24">
          <cell r="A24" t="str">
            <v>.     B. KİMYEVİ MADDELER VE MAMÜLLERİ</v>
          </cell>
          <cell r="N24">
            <v>4988376.9149599997</v>
          </cell>
        </row>
        <row r="25">
          <cell r="A25" t="str">
            <v xml:space="preserve"> Kimyevi Maddeler ve Mamulleri  </v>
          </cell>
          <cell r="N25">
            <v>4988376.9149599997</v>
          </cell>
        </row>
        <row r="26">
          <cell r="A26" t="str">
            <v>.     C. SANAYİ MAMULLERİ</v>
          </cell>
          <cell r="N26">
            <v>26281950.278949995</v>
          </cell>
        </row>
        <row r="27">
          <cell r="A27" t="str">
            <v xml:space="preserve"> Hazırgiyim ve Konfeksiyon </v>
          </cell>
          <cell r="N27">
            <v>4516511.9589099996</v>
          </cell>
        </row>
        <row r="28">
          <cell r="A28" t="str">
            <v xml:space="preserve"> Otomotiv Endüstrisi</v>
          </cell>
          <cell r="N28">
            <v>7758396.2649800004</v>
          </cell>
        </row>
        <row r="29">
          <cell r="A29" t="str">
            <v xml:space="preserve"> Gemi ve Yat</v>
          </cell>
          <cell r="N29">
            <v>267721.48729999998</v>
          </cell>
        </row>
        <row r="30">
          <cell r="A30" t="str">
            <v xml:space="preserve"> Elektrik Elektronik</v>
          </cell>
          <cell r="N30">
            <v>2681537.70413</v>
          </cell>
        </row>
        <row r="31">
          <cell r="A31" t="str">
            <v xml:space="preserve"> Makine ve Aksamları</v>
          </cell>
          <cell r="N31">
            <v>1888586.5915000001</v>
          </cell>
        </row>
        <row r="32">
          <cell r="A32" t="str">
            <v xml:space="preserve"> Demir ve Demir Dışı Metaller </v>
          </cell>
          <cell r="N32">
            <v>2019241.4868600001</v>
          </cell>
        </row>
        <row r="33">
          <cell r="A33" t="str">
            <v xml:space="preserve"> Çelik</v>
          </cell>
          <cell r="N33">
            <v>3714171.3719500001</v>
          </cell>
        </row>
        <row r="34">
          <cell r="A34" t="str">
            <v xml:space="preserve"> Çimento Cam Seramik ve Toprak Ürünleri</v>
          </cell>
          <cell r="N34">
            <v>835957.37289</v>
          </cell>
        </row>
        <row r="35">
          <cell r="A35" t="str">
            <v xml:space="preserve"> Mücevher</v>
          </cell>
          <cell r="N35">
            <v>824097.73086000001</v>
          </cell>
        </row>
        <row r="36">
          <cell r="A36" t="str">
            <v xml:space="preserve"> Savunma ve Havacılık Sanayii</v>
          </cell>
          <cell r="N36">
            <v>635658.66671999998</v>
          </cell>
        </row>
        <row r="37">
          <cell r="A37" t="str">
            <v xml:space="preserve"> İklimlendirme Sanayii</v>
          </cell>
          <cell r="N37">
            <v>1112357.56647</v>
          </cell>
        </row>
        <row r="38">
          <cell r="A38" t="str">
            <v xml:space="preserve"> Diğer Sanayi Ürünleri</v>
          </cell>
          <cell r="N38">
            <v>27712.076379999999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7583715.104460001</v>
          </cell>
        </row>
        <row r="6">
          <cell r="A6" t="str">
            <v>.     A. BİTKİSEL ÜRÜNLER</v>
          </cell>
          <cell r="N6">
            <v>4942306.5983700007</v>
          </cell>
        </row>
        <row r="7">
          <cell r="A7" t="str">
            <v xml:space="preserve"> Hububat, Bakliyat, Yağlı Tohumlar ve Mamulleri </v>
          </cell>
          <cell r="N7">
            <v>2319802.9368799999</v>
          </cell>
        </row>
        <row r="8">
          <cell r="A8" t="str">
            <v xml:space="preserve"> Yaş Meyve ve Sebze  </v>
          </cell>
          <cell r="N8">
            <v>622556.08580999996</v>
          </cell>
        </row>
        <row r="9">
          <cell r="A9" t="str">
            <v xml:space="preserve"> Meyve Sebze Mamulleri </v>
          </cell>
          <cell r="N9">
            <v>501540.37134000001</v>
          </cell>
        </row>
        <row r="10">
          <cell r="A10" t="str">
            <v xml:space="preserve"> Kuru Meyve ve Mamulleri  </v>
          </cell>
          <cell r="N10">
            <v>463722.31510000001</v>
          </cell>
        </row>
        <row r="11">
          <cell r="A11" t="str">
            <v xml:space="preserve"> Fındık ve Mamulleri </v>
          </cell>
          <cell r="N11">
            <v>570178.08487999998</v>
          </cell>
        </row>
        <row r="12">
          <cell r="A12" t="str">
            <v xml:space="preserve"> Zeytin ve Zeytinyağı </v>
          </cell>
          <cell r="N12">
            <v>114896.66265</v>
          </cell>
        </row>
        <row r="13">
          <cell r="A13" t="str">
            <v xml:space="preserve"> Tütün </v>
          </cell>
          <cell r="N13">
            <v>298567.37881999998</v>
          </cell>
        </row>
        <row r="14">
          <cell r="A14" t="str">
            <v xml:space="preserve"> Süs Bitkileri ve Mam.</v>
          </cell>
          <cell r="N14">
            <v>51042.762889999998</v>
          </cell>
        </row>
        <row r="15">
          <cell r="A15" t="str">
            <v>.     B. HAYVANSAL ÜRÜNLER</v>
          </cell>
          <cell r="N15">
            <v>887521.99402999994</v>
          </cell>
        </row>
        <row r="16">
          <cell r="A16" t="str">
            <v xml:space="preserve"> Su Ürünleri ve Hayvansal Mamuller</v>
          </cell>
          <cell r="N16">
            <v>887521.99402999994</v>
          </cell>
        </row>
        <row r="17">
          <cell r="A17" t="str">
            <v>.     C. AĞAÇ VE ORMAN ÜRÜNLERİ</v>
          </cell>
          <cell r="N17">
            <v>1753886.5120600001</v>
          </cell>
        </row>
        <row r="18">
          <cell r="A18" t="str">
            <v xml:space="preserve"> Mobilya,Kağıt ve Orman Ürünleri</v>
          </cell>
          <cell r="N18">
            <v>1753886.5120600001</v>
          </cell>
        </row>
        <row r="19">
          <cell r="A19" t="str">
            <v>.II. SANAYİ</v>
          </cell>
          <cell r="N19">
            <v>46085037.294719994</v>
          </cell>
        </row>
        <row r="20">
          <cell r="A20" t="str">
            <v>.     A. TARIMA DAYALI İŞLENMİŞ ÜRÜNLER</v>
          </cell>
          <cell r="N20">
            <v>4124465.7403000002</v>
          </cell>
        </row>
        <row r="21">
          <cell r="A21" t="str">
            <v xml:space="preserve"> Tekstil ve Hammaddeleri</v>
          </cell>
          <cell r="N21">
            <v>2735080.7932600002</v>
          </cell>
        </row>
        <row r="22">
          <cell r="A22" t="str">
            <v xml:space="preserve"> Deri ve Deri Mamulleri </v>
          </cell>
          <cell r="N22">
            <v>581786.78969000001</v>
          </cell>
        </row>
        <row r="23">
          <cell r="A23" t="str">
            <v xml:space="preserve"> Halı </v>
          </cell>
          <cell r="N23">
            <v>807598.15734999999</v>
          </cell>
        </row>
        <row r="24">
          <cell r="A24" t="str">
            <v>.     B. KİMYEVİ MADDELER VE MAMÜLLERİ</v>
          </cell>
          <cell r="N24">
            <v>6751626.67619</v>
          </cell>
        </row>
        <row r="25">
          <cell r="A25" t="str">
            <v xml:space="preserve"> Kimyevi Maddeler ve Mamulleri  </v>
          </cell>
          <cell r="N25">
            <v>6751626.67619</v>
          </cell>
        </row>
        <row r="26">
          <cell r="A26" t="str">
            <v>.     C. SANAYİ MAMULLERİ</v>
          </cell>
          <cell r="N26">
            <v>35208944.878229998</v>
          </cell>
        </row>
        <row r="27">
          <cell r="A27" t="str">
            <v xml:space="preserve"> Hazırgiyim ve Konfeksiyon </v>
          </cell>
          <cell r="N27">
            <v>6018508.24486</v>
          </cell>
        </row>
        <row r="28">
          <cell r="A28" t="str">
            <v xml:space="preserve"> Otomotiv Endüstrisi</v>
          </cell>
          <cell r="N28">
            <v>10372738.834650001</v>
          </cell>
        </row>
        <row r="29">
          <cell r="A29" t="str">
            <v xml:space="preserve"> Gemi ve Yat</v>
          </cell>
          <cell r="N29">
            <v>381675.98483999999</v>
          </cell>
        </row>
        <row r="30">
          <cell r="A30" t="str">
            <v xml:space="preserve"> Elektrik Elektronik</v>
          </cell>
          <cell r="N30">
            <v>3618937.9749400001</v>
          </cell>
        </row>
        <row r="31">
          <cell r="A31" t="str">
            <v xml:space="preserve"> Makine ve Aksamları</v>
          </cell>
          <cell r="N31">
            <v>2548377.4953200002</v>
          </cell>
        </row>
        <row r="32">
          <cell r="A32" t="str">
            <v xml:space="preserve"> Demir ve Demir Dışı Metaller </v>
          </cell>
          <cell r="N32">
            <v>2728359.7799900002</v>
          </cell>
        </row>
        <row r="33">
          <cell r="A33" t="str">
            <v xml:space="preserve"> Çelik</v>
          </cell>
          <cell r="N33">
            <v>4940943.9939799998</v>
          </cell>
        </row>
        <row r="34">
          <cell r="A34" t="str">
            <v xml:space="preserve"> Çimento Cam Seramik ve Toprak Ürünleri</v>
          </cell>
          <cell r="N34">
            <v>1146872.1880999999</v>
          </cell>
        </row>
        <row r="35">
          <cell r="A35" t="str">
            <v xml:space="preserve"> Mücevher</v>
          </cell>
          <cell r="N35">
            <v>1082360.27183</v>
          </cell>
        </row>
        <row r="36">
          <cell r="A36" t="str">
            <v xml:space="preserve"> Savunma ve Havacılık Sanayii</v>
          </cell>
          <cell r="N36">
            <v>826470.73259999999</v>
          </cell>
        </row>
        <row r="37">
          <cell r="A37" t="str">
            <v xml:space="preserve"> İklimlendirme Sanayii</v>
          </cell>
          <cell r="N37">
            <v>1505085.6603399999</v>
          </cell>
        </row>
        <row r="38">
          <cell r="A38" t="str">
            <v xml:space="preserve"> Diğer Sanayi Ürünleri</v>
          </cell>
          <cell r="N38">
            <v>38613.716780000002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zoomScale="90" zoomScaleNormal="90" workbookViewId="0">
      <selection sqref="A1:XFD1048576"/>
    </sheetView>
  </sheetViews>
  <sheetFormatPr defaultRowHeight="12.5" x14ac:dyDescent="0.25"/>
  <cols>
    <col min="1" max="1" width="48.7265625" style="2" customWidth="1"/>
    <col min="2" max="2" width="11.26953125" style="2" bestFit="1" customWidth="1"/>
    <col min="3" max="3" width="11" style="2" customWidth="1"/>
    <col min="4" max="8" width="11" style="1" customWidth="1"/>
    <col min="9" max="9" width="12.26953125" style="1" customWidth="1"/>
    <col min="10" max="13" width="11" style="1" customWidth="1"/>
    <col min="14" max="14" width="12.7265625" style="1" customWidth="1"/>
    <col min="15" max="15" width="11.54296875" customWidth="1"/>
    <col min="16" max="16" width="14.26953125" customWidth="1"/>
  </cols>
  <sheetData>
    <row r="1" spans="1:16" ht="13" x14ac:dyDescent="0.3">
      <c r="A1" s="29" t="s">
        <v>76</v>
      </c>
      <c r="B1" s="58" t="s">
        <v>115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6" ht="15" customHeight="1" x14ac:dyDescent="0.25">
      <c r="A2" s="56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</row>
    <row r="3" spans="1:16" ht="13.5" thickBot="1" x14ac:dyDescent="0.35">
      <c r="A3" s="28"/>
      <c r="B3" s="27" t="s">
        <v>76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15"/>
    </row>
    <row r="4" spans="1:16" s="25" customFormat="1" ht="16" customHeight="1" thickBot="1" x14ac:dyDescent="0.4">
      <c r="A4" s="46" t="s">
        <v>75</v>
      </c>
      <c r="B4" s="45" t="s">
        <v>74</v>
      </c>
      <c r="C4" s="45" t="s">
        <v>73</v>
      </c>
      <c r="D4" s="45" t="s">
        <v>72</v>
      </c>
      <c r="E4" s="45" t="s">
        <v>71</v>
      </c>
      <c r="F4" s="45" t="s">
        <v>70</v>
      </c>
      <c r="G4" s="45" t="s">
        <v>69</v>
      </c>
      <c r="H4" s="45" t="s">
        <v>68</v>
      </c>
      <c r="I4" s="45" t="s">
        <v>67</v>
      </c>
      <c r="J4" s="45" t="s">
        <v>66</v>
      </c>
      <c r="K4" s="45" t="s">
        <v>65</v>
      </c>
      <c r="L4" s="45" t="s">
        <v>64</v>
      </c>
      <c r="M4" s="45" t="s">
        <v>63</v>
      </c>
      <c r="N4" s="44" t="s">
        <v>62</v>
      </c>
      <c r="O4" s="26"/>
    </row>
    <row r="5" spans="1:16" ht="16" customHeight="1" thickTop="1" x14ac:dyDescent="0.3">
      <c r="A5" s="41" t="s">
        <v>33</v>
      </c>
      <c r="B5" s="43">
        <f t="shared" ref="B5:N5" si="0">B6+B15+B17</f>
        <v>1882985.7612099999</v>
      </c>
      <c r="C5" s="43">
        <f t="shared" si="0"/>
        <v>1858234.0989100002</v>
      </c>
      <c r="D5" s="43">
        <f t="shared" si="0"/>
        <v>1953498.00281</v>
      </c>
      <c r="E5" s="43">
        <f t="shared" si="0"/>
        <v>1888997.2415300002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2">
        <f t="shared" si="0"/>
        <v>7583715.104460001</v>
      </c>
      <c r="O5" s="15"/>
    </row>
    <row r="6" spans="1:16" s="23" customFormat="1" ht="16" customHeight="1" x14ac:dyDescent="0.3">
      <c r="A6" s="37" t="s">
        <v>32</v>
      </c>
      <c r="B6" s="36">
        <f t="shared" ref="B6:N6" si="1">B7+B8+B9+B10+B11+B12+B13+B14</f>
        <v>1269423.6187799999</v>
      </c>
      <c r="C6" s="36">
        <f t="shared" si="1"/>
        <v>1235508.4475500002</v>
      </c>
      <c r="D6" s="36">
        <f t="shared" si="1"/>
        <v>1243544.74811</v>
      </c>
      <c r="E6" s="36">
        <f t="shared" si="1"/>
        <v>1193829.7839300002</v>
      </c>
      <c r="F6" s="36">
        <f t="shared" si="1"/>
        <v>0</v>
      </c>
      <c r="G6" s="36">
        <f t="shared" si="1"/>
        <v>0</v>
      </c>
      <c r="H6" s="36">
        <f t="shared" si="1"/>
        <v>0</v>
      </c>
      <c r="I6" s="36">
        <f t="shared" si="1"/>
        <v>0</v>
      </c>
      <c r="J6" s="36">
        <f t="shared" si="1"/>
        <v>0</v>
      </c>
      <c r="K6" s="36">
        <f t="shared" si="1"/>
        <v>0</v>
      </c>
      <c r="L6" s="36">
        <f t="shared" si="1"/>
        <v>0</v>
      </c>
      <c r="M6" s="36">
        <f t="shared" si="1"/>
        <v>0</v>
      </c>
      <c r="N6" s="35">
        <f t="shared" si="1"/>
        <v>4942306.5983700007</v>
      </c>
      <c r="O6" s="24"/>
    </row>
    <row r="7" spans="1:16" ht="16" customHeight="1" x14ac:dyDescent="0.25">
      <c r="A7" s="34" t="s">
        <v>61</v>
      </c>
      <c r="B7" s="33">
        <v>560249.06177999999</v>
      </c>
      <c r="C7" s="33">
        <v>565529.46739999996</v>
      </c>
      <c r="D7" s="33">
        <v>588153.70955999999</v>
      </c>
      <c r="E7" s="33">
        <v>605870.69813999999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9">
        <v>2319802.9368799999</v>
      </c>
      <c r="O7" s="15"/>
    </row>
    <row r="8" spans="1:16" ht="16" customHeight="1" x14ac:dyDescent="0.25">
      <c r="A8" s="34" t="s">
        <v>60</v>
      </c>
      <c r="B8" s="33">
        <v>199304.78482</v>
      </c>
      <c r="C8" s="33">
        <v>166011.17008000001</v>
      </c>
      <c r="D8" s="33">
        <v>143686.94021999999</v>
      </c>
      <c r="E8" s="33">
        <v>113553.19069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9">
        <v>622556.08580999996</v>
      </c>
      <c r="O8" s="15"/>
    </row>
    <row r="9" spans="1:16" ht="16" customHeight="1" x14ac:dyDescent="0.25">
      <c r="A9" s="34" t="s">
        <v>59</v>
      </c>
      <c r="B9" s="33">
        <v>125515.3719</v>
      </c>
      <c r="C9" s="33">
        <v>122313.23172</v>
      </c>
      <c r="D9" s="33">
        <v>128055.56329000001</v>
      </c>
      <c r="E9" s="33">
        <v>125656.20443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9">
        <v>501540.37134000001</v>
      </c>
      <c r="O9" s="15"/>
    </row>
    <row r="10" spans="1:16" ht="16" customHeight="1" x14ac:dyDescent="0.25">
      <c r="A10" s="34" t="s">
        <v>58</v>
      </c>
      <c r="B10" s="33">
        <v>112167.30909</v>
      </c>
      <c r="C10" s="33">
        <v>114930.60799999999</v>
      </c>
      <c r="D10" s="33">
        <v>118476.64698</v>
      </c>
      <c r="E10" s="33">
        <v>118147.75103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9">
        <v>463722.31510000001</v>
      </c>
      <c r="O10" s="15"/>
    </row>
    <row r="11" spans="1:16" ht="16" customHeight="1" x14ac:dyDescent="0.25">
      <c r="A11" s="34" t="s">
        <v>57</v>
      </c>
      <c r="B11" s="33">
        <v>152343.08544</v>
      </c>
      <c r="C11" s="33">
        <v>144538.61347000001</v>
      </c>
      <c r="D11" s="33">
        <v>136856.65502000001</v>
      </c>
      <c r="E11" s="33">
        <v>136439.73095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9">
        <v>570178.08487999998</v>
      </c>
      <c r="O11" s="15"/>
    </row>
    <row r="12" spans="1:16" ht="16" customHeight="1" x14ac:dyDescent="0.25">
      <c r="A12" s="34" t="s">
        <v>56</v>
      </c>
      <c r="B12" s="33">
        <v>28852.43131</v>
      </c>
      <c r="C12" s="33">
        <v>26829.830040000001</v>
      </c>
      <c r="D12" s="33">
        <v>35075.286719999996</v>
      </c>
      <c r="E12" s="33">
        <v>24139.114580000001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9">
        <v>114896.66265</v>
      </c>
      <c r="O12" s="15"/>
    </row>
    <row r="13" spans="1:16" ht="16" customHeight="1" x14ac:dyDescent="0.25">
      <c r="A13" s="34" t="s">
        <v>55</v>
      </c>
      <c r="B13" s="33">
        <v>82543.428780000002</v>
      </c>
      <c r="C13" s="33">
        <v>82189.18088</v>
      </c>
      <c r="D13" s="33">
        <v>73557.318710000007</v>
      </c>
      <c r="E13" s="33">
        <v>60277.450449999997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9">
        <v>298567.37881999998</v>
      </c>
      <c r="O13" s="15"/>
    </row>
    <row r="14" spans="1:16" ht="16" customHeight="1" x14ac:dyDescent="0.25">
      <c r="A14" s="34" t="s">
        <v>54</v>
      </c>
      <c r="B14" s="33">
        <v>8448.1456600000001</v>
      </c>
      <c r="C14" s="33">
        <v>13166.345960000001</v>
      </c>
      <c r="D14" s="33">
        <v>19682.62761</v>
      </c>
      <c r="E14" s="33">
        <v>9745.6436599999997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9">
        <v>51042.762889999998</v>
      </c>
      <c r="O14" s="15"/>
    </row>
    <row r="15" spans="1:16" s="23" customFormat="1" ht="16" customHeight="1" x14ac:dyDescent="0.3">
      <c r="A15" s="37" t="s">
        <v>23</v>
      </c>
      <c r="B15" s="36">
        <f t="shared" ref="B15:N15" si="2">B16</f>
        <v>220627.41555000001</v>
      </c>
      <c r="C15" s="36">
        <f t="shared" si="2"/>
        <v>211080.86145999999</v>
      </c>
      <c r="D15" s="36">
        <f t="shared" si="2"/>
        <v>237825.09799000001</v>
      </c>
      <c r="E15" s="36">
        <f t="shared" si="2"/>
        <v>217988.61903</v>
      </c>
      <c r="F15" s="36">
        <f t="shared" si="2"/>
        <v>0</v>
      </c>
      <c r="G15" s="36">
        <f t="shared" si="2"/>
        <v>0</v>
      </c>
      <c r="H15" s="36">
        <f t="shared" si="2"/>
        <v>0</v>
      </c>
      <c r="I15" s="36">
        <f t="shared" si="2"/>
        <v>0</v>
      </c>
      <c r="J15" s="36">
        <f t="shared" si="2"/>
        <v>0</v>
      </c>
      <c r="K15" s="36">
        <f t="shared" si="2"/>
        <v>0</v>
      </c>
      <c r="L15" s="36">
        <f t="shared" si="2"/>
        <v>0</v>
      </c>
      <c r="M15" s="36">
        <f t="shared" si="2"/>
        <v>0</v>
      </c>
      <c r="N15" s="35">
        <f t="shared" si="2"/>
        <v>887521.99402999994</v>
      </c>
      <c r="O15" s="24"/>
    </row>
    <row r="16" spans="1:16" s="23" customFormat="1" ht="16" customHeight="1" x14ac:dyDescent="0.3">
      <c r="A16" s="34" t="s">
        <v>53</v>
      </c>
      <c r="B16" s="40">
        <v>220627.41555000001</v>
      </c>
      <c r="C16" s="40">
        <v>211080.86145999999</v>
      </c>
      <c r="D16" s="40">
        <v>237825.09799000001</v>
      </c>
      <c r="E16" s="40">
        <v>217988.61903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39">
        <v>887521.99402999994</v>
      </c>
      <c r="O16" s="24"/>
    </row>
    <row r="17" spans="1:15" s="23" customFormat="1" ht="16" customHeight="1" x14ac:dyDescent="0.3">
      <c r="A17" s="37" t="s">
        <v>21</v>
      </c>
      <c r="B17" s="36">
        <f t="shared" ref="B17:N17" si="3">B18</f>
        <v>392934.72687999997</v>
      </c>
      <c r="C17" s="36">
        <f t="shared" si="3"/>
        <v>411644.78989999997</v>
      </c>
      <c r="D17" s="36">
        <f t="shared" si="3"/>
        <v>472128.15671000001</v>
      </c>
      <c r="E17" s="36">
        <f t="shared" si="3"/>
        <v>477178.83857000002</v>
      </c>
      <c r="F17" s="36">
        <f t="shared" si="3"/>
        <v>0</v>
      </c>
      <c r="G17" s="36">
        <f t="shared" si="3"/>
        <v>0</v>
      </c>
      <c r="H17" s="36">
        <f t="shared" si="3"/>
        <v>0</v>
      </c>
      <c r="I17" s="36">
        <f t="shared" si="3"/>
        <v>0</v>
      </c>
      <c r="J17" s="36">
        <f t="shared" si="3"/>
        <v>0</v>
      </c>
      <c r="K17" s="36">
        <f t="shared" si="3"/>
        <v>0</v>
      </c>
      <c r="L17" s="36">
        <f t="shared" si="3"/>
        <v>0</v>
      </c>
      <c r="M17" s="36">
        <f t="shared" si="3"/>
        <v>0</v>
      </c>
      <c r="N17" s="35">
        <f t="shared" si="3"/>
        <v>1753886.5120600001</v>
      </c>
      <c r="O17" s="24"/>
    </row>
    <row r="18" spans="1:15" s="23" customFormat="1" ht="16" customHeight="1" x14ac:dyDescent="0.3">
      <c r="A18" s="34" t="s">
        <v>52</v>
      </c>
      <c r="B18" s="40">
        <v>392934.72687999997</v>
      </c>
      <c r="C18" s="40">
        <v>411644.78989999997</v>
      </c>
      <c r="D18" s="40">
        <v>472128.15671000001</v>
      </c>
      <c r="E18" s="40">
        <v>477178.83857000002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39">
        <v>1753886.5120600001</v>
      </c>
      <c r="O18" s="24"/>
    </row>
    <row r="19" spans="1:15" s="19" customFormat="1" ht="16" customHeight="1" x14ac:dyDescent="0.35">
      <c r="A19" s="41" t="s">
        <v>19</v>
      </c>
      <c r="B19" s="36">
        <f t="shared" ref="B19:N19" si="4">B20+B24+B26</f>
        <v>10609574.22043</v>
      </c>
      <c r="C19" s="36">
        <f t="shared" si="4"/>
        <v>11043382.07707</v>
      </c>
      <c r="D19" s="36">
        <f t="shared" si="4"/>
        <v>12640732.609619999</v>
      </c>
      <c r="E19" s="36">
        <f t="shared" si="4"/>
        <v>11791348.387599997</v>
      </c>
      <c r="F19" s="36">
        <f t="shared" si="4"/>
        <v>0</v>
      </c>
      <c r="G19" s="36">
        <f t="shared" si="4"/>
        <v>0</v>
      </c>
      <c r="H19" s="36">
        <f t="shared" si="4"/>
        <v>0</v>
      </c>
      <c r="I19" s="36">
        <f t="shared" si="4"/>
        <v>0</v>
      </c>
      <c r="J19" s="36">
        <f t="shared" si="4"/>
        <v>0</v>
      </c>
      <c r="K19" s="36">
        <f t="shared" si="4"/>
        <v>0</v>
      </c>
      <c r="L19" s="36">
        <f t="shared" si="4"/>
        <v>0</v>
      </c>
      <c r="M19" s="36">
        <f t="shared" si="4"/>
        <v>0</v>
      </c>
      <c r="N19" s="35">
        <f t="shared" si="4"/>
        <v>46085037.294719994</v>
      </c>
      <c r="O19" s="20"/>
    </row>
    <row r="20" spans="1:15" s="21" customFormat="1" ht="16" customHeight="1" x14ac:dyDescent="0.35">
      <c r="A20" s="37" t="s">
        <v>18</v>
      </c>
      <c r="B20" s="36">
        <f t="shared" ref="B20:N20" si="5">B21+B22+B23</f>
        <v>975433.94586999994</v>
      </c>
      <c r="C20" s="36">
        <f t="shared" si="5"/>
        <v>972052.57435999997</v>
      </c>
      <c r="D20" s="36">
        <f t="shared" si="5"/>
        <v>1113107.15496</v>
      </c>
      <c r="E20" s="36">
        <f t="shared" si="5"/>
        <v>1063872.0651100001</v>
      </c>
      <c r="F20" s="36">
        <f t="shared" si="5"/>
        <v>0</v>
      </c>
      <c r="G20" s="36">
        <f t="shared" si="5"/>
        <v>0</v>
      </c>
      <c r="H20" s="36">
        <f t="shared" si="5"/>
        <v>0</v>
      </c>
      <c r="I20" s="36">
        <f t="shared" si="5"/>
        <v>0</v>
      </c>
      <c r="J20" s="36">
        <f t="shared" si="5"/>
        <v>0</v>
      </c>
      <c r="K20" s="36">
        <f t="shared" si="5"/>
        <v>0</v>
      </c>
      <c r="L20" s="36">
        <f t="shared" si="5"/>
        <v>0</v>
      </c>
      <c r="M20" s="36">
        <f t="shared" si="5"/>
        <v>0</v>
      </c>
      <c r="N20" s="35">
        <f t="shared" si="5"/>
        <v>4124465.7403000002</v>
      </c>
      <c r="O20" s="22"/>
    </row>
    <row r="21" spans="1:15" ht="16" customHeight="1" x14ac:dyDescent="0.25">
      <c r="A21" s="34" t="s">
        <v>51</v>
      </c>
      <c r="B21" s="33">
        <v>675685.52616000001</v>
      </c>
      <c r="C21" s="33">
        <v>639851.91330999997</v>
      </c>
      <c r="D21" s="33">
        <v>727766.06224999996</v>
      </c>
      <c r="E21" s="33">
        <v>691777.29154000001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9">
        <v>2735080.7932600002</v>
      </c>
      <c r="O21" s="15"/>
    </row>
    <row r="22" spans="1:15" ht="16" customHeight="1" x14ac:dyDescent="0.25">
      <c r="A22" s="34" t="s">
        <v>50</v>
      </c>
      <c r="B22" s="33">
        <v>117075.42702</v>
      </c>
      <c r="C22" s="33">
        <v>146347.73207</v>
      </c>
      <c r="D22" s="33">
        <v>176399.52012</v>
      </c>
      <c r="E22" s="33">
        <v>141964.11048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9">
        <v>581786.78969000001</v>
      </c>
      <c r="O22" s="15"/>
    </row>
    <row r="23" spans="1:15" ht="16" customHeight="1" x14ac:dyDescent="0.25">
      <c r="A23" s="34" t="s">
        <v>49</v>
      </c>
      <c r="B23" s="33">
        <v>182672.99269000001</v>
      </c>
      <c r="C23" s="33">
        <v>185852.92898</v>
      </c>
      <c r="D23" s="33">
        <v>208941.57259</v>
      </c>
      <c r="E23" s="33">
        <v>230130.66308999999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9">
        <v>807598.15734999999</v>
      </c>
      <c r="O23" s="15"/>
    </row>
    <row r="24" spans="1:15" s="21" customFormat="1" ht="16" customHeight="1" x14ac:dyDescent="0.35">
      <c r="A24" s="37" t="s">
        <v>14</v>
      </c>
      <c r="B24" s="36">
        <f t="shared" ref="B24:N24" si="6">B25</f>
        <v>1523158.89215</v>
      </c>
      <c r="C24" s="36">
        <f t="shared" si="6"/>
        <v>1634120.5075000001</v>
      </c>
      <c r="D24" s="36">
        <f t="shared" si="6"/>
        <v>1828338.9232399999</v>
      </c>
      <c r="E24" s="36">
        <f t="shared" si="6"/>
        <v>1766008.3533000001</v>
      </c>
      <c r="F24" s="36">
        <f t="shared" si="6"/>
        <v>0</v>
      </c>
      <c r="G24" s="36">
        <f t="shared" si="6"/>
        <v>0</v>
      </c>
      <c r="H24" s="36">
        <f t="shared" si="6"/>
        <v>0</v>
      </c>
      <c r="I24" s="36">
        <f t="shared" si="6"/>
        <v>0</v>
      </c>
      <c r="J24" s="36">
        <f t="shared" si="6"/>
        <v>0</v>
      </c>
      <c r="K24" s="36">
        <f t="shared" si="6"/>
        <v>0</v>
      </c>
      <c r="L24" s="36">
        <f t="shared" si="6"/>
        <v>0</v>
      </c>
      <c r="M24" s="36">
        <f t="shared" si="6"/>
        <v>0</v>
      </c>
      <c r="N24" s="35">
        <f t="shared" si="6"/>
        <v>6751626.67619</v>
      </c>
      <c r="O24" s="22"/>
    </row>
    <row r="25" spans="1:15" s="21" customFormat="1" ht="16" customHeight="1" x14ac:dyDescent="0.35">
      <c r="A25" s="34" t="s">
        <v>48</v>
      </c>
      <c r="B25" s="40">
        <v>1523158.89215</v>
      </c>
      <c r="C25" s="40">
        <v>1634120.5075000001</v>
      </c>
      <c r="D25" s="40">
        <v>1828338.9232399999</v>
      </c>
      <c r="E25" s="40">
        <v>1766008.3533000001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39">
        <v>6751626.67619</v>
      </c>
      <c r="O25" s="22"/>
    </row>
    <row r="26" spans="1:15" s="21" customFormat="1" ht="16" customHeight="1" x14ac:dyDescent="0.35">
      <c r="A26" s="37" t="s">
        <v>12</v>
      </c>
      <c r="B26" s="36">
        <f t="shared" ref="B26:N26" si="7">B27+B28+B29+B30+B31+B32+B33+B34+B35+B36+B37+B38</f>
        <v>8110981.3824100001</v>
      </c>
      <c r="C26" s="36">
        <f t="shared" si="7"/>
        <v>8437208.9952099994</v>
      </c>
      <c r="D26" s="36">
        <f t="shared" si="7"/>
        <v>9699286.5314199999</v>
      </c>
      <c r="E26" s="36">
        <f t="shared" si="7"/>
        <v>8961467.9691899978</v>
      </c>
      <c r="F26" s="36">
        <f t="shared" si="7"/>
        <v>0</v>
      </c>
      <c r="G26" s="36">
        <f t="shared" si="7"/>
        <v>0</v>
      </c>
      <c r="H26" s="36">
        <f t="shared" si="7"/>
        <v>0</v>
      </c>
      <c r="I26" s="36">
        <f t="shared" si="7"/>
        <v>0</v>
      </c>
      <c r="J26" s="36">
        <f t="shared" si="7"/>
        <v>0</v>
      </c>
      <c r="K26" s="36">
        <f t="shared" si="7"/>
        <v>0</v>
      </c>
      <c r="L26" s="36">
        <f t="shared" si="7"/>
        <v>0</v>
      </c>
      <c r="M26" s="36">
        <f t="shared" si="7"/>
        <v>0</v>
      </c>
      <c r="N26" s="35">
        <f t="shared" si="7"/>
        <v>35208944.878229998</v>
      </c>
      <c r="O26" s="22"/>
    </row>
    <row r="27" spans="1:15" ht="16" customHeight="1" x14ac:dyDescent="0.25">
      <c r="A27" s="34" t="s">
        <v>47</v>
      </c>
      <c r="B27" s="33">
        <v>1416691.5475999999</v>
      </c>
      <c r="C27" s="33">
        <v>1415619.798</v>
      </c>
      <c r="D27" s="33">
        <v>1677933.89821</v>
      </c>
      <c r="E27" s="33">
        <v>1508263.0010500001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3">
        <v>0</v>
      </c>
      <c r="N27" s="39">
        <v>6018508.24486</v>
      </c>
      <c r="O27" s="15"/>
    </row>
    <row r="28" spans="1:15" ht="16" customHeight="1" x14ac:dyDescent="0.25">
      <c r="A28" s="34" t="s">
        <v>46</v>
      </c>
      <c r="B28" s="33">
        <v>2327911.9807699998</v>
      </c>
      <c r="C28" s="33">
        <v>2544854.20083</v>
      </c>
      <c r="D28" s="33">
        <v>2883375.90833</v>
      </c>
      <c r="E28" s="33">
        <v>2616596.7447199998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9">
        <v>10372738.834650001</v>
      </c>
      <c r="O28" s="15"/>
    </row>
    <row r="29" spans="1:15" ht="16" customHeight="1" x14ac:dyDescent="0.25">
      <c r="A29" s="34" t="s">
        <v>45</v>
      </c>
      <c r="B29" s="33">
        <v>91914.359599999996</v>
      </c>
      <c r="C29" s="33">
        <v>75710.983500000002</v>
      </c>
      <c r="D29" s="33">
        <v>99641.453349999996</v>
      </c>
      <c r="E29" s="33">
        <v>114409.18839</v>
      </c>
      <c r="F29" s="33">
        <v>0</v>
      </c>
      <c r="G29" s="33">
        <v>0</v>
      </c>
      <c r="H29" s="33">
        <v>0</v>
      </c>
      <c r="I29" s="33">
        <v>0</v>
      </c>
      <c r="J29" s="33">
        <v>0</v>
      </c>
      <c r="K29" s="33">
        <v>0</v>
      </c>
      <c r="L29" s="33">
        <v>0</v>
      </c>
      <c r="M29" s="33">
        <v>0</v>
      </c>
      <c r="N29" s="39">
        <v>381675.98483999999</v>
      </c>
      <c r="O29" s="15"/>
    </row>
    <row r="30" spans="1:15" ht="16" customHeight="1" x14ac:dyDescent="0.25">
      <c r="A30" s="34" t="s">
        <v>77</v>
      </c>
      <c r="B30" s="33">
        <v>797429.24005999998</v>
      </c>
      <c r="C30" s="33">
        <v>889039.15063000005</v>
      </c>
      <c r="D30" s="33">
        <v>994059.21314000001</v>
      </c>
      <c r="E30" s="33">
        <v>938410.37110999995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9">
        <v>3618937.9749400001</v>
      </c>
      <c r="O30" s="15"/>
    </row>
    <row r="31" spans="1:15" ht="16" customHeight="1" x14ac:dyDescent="0.25">
      <c r="A31" s="34" t="s">
        <v>44</v>
      </c>
      <c r="B31" s="33">
        <v>585795.13575999998</v>
      </c>
      <c r="C31" s="33">
        <v>601428.18221999996</v>
      </c>
      <c r="D31" s="33">
        <v>699287.08571999997</v>
      </c>
      <c r="E31" s="33">
        <v>661867.09161999996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9">
        <v>2548377.4953200002</v>
      </c>
      <c r="O31" s="15"/>
    </row>
    <row r="32" spans="1:15" ht="16" customHeight="1" x14ac:dyDescent="0.25">
      <c r="A32" s="34" t="s">
        <v>43</v>
      </c>
      <c r="B32" s="33">
        <v>650856.38095000002</v>
      </c>
      <c r="C32" s="33">
        <v>655214.41209</v>
      </c>
      <c r="D32" s="33">
        <v>712631.82898999995</v>
      </c>
      <c r="E32" s="33">
        <v>709657.15795999998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9">
        <v>2728359.7799900002</v>
      </c>
      <c r="O32" s="15"/>
    </row>
    <row r="33" spans="1:15" ht="16" customHeight="1" x14ac:dyDescent="0.25">
      <c r="A33" s="34" t="s">
        <v>42</v>
      </c>
      <c r="B33" s="33">
        <v>1197612.4918899999</v>
      </c>
      <c r="C33" s="33">
        <v>1195891.9548299999</v>
      </c>
      <c r="D33" s="33">
        <v>1307903.03902</v>
      </c>
      <c r="E33" s="33">
        <v>1239536.5082400001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9">
        <v>4940943.9939799998</v>
      </c>
      <c r="O33" s="15"/>
    </row>
    <row r="34" spans="1:15" ht="16" customHeight="1" x14ac:dyDescent="0.25">
      <c r="A34" s="34" t="s">
        <v>41</v>
      </c>
      <c r="B34" s="33">
        <v>251944.033</v>
      </c>
      <c r="C34" s="33">
        <v>266435.46402999997</v>
      </c>
      <c r="D34" s="33">
        <v>316838.68536</v>
      </c>
      <c r="E34" s="33">
        <v>311654.00571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9">
        <v>1146872.1880999999</v>
      </c>
      <c r="O34" s="15"/>
    </row>
    <row r="35" spans="1:15" ht="16" customHeight="1" x14ac:dyDescent="0.25">
      <c r="A35" s="34" t="s">
        <v>40</v>
      </c>
      <c r="B35" s="33">
        <v>273815.80410000001</v>
      </c>
      <c r="C35" s="33">
        <v>250671.07350999999</v>
      </c>
      <c r="D35" s="33">
        <v>299009.46085999999</v>
      </c>
      <c r="E35" s="33">
        <v>258863.93336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9">
        <v>1082360.27183</v>
      </c>
      <c r="O35" s="15"/>
    </row>
    <row r="36" spans="1:15" s="19" customFormat="1" ht="16" customHeight="1" x14ac:dyDescent="0.35">
      <c r="A36" s="34" t="s">
        <v>39</v>
      </c>
      <c r="B36" s="33">
        <v>174801.75549000001</v>
      </c>
      <c r="C36" s="33">
        <v>170976.11217000001</v>
      </c>
      <c r="D36" s="33">
        <v>282600.40944000002</v>
      </c>
      <c r="E36" s="33">
        <v>198092.45550000001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N36" s="39">
        <v>826470.73259999999</v>
      </c>
      <c r="O36" s="20"/>
    </row>
    <row r="37" spans="1:15" s="19" customFormat="1" ht="16" customHeight="1" x14ac:dyDescent="0.35">
      <c r="A37" s="34" t="s">
        <v>38</v>
      </c>
      <c r="B37" s="33">
        <v>334889.19708999997</v>
      </c>
      <c r="C37" s="33">
        <v>362362.70055000001</v>
      </c>
      <c r="D37" s="33">
        <v>414618.26405</v>
      </c>
      <c r="E37" s="33">
        <v>393215.49865000002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9">
        <v>1505085.6603399999</v>
      </c>
      <c r="O37" s="20"/>
    </row>
    <row r="38" spans="1:15" s="19" customFormat="1" ht="16" customHeight="1" x14ac:dyDescent="0.35">
      <c r="A38" s="34" t="s">
        <v>37</v>
      </c>
      <c r="B38" s="33">
        <v>7319.4561000000003</v>
      </c>
      <c r="C38" s="33">
        <v>9004.9628499999999</v>
      </c>
      <c r="D38" s="33">
        <v>11387.284949999999</v>
      </c>
      <c r="E38" s="33">
        <v>10902.01288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9">
        <v>38613.716780000002</v>
      </c>
      <c r="O38" s="20"/>
    </row>
    <row r="39" spans="1:15" s="19" customFormat="1" ht="16" customHeight="1" x14ac:dyDescent="0.35">
      <c r="A39" s="37" t="s">
        <v>1</v>
      </c>
      <c r="B39" s="38">
        <f t="shared" ref="B39:N39" si="8">B41</f>
        <v>304076.68474</v>
      </c>
      <c r="C39" s="38">
        <f t="shared" si="8"/>
        <v>293974.06390000001</v>
      </c>
      <c r="D39" s="38">
        <f t="shared" si="8"/>
        <v>368480.44131000002</v>
      </c>
      <c r="E39" s="38">
        <f t="shared" si="8"/>
        <v>385801.9901</v>
      </c>
      <c r="F39" s="38">
        <f t="shared" si="8"/>
        <v>0</v>
      </c>
      <c r="G39" s="38">
        <f t="shared" si="8"/>
        <v>0</v>
      </c>
      <c r="H39" s="38">
        <f t="shared" si="8"/>
        <v>0</v>
      </c>
      <c r="I39" s="38">
        <f t="shared" si="8"/>
        <v>0</v>
      </c>
      <c r="J39" s="38">
        <f t="shared" si="8"/>
        <v>0</v>
      </c>
      <c r="K39" s="38">
        <f t="shared" si="8"/>
        <v>0</v>
      </c>
      <c r="L39" s="38">
        <f t="shared" si="8"/>
        <v>0</v>
      </c>
      <c r="M39" s="38">
        <f t="shared" si="8"/>
        <v>0</v>
      </c>
      <c r="N39" s="35">
        <f t="shared" si="8"/>
        <v>1352333.1800500001</v>
      </c>
      <c r="O39" s="20"/>
    </row>
    <row r="40" spans="1:15" s="19" customFormat="1" ht="16" customHeight="1" x14ac:dyDescent="0.35">
      <c r="A40" s="37" t="s">
        <v>0</v>
      </c>
      <c r="B40" s="36">
        <f t="shared" ref="B40:N40" si="9">B41</f>
        <v>304076.68474</v>
      </c>
      <c r="C40" s="36">
        <f t="shared" si="9"/>
        <v>293974.06390000001</v>
      </c>
      <c r="D40" s="36">
        <f t="shared" si="9"/>
        <v>368480.44131000002</v>
      </c>
      <c r="E40" s="36">
        <f t="shared" si="9"/>
        <v>385801.9901</v>
      </c>
      <c r="F40" s="36">
        <f t="shared" si="9"/>
        <v>0</v>
      </c>
      <c r="G40" s="36">
        <f t="shared" si="9"/>
        <v>0</v>
      </c>
      <c r="H40" s="36">
        <f t="shared" si="9"/>
        <v>0</v>
      </c>
      <c r="I40" s="36">
        <f t="shared" si="9"/>
        <v>0</v>
      </c>
      <c r="J40" s="36">
        <f t="shared" si="9"/>
        <v>0</v>
      </c>
      <c r="K40" s="36">
        <f t="shared" si="9"/>
        <v>0</v>
      </c>
      <c r="L40" s="36">
        <f t="shared" si="9"/>
        <v>0</v>
      </c>
      <c r="M40" s="36">
        <f t="shared" si="9"/>
        <v>0</v>
      </c>
      <c r="N40" s="35">
        <f t="shared" si="9"/>
        <v>1352333.1800500001</v>
      </c>
      <c r="O40" s="20"/>
    </row>
    <row r="41" spans="1:15" s="19" customFormat="1" ht="16" customHeight="1" thickBot="1" x14ac:dyDescent="0.4">
      <c r="A41" s="34" t="s">
        <v>36</v>
      </c>
      <c r="B41" s="33">
        <v>304076.68474</v>
      </c>
      <c r="C41" s="33">
        <v>293974.06390000001</v>
      </c>
      <c r="D41" s="33">
        <v>368480.44131000002</v>
      </c>
      <c r="E41" s="33">
        <v>385801.9901</v>
      </c>
      <c r="F41" s="33">
        <v>0</v>
      </c>
      <c r="G41" s="33">
        <v>0</v>
      </c>
      <c r="H41" s="33">
        <v>0</v>
      </c>
      <c r="I41" s="33">
        <v>0</v>
      </c>
      <c r="J41" s="33">
        <v>0</v>
      </c>
      <c r="K41" s="33">
        <v>0</v>
      </c>
      <c r="L41" s="33">
        <v>0</v>
      </c>
      <c r="M41" s="33">
        <v>0</v>
      </c>
      <c r="N41" s="32">
        <v>1352333.1800500001</v>
      </c>
      <c r="O41" s="20"/>
    </row>
    <row r="42" spans="1:15" s="17" customFormat="1" ht="16" customHeight="1" thickBot="1" x14ac:dyDescent="0.4">
      <c r="A42" s="31" t="s">
        <v>35</v>
      </c>
      <c r="B42" s="30">
        <f t="shared" ref="B42:N42" si="10">B5+B19+B39</f>
        <v>12796636.666379999</v>
      </c>
      <c r="C42" s="30">
        <f t="shared" si="10"/>
        <v>13195590.239879999</v>
      </c>
      <c r="D42" s="30">
        <f t="shared" si="10"/>
        <v>14962711.053739998</v>
      </c>
      <c r="E42" s="30">
        <f t="shared" si="10"/>
        <v>14066147.619229998</v>
      </c>
      <c r="F42" s="30">
        <f t="shared" si="10"/>
        <v>0</v>
      </c>
      <c r="G42" s="30">
        <f t="shared" si="10"/>
        <v>0</v>
      </c>
      <c r="H42" s="30">
        <f t="shared" si="10"/>
        <v>0</v>
      </c>
      <c r="I42" s="30">
        <f t="shared" si="10"/>
        <v>0</v>
      </c>
      <c r="J42" s="30">
        <f t="shared" si="10"/>
        <v>0</v>
      </c>
      <c r="K42" s="30">
        <f t="shared" si="10"/>
        <v>0</v>
      </c>
      <c r="L42" s="30">
        <f t="shared" si="10"/>
        <v>0</v>
      </c>
      <c r="M42" s="30">
        <f t="shared" si="10"/>
        <v>0</v>
      </c>
      <c r="N42" s="30">
        <f t="shared" si="10"/>
        <v>55021085.579229996</v>
      </c>
      <c r="O42" s="18"/>
    </row>
    <row r="43" spans="1:15" ht="14.15" customHeight="1" x14ac:dyDescent="0.25">
      <c r="A43" s="16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5"/>
    </row>
    <row r="44" spans="1:15" ht="14.15" customHeight="1" x14ac:dyDescent="0.3">
      <c r="A44" s="14"/>
      <c r="C44" s="8"/>
      <c r="D44" s="8"/>
      <c r="E44" s="8"/>
      <c r="F44" s="8"/>
      <c r="G44" s="8"/>
      <c r="H44" s="8"/>
      <c r="I44"/>
      <c r="J44"/>
      <c r="K44"/>
      <c r="L44"/>
      <c r="M44"/>
      <c r="N44"/>
      <c r="O44" s="8"/>
    </row>
    <row r="45" spans="1:15" ht="32.25" customHeight="1" x14ac:dyDescent="0.3">
      <c r="A45" s="13"/>
      <c r="B45" s="12"/>
      <c r="C45" s="11"/>
      <c r="D45" s="11"/>
      <c r="E45" s="11"/>
      <c r="F45" s="11"/>
      <c r="G45" s="11"/>
      <c r="H45" s="11"/>
      <c r="I45" s="11"/>
      <c r="J45"/>
      <c r="K45"/>
      <c r="L45"/>
      <c r="M45"/>
      <c r="N45" s="10"/>
      <c r="O45" s="9"/>
    </row>
    <row r="46" spans="1:15" ht="14.15" customHeight="1" x14ac:dyDescent="0.25">
      <c r="C46" s="8"/>
      <c r="D46" s="8"/>
      <c r="E46" s="8"/>
      <c r="F46" s="8"/>
      <c r="G46" s="8"/>
      <c r="H46" s="8"/>
      <c r="I46"/>
      <c r="J46"/>
      <c r="K46"/>
      <c r="L46"/>
      <c r="M46"/>
      <c r="N46"/>
      <c r="O46" s="8"/>
    </row>
    <row r="47" spans="1:15" ht="14.15" customHeight="1" x14ac:dyDescent="0.25">
      <c r="A47" s="47"/>
      <c r="B47" s="47"/>
      <c r="C47" s="48"/>
      <c r="D47" s="8"/>
      <c r="E47" s="8"/>
      <c r="F47" s="8"/>
      <c r="G47" s="8"/>
      <c r="H47" s="8"/>
      <c r="I47"/>
      <c r="J47"/>
      <c r="K47"/>
      <c r="L47"/>
      <c r="M47"/>
      <c r="N47"/>
      <c r="O47" s="8"/>
    </row>
    <row r="48" spans="1:15" ht="14.15" customHeight="1" x14ac:dyDescent="0.25">
      <c r="A48" s="47"/>
      <c r="B48" s="47"/>
      <c r="C48" s="48"/>
      <c r="D48" s="8"/>
      <c r="E48" s="8"/>
      <c r="F48" s="8"/>
      <c r="G48" s="8"/>
      <c r="H48" s="8"/>
      <c r="I48"/>
      <c r="J48"/>
      <c r="K48"/>
      <c r="L48"/>
      <c r="M48"/>
      <c r="N48"/>
      <c r="O48" s="8"/>
    </row>
    <row r="49" spans="1:15" ht="14.15" customHeight="1" x14ac:dyDescent="0.3">
      <c r="A49" s="49" t="s">
        <v>34</v>
      </c>
      <c r="B49" s="49"/>
      <c r="C49" s="48"/>
      <c r="D49" s="8"/>
      <c r="E49" s="8"/>
      <c r="F49" s="8"/>
      <c r="G49" s="8"/>
      <c r="H49" s="8"/>
      <c r="I49"/>
      <c r="J49"/>
      <c r="K49"/>
      <c r="L49"/>
      <c r="M49"/>
      <c r="N49"/>
      <c r="O49" s="8"/>
    </row>
    <row r="50" spans="1:15" ht="14.15" customHeight="1" x14ac:dyDescent="0.3">
      <c r="A50" s="49"/>
      <c r="B50" s="49"/>
      <c r="C50" s="48"/>
      <c r="D50" s="8"/>
      <c r="E50" s="8"/>
      <c r="F50" s="8"/>
      <c r="G50" s="8"/>
      <c r="H50" s="8"/>
      <c r="I50"/>
      <c r="J50"/>
      <c r="K50"/>
      <c r="L50"/>
      <c r="M50"/>
      <c r="N50"/>
      <c r="O50" s="8"/>
    </row>
    <row r="51" spans="1:15" ht="17.149999999999999" customHeight="1" x14ac:dyDescent="0.25">
      <c r="A51" s="53" t="s">
        <v>33</v>
      </c>
      <c r="B51" s="53"/>
      <c r="C51" s="50"/>
      <c r="D51" s="8"/>
      <c r="E51" s="8"/>
      <c r="F51" s="8"/>
      <c r="G51" s="8"/>
      <c r="H51" s="8"/>
      <c r="I51"/>
      <c r="J51"/>
      <c r="K51"/>
      <c r="L51"/>
      <c r="M51"/>
      <c r="N51"/>
      <c r="O51" s="8"/>
    </row>
    <row r="52" spans="1:15" ht="17.149999999999999" customHeight="1" x14ac:dyDescent="0.25">
      <c r="A52" s="54" t="s">
        <v>78</v>
      </c>
      <c r="B52" s="54"/>
      <c r="C52" s="51"/>
      <c r="D52" s="8"/>
      <c r="E52" s="8"/>
      <c r="F52" s="8"/>
      <c r="G52" s="8"/>
      <c r="H52" s="8"/>
      <c r="I52"/>
      <c r="J52"/>
      <c r="K52"/>
      <c r="L52"/>
      <c r="M52"/>
      <c r="N52"/>
      <c r="O52" s="8"/>
    </row>
    <row r="53" spans="1:15" ht="17.149999999999999" customHeight="1" x14ac:dyDescent="0.25">
      <c r="A53" s="55" t="s">
        <v>79</v>
      </c>
      <c r="B53" s="55"/>
      <c r="C53" s="50" t="s">
        <v>31</v>
      </c>
      <c r="D53" s="8"/>
      <c r="E53" s="8"/>
      <c r="F53" s="8"/>
      <c r="G53" s="8"/>
      <c r="H53" s="8"/>
      <c r="I53"/>
      <c r="J53"/>
      <c r="K53"/>
      <c r="L53"/>
      <c r="M53"/>
      <c r="N53"/>
      <c r="O53" s="8"/>
    </row>
    <row r="54" spans="1:15" ht="17.149999999999999" customHeight="1" x14ac:dyDescent="0.25">
      <c r="A54" s="52" t="s">
        <v>80</v>
      </c>
      <c r="B54" s="52"/>
      <c r="C54" s="51" t="s">
        <v>30</v>
      </c>
      <c r="D54" s="8"/>
      <c r="E54" s="8"/>
      <c r="F54" s="8"/>
      <c r="G54" s="8"/>
      <c r="H54" s="8"/>
      <c r="I54"/>
      <c r="J54"/>
      <c r="K54"/>
      <c r="L54"/>
      <c r="M54"/>
      <c r="N54"/>
      <c r="O54" s="8"/>
    </row>
    <row r="55" spans="1:15" ht="17.149999999999999" customHeight="1" x14ac:dyDescent="0.25">
      <c r="A55" s="55" t="s">
        <v>81</v>
      </c>
      <c r="B55" s="55"/>
      <c r="C55" s="50" t="s">
        <v>29</v>
      </c>
      <c r="D55" s="8"/>
      <c r="E55" s="8"/>
      <c r="F55" s="8"/>
      <c r="G55" s="8"/>
      <c r="H55" s="8"/>
      <c r="I55"/>
      <c r="J55"/>
      <c r="K55"/>
      <c r="L55"/>
      <c r="M55"/>
      <c r="N55"/>
      <c r="O55" s="8"/>
    </row>
    <row r="56" spans="1:15" ht="17.149999999999999" customHeight="1" x14ac:dyDescent="0.25">
      <c r="A56" s="52" t="s">
        <v>82</v>
      </c>
      <c r="B56" s="52"/>
      <c r="C56" s="51" t="s">
        <v>28</v>
      </c>
      <c r="D56" s="8"/>
      <c r="E56" s="8"/>
      <c r="F56" s="8"/>
      <c r="G56" s="8"/>
      <c r="H56" s="8"/>
      <c r="I56"/>
      <c r="J56"/>
      <c r="K56"/>
      <c r="L56"/>
      <c r="M56"/>
      <c r="N56"/>
      <c r="O56" s="8"/>
    </row>
    <row r="57" spans="1:15" ht="17.149999999999999" customHeight="1" x14ac:dyDescent="0.25">
      <c r="A57" s="55" t="s">
        <v>83</v>
      </c>
      <c r="B57" s="55"/>
      <c r="C57" s="50" t="s">
        <v>27</v>
      </c>
      <c r="D57" s="8"/>
      <c r="E57" s="8"/>
      <c r="F57" s="8"/>
      <c r="G57" s="8"/>
      <c r="H57" s="8"/>
      <c r="I57"/>
      <c r="J57"/>
      <c r="K57"/>
      <c r="L57"/>
      <c r="M57"/>
      <c r="N57"/>
      <c r="O57" s="8"/>
    </row>
    <row r="58" spans="1:15" ht="17.149999999999999" customHeight="1" x14ac:dyDescent="0.25">
      <c r="A58" s="52" t="s">
        <v>84</v>
      </c>
      <c r="B58" s="52"/>
      <c r="C58" s="51" t="s">
        <v>26</v>
      </c>
      <c r="D58" s="8"/>
      <c r="E58" s="8"/>
      <c r="F58" s="8"/>
      <c r="G58" s="8"/>
      <c r="H58" s="8"/>
      <c r="I58"/>
      <c r="J58"/>
      <c r="K58"/>
      <c r="L58"/>
      <c r="M58"/>
      <c r="N58"/>
      <c r="O58" s="8"/>
    </row>
    <row r="59" spans="1:15" ht="17.149999999999999" customHeight="1" x14ac:dyDescent="0.25">
      <c r="A59" s="55" t="s">
        <v>85</v>
      </c>
      <c r="B59" s="55"/>
      <c r="C59" s="50" t="s">
        <v>25</v>
      </c>
      <c r="D59" s="8"/>
      <c r="E59" s="8"/>
      <c r="F59" s="8"/>
      <c r="G59" s="8"/>
      <c r="H59" s="8"/>
      <c r="I59"/>
      <c r="J59"/>
      <c r="K59"/>
      <c r="L59"/>
      <c r="M59"/>
      <c r="N59"/>
      <c r="O59" s="8"/>
    </row>
    <row r="60" spans="1:15" ht="17.149999999999999" customHeight="1" x14ac:dyDescent="0.25">
      <c r="A60" s="52" t="s">
        <v>86</v>
      </c>
      <c r="B60" s="52"/>
      <c r="C60" s="51" t="s">
        <v>24</v>
      </c>
      <c r="D60" s="8"/>
      <c r="E60" s="8"/>
      <c r="F60" s="8"/>
      <c r="G60" s="8"/>
      <c r="H60" s="8"/>
      <c r="I60"/>
      <c r="J60"/>
      <c r="K60"/>
      <c r="L60"/>
      <c r="M60"/>
      <c r="N60"/>
      <c r="O60" s="8"/>
    </row>
    <row r="61" spans="1:15" ht="17.149999999999999" customHeight="1" x14ac:dyDescent="0.25">
      <c r="A61" s="53" t="s">
        <v>87</v>
      </c>
      <c r="B61" s="53"/>
      <c r="C61" s="50"/>
      <c r="D61" s="8"/>
      <c r="E61" s="8"/>
      <c r="F61" s="8"/>
      <c r="G61" s="8"/>
      <c r="H61" s="8"/>
      <c r="I61"/>
      <c r="J61"/>
      <c r="K61"/>
      <c r="L61"/>
      <c r="M61"/>
      <c r="N61"/>
      <c r="O61" s="8"/>
    </row>
    <row r="62" spans="1:15" ht="17.149999999999999" customHeight="1" x14ac:dyDescent="0.25">
      <c r="A62" s="52" t="s">
        <v>88</v>
      </c>
      <c r="B62" s="52"/>
      <c r="C62" s="51" t="s">
        <v>22</v>
      </c>
      <c r="D62" s="8"/>
      <c r="E62" s="8"/>
      <c r="F62" s="8"/>
      <c r="G62" s="8"/>
      <c r="H62" s="8"/>
      <c r="I62"/>
      <c r="J62"/>
      <c r="K62"/>
      <c r="L62"/>
      <c r="M62"/>
      <c r="N62"/>
      <c r="O62" s="8"/>
    </row>
    <row r="63" spans="1:15" ht="17.149999999999999" customHeight="1" x14ac:dyDescent="0.25">
      <c r="A63" s="53" t="s">
        <v>89</v>
      </c>
      <c r="B63" s="53"/>
      <c r="C63" s="50"/>
      <c r="D63" s="8"/>
      <c r="E63" s="8"/>
      <c r="F63" s="8"/>
      <c r="G63" s="8"/>
      <c r="H63" s="8"/>
      <c r="I63"/>
      <c r="J63"/>
      <c r="K63"/>
      <c r="L63"/>
      <c r="M63"/>
      <c r="N63"/>
      <c r="O63" s="8"/>
    </row>
    <row r="64" spans="1:15" ht="17.149999999999999" customHeight="1" x14ac:dyDescent="0.25">
      <c r="A64" s="52" t="s">
        <v>90</v>
      </c>
      <c r="B64" s="52"/>
      <c r="C64" s="51" t="s">
        <v>20</v>
      </c>
      <c r="D64" s="8"/>
      <c r="E64" s="8"/>
      <c r="F64" s="8"/>
      <c r="G64" s="8"/>
      <c r="H64" s="8"/>
      <c r="I64"/>
      <c r="J64"/>
      <c r="K64"/>
      <c r="L64"/>
      <c r="M64"/>
      <c r="N64"/>
      <c r="O64" s="8"/>
    </row>
    <row r="65" spans="1:15" ht="17.149999999999999" customHeight="1" x14ac:dyDescent="0.25">
      <c r="A65" s="53" t="s">
        <v>19</v>
      </c>
      <c r="B65" s="53"/>
      <c r="C65" s="50"/>
      <c r="D65" s="8"/>
      <c r="E65" s="8"/>
      <c r="F65" s="8"/>
      <c r="G65" s="8"/>
      <c r="H65" s="8"/>
      <c r="I65"/>
      <c r="J65"/>
      <c r="K65"/>
      <c r="L65"/>
      <c r="M65"/>
      <c r="N65"/>
      <c r="O65" s="8"/>
    </row>
    <row r="66" spans="1:15" ht="17.149999999999999" customHeight="1" x14ac:dyDescent="0.25">
      <c r="A66" s="54" t="s">
        <v>91</v>
      </c>
      <c r="B66" s="54"/>
      <c r="C66" s="51"/>
      <c r="D66" s="8"/>
      <c r="E66" s="8"/>
      <c r="F66" s="8"/>
      <c r="G66" s="8"/>
      <c r="H66" s="8"/>
      <c r="I66"/>
      <c r="J66"/>
      <c r="K66"/>
      <c r="L66"/>
      <c r="M66"/>
      <c r="N66"/>
      <c r="O66" s="8"/>
    </row>
    <row r="67" spans="1:15" ht="17.149999999999999" customHeight="1" x14ac:dyDescent="0.25">
      <c r="A67" s="55" t="s">
        <v>92</v>
      </c>
      <c r="B67" s="55"/>
      <c r="C67" s="50" t="s">
        <v>17</v>
      </c>
      <c r="D67" s="8"/>
      <c r="E67" s="8"/>
      <c r="F67" s="8"/>
      <c r="G67" s="8"/>
      <c r="H67" s="8"/>
      <c r="I67"/>
      <c r="J67"/>
      <c r="K67"/>
      <c r="L67"/>
      <c r="M67"/>
      <c r="N67"/>
      <c r="O67" s="8"/>
    </row>
    <row r="68" spans="1:15" ht="17.149999999999999" customHeight="1" x14ac:dyDescent="0.25">
      <c r="A68" s="52" t="s">
        <v>93</v>
      </c>
      <c r="B68" s="52"/>
      <c r="C68" s="51" t="s">
        <v>16</v>
      </c>
      <c r="D68" s="8"/>
      <c r="E68" s="8"/>
      <c r="F68" s="8"/>
      <c r="G68" s="8"/>
      <c r="H68" s="8"/>
      <c r="I68"/>
      <c r="J68"/>
      <c r="K68"/>
      <c r="L68"/>
      <c r="M68"/>
      <c r="N68"/>
      <c r="O68" s="8"/>
    </row>
    <row r="69" spans="1:15" ht="17.149999999999999" customHeight="1" x14ac:dyDescent="0.25">
      <c r="A69" s="55" t="s">
        <v>94</v>
      </c>
      <c r="B69" s="55"/>
      <c r="C69" s="50" t="s">
        <v>15</v>
      </c>
      <c r="D69" s="8"/>
      <c r="E69" s="8"/>
      <c r="F69" s="8"/>
      <c r="G69" s="8"/>
      <c r="H69" s="8"/>
      <c r="I69"/>
      <c r="J69"/>
      <c r="K69"/>
      <c r="L69"/>
      <c r="M69"/>
      <c r="N69"/>
      <c r="O69" s="8"/>
    </row>
    <row r="70" spans="1:15" ht="17.149999999999999" customHeight="1" x14ac:dyDescent="0.25">
      <c r="A70" s="54" t="s">
        <v>95</v>
      </c>
      <c r="B70" s="54"/>
      <c r="C70" s="51"/>
      <c r="D70" s="8"/>
      <c r="E70" s="8"/>
      <c r="F70" s="8"/>
      <c r="G70" s="8"/>
      <c r="H70" s="8"/>
      <c r="I70"/>
      <c r="J70"/>
      <c r="K70"/>
      <c r="L70"/>
      <c r="M70"/>
      <c r="N70"/>
      <c r="O70" s="8"/>
    </row>
    <row r="71" spans="1:15" ht="17.149999999999999" customHeight="1" x14ac:dyDescent="0.25">
      <c r="A71" s="55" t="s">
        <v>96</v>
      </c>
      <c r="B71" s="55"/>
      <c r="C71" s="50" t="s">
        <v>13</v>
      </c>
      <c r="D71" s="8"/>
      <c r="E71" s="8"/>
      <c r="F71" s="8"/>
      <c r="G71" s="8"/>
      <c r="H71" s="8"/>
      <c r="I71"/>
      <c r="J71"/>
      <c r="K71"/>
      <c r="L71"/>
      <c r="M71"/>
      <c r="N71"/>
      <c r="O71" s="8"/>
    </row>
    <row r="72" spans="1:15" ht="17.149999999999999" customHeight="1" x14ac:dyDescent="0.25">
      <c r="A72" s="54" t="s">
        <v>97</v>
      </c>
      <c r="B72" s="54"/>
      <c r="C72" s="51"/>
      <c r="D72" s="8"/>
      <c r="E72" s="8"/>
      <c r="F72" s="8"/>
      <c r="G72" s="8"/>
      <c r="H72" s="8"/>
      <c r="I72"/>
      <c r="J72"/>
      <c r="K72"/>
      <c r="L72"/>
      <c r="M72"/>
      <c r="N72"/>
      <c r="O72" s="8"/>
    </row>
    <row r="73" spans="1:15" ht="17.149999999999999" customHeight="1" x14ac:dyDescent="0.25">
      <c r="A73" s="55" t="s">
        <v>98</v>
      </c>
      <c r="B73" s="55"/>
      <c r="C73" s="50" t="s">
        <v>11</v>
      </c>
      <c r="D73" s="8"/>
      <c r="E73" s="8"/>
      <c r="F73" s="8"/>
      <c r="G73" s="8"/>
      <c r="H73" s="8"/>
      <c r="I73"/>
      <c r="J73"/>
      <c r="K73"/>
      <c r="L73"/>
      <c r="M73"/>
      <c r="N73"/>
      <c r="O73" s="8"/>
    </row>
    <row r="74" spans="1:15" ht="17.149999999999999" customHeight="1" x14ac:dyDescent="0.25">
      <c r="A74" s="52" t="s">
        <v>99</v>
      </c>
      <c r="B74" s="52"/>
      <c r="C74" s="51" t="s">
        <v>10</v>
      </c>
      <c r="D74" s="8"/>
      <c r="E74" s="8"/>
      <c r="F74" s="8"/>
      <c r="G74" s="8"/>
      <c r="H74" s="8"/>
      <c r="I74"/>
      <c r="J74"/>
      <c r="K74"/>
      <c r="L74"/>
      <c r="M74"/>
      <c r="N74"/>
      <c r="O74" s="8"/>
    </row>
    <row r="75" spans="1:15" ht="17.149999999999999" customHeight="1" x14ac:dyDescent="0.25">
      <c r="A75" s="55" t="s">
        <v>100</v>
      </c>
      <c r="B75" s="55"/>
      <c r="C75" s="50" t="s">
        <v>9</v>
      </c>
      <c r="D75" s="8"/>
      <c r="E75" s="8"/>
      <c r="F75" s="8"/>
      <c r="G75" s="8"/>
      <c r="H75" s="8"/>
      <c r="I75"/>
      <c r="J75"/>
      <c r="K75"/>
      <c r="L75"/>
      <c r="M75"/>
      <c r="N75"/>
      <c r="O75" s="8"/>
    </row>
    <row r="76" spans="1:15" ht="17.149999999999999" customHeight="1" x14ac:dyDescent="0.35">
      <c r="A76" s="52" t="s">
        <v>101</v>
      </c>
      <c r="B76" s="52"/>
      <c r="C76" s="51" t="s">
        <v>8</v>
      </c>
      <c r="D76" s="5"/>
      <c r="E76" s="7"/>
      <c r="F76" s="6"/>
    </row>
    <row r="77" spans="1:15" ht="17.149999999999999" customHeight="1" x14ac:dyDescent="0.35">
      <c r="A77" s="55" t="s">
        <v>102</v>
      </c>
      <c r="B77" s="55"/>
      <c r="C77" s="50" t="s">
        <v>7</v>
      </c>
      <c r="D77" s="5"/>
      <c r="E77" s="7"/>
      <c r="F77" s="6"/>
    </row>
    <row r="78" spans="1:15" ht="17.149999999999999" customHeight="1" x14ac:dyDescent="0.35">
      <c r="A78" s="52" t="s">
        <v>103</v>
      </c>
      <c r="B78" s="52"/>
      <c r="C78" s="51" t="s">
        <v>6</v>
      </c>
      <c r="D78" s="5"/>
      <c r="E78" s="7"/>
      <c r="F78" s="6"/>
    </row>
    <row r="79" spans="1:15" ht="17.149999999999999" customHeight="1" x14ac:dyDescent="0.35">
      <c r="A79" s="55" t="s">
        <v>104</v>
      </c>
      <c r="B79" s="55"/>
      <c r="C79" s="50" t="s">
        <v>5</v>
      </c>
      <c r="D79" s="5"/>
      <c r="E79" s="7"/>
      <c r="F79" s="6"/>
    </row>
    <row r="80" spans="1:15" ht="15" customHeight="1" x14ac:dyDescent="0.35">
      <c r="A80" s="52" t="s">
        <v>105</v>
      </c>
      <c r="B80" s="52"/>
      <c r="C80" s="51" t="s">
        <v>4</v>
      </c>
      <c r="D80" s="3"/>
      <c r="E80" s="4"/>
      <c r="F80" s="4"/>
    </row>
    <row r="81" spans="1:6" ht="15.5" x14ac:dyDescent="0.35">
      <c r="A81" s="55" t="s">
        <v>106</v>
      </c>
      <c r="B81" s="55"/>
      <c r="C81" s="50" t="s">
        <v>3</v>
      </c>
      <c r="D81" s="4"/>
      <c r="E81" s="4"/>
      <c r="F81" s="4"/>
    </row>
    <row r="82" spans="1:6" x14ac:dyDescent="0.25">
      <c r="A82" s="52" t="s">
        <v>107</v>
      </c>
      <c r="B82" s="52"/>
      <c r="C82" s="51" t="s">
        <v>2</v>
      </c>
    </row>
    <row r="83" spans="1:6" x14ac:dyDescent="0.25">
      <c r="A83" s="55" t="s">
        <v>108</v>
      </c>
      <c r="B83" s="55"/>
      <c r="C83" s="50" t="s">
        <v>109</v>
      </c>
    </row>
    <row r="84" spans="1:6" x14ac:dyDescent="0.25">
      <c r="A84" s="52" t="s">
        <v>110</v>
      </c>
      <c r="B84" s="52"/>
      <c r="C84" s="51" t="s">
        <v>111</v>
      </c>
    </row>
    <row r="85" spans="1:6" x14ac:dyDescent="0.25">
      <c r="A85" s="53" t="s">
        <v>1</v>
      </c>
      <c r="B85" s="53"/>
      <c r="C85" s="50"/>
    </row>
    <row r="86" spans="1:6" x14ac:dyDescent="0.25">
      <c r="A86" s="54" t="s">
        <v>112</v>
      </c>
      <c r="B86" s="54"/>
      <c r="C86" s="51"/>
    </row>
    <row r="87" spans="1:6" x14ac:dyDescent="0.25">
      <c r="A87" s="55" t="s">
        <v>113</v>
      </c>
      <c r="B87" s="55"/>
      <c r="C87" s="50" t="s">
        <v>114</v>
      </c>
    </row>
  </sheetData>
  <mergeCells count="39">
    <mergeCell ref="A2:P2"/>
    <mergeCell ref="B1:M1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2017-06-01T09:57:34Z</dcterms:created>
  <dcterms:modified xsi:type="dcterms:W3CDTF">2019-05-03T16:07:56Z</dcterms:modified>
</cp:coreProperties>
</file>