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grikoksal\Desktop\"/>
    </mc:Choice>
  </mc:AlternateContent>
  <bookViews>
    <workbookView xWindow="0" yWindow="0" windowWidth="28800" windowHeight="12435"/>
  </bookViews>
  <sheets>
    <sheet name="SEKTOR" sheetId="1" r:id="rId1"/>
  </sheets>
  <externalReferences>
    <externalReference r:id="rId2"/>
  </externalReferences>
  <definedNames>
    <definedName name="_xlnm.Print_Area" localSheetId="0">SEKTOR!$A:$N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0" i="1" l="1"/>
  <c r="M40" i="1"/>
  <c r="L40" i="1"/>
  <c r="K40" i="1"/>
  <c r="J40" i="1"/>
  <c r="I40" i="1"/>
  <c r="H40" i="1"/>
  <c r="G40" i="1"/>
  <c r="F40" i="1"/>
  <c r="E40" i="1"/>
  <c r="D40" i="1"/>
  <c r="C40" i="1"/>
  <c r="B40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N26" i="1"/>
  <c r="N19" i="1" s="1"/>
  <c r="M26" i="1"/>
  <c r="L26" i="1"/>
  <c r="K26" i="1"/>
  <c r="J26" i="1"/>
  <c r="J19" i="1" s="1"/>
  <c r="I26" i="1"/>
  <c r="H26" i="1"/>
  <c r="G26" i="1"/>
  <c r="F26" i="1"/>
  <c r="F19" i="1" s="1"/>
  <c r="E26" i="1"/>
  <c r="D26" i="1"/>
  <c r="C26" i="1"/>
  <c r="B26" i="1"/>
  <c r="B19" i="1" s="1"/>
  <c r="N24" i="1"/>
  <c r="M24" i="1"/>
  <c r="L24" i="1"/>
  <c r="K24" i="1"/>
  <c r="K19" i="1" s="1"/>
  <c r="J24" i="1"/>
  <c r="I24" i="1"/>
  <c r="H24" i="1"/>
  <c r="G24" i="1"/>
  <c r="G19" i="1" s="1"/>
  <c r="F24" i="1"/>
  <c r="E24" i="1"/>
  <c r="D24" i="1"/>
  <c r="C24" i="1"/>
  <c r="C19" i="1" s="1"/>
  <c r="B24" i="1"/>
  <c r="N20" i="1"/>
  <c r="M20" i="1"/>
  <c r="L20" i="1"/>
  <c r="L19" i="1" s="1"/>
  <c r="K20" i="1"/>
  <c r="J20" i="1"/>
  <c r="I20" i="1"/>
  <c r="H20" i="1"/>
  <c r="H19" i="1" s="1"/>
  <c r="G20" i="1"/>
  <c r="F20" i="1"/>
  <c r="E20" i="1"/>
  <c r="D20" i="1"/>
  <c r="D19" i="1" s="1"/>
  <c r="C20" i="1"/>
  <c r="B20" i="1"/>
  <c r="M19" i="1"/>
  <c r="I19" i="1"/>
  <c r="E19" i="1"/>
  <c r="N17" i="1"/>
  <c r="N5" i="1" s="1"/>
  <c r="N42" i="1" s="1"/>
  <c r="M17" i="1"/>
  <c r="L17" i="1"/>
  <c r="K17" i="1"/>
  <c r="J17" i="1"/>
  <c r="J5" i="1" s="1"/>
  <c r="J42" i="1" s="1"/>
  <c r="I17" i="1"/>
  <c r="H17" i="1"/>
  <c r="G17" i="1"/>
  <c r="F17" i="1"/>
  <c r="F5" i="1" s="1"/>
  <c r="F42" i="1" s="1"/>
  <c r="E17" i="1"/>
  <c r="D17" i="1"/>
  <c r="C17" i="1"/>
  <c r="B17" i="1"/>
  <c r="B5" i="1" s="1"/>
  <c r="B42" i="1" s="1"/>
  <c r="N15" i="1"/>
  <c r="M15" i="1"/>
  <c r="L15" i="1"/>
  <c r="K15" i="1"/>
  <c r="K5" i="1" s="1"/>
  <c r="K42" i="1" s="1"/>
  <c r="J15" i="1"/>
  <c r="I15" i="1"/>
  <c r="H15" i="1"/>
  <c r="G15" i="1"/>
  <c r="G5" i="1" s="1"/>
  <c r="G42" i="1" s="1"/>
  <c r="F15" i="1"/>
  <c r="E15" i="1"/>
  <c r="D15" i="1"/>
  <c r="C15" i="1"/>
  <c r="C5" i="1" s="1"/>
  <c r="C42" i="1" s="1"/>
  <c r="B15" i="1"/>
  <c r="N6" i="1"/>
  <c r="M6" i="1"/>
  <c r="L6" i="1"/>
  <c r="L5" i="1" s="1"/>
  <c r="L42" i="1" s="1"/>
  <c r="K6" i="1"/>
  <c r="J6" i="1"/>
  <c r="I6" i="1"/>
  <c r="H6" i="1"/>
  <c r="H5" i="1" s="1"/>
  <c r="H42" i="1" s="1"/>
  <c r="G6" i="1"/>
  <c r="F6" i="1"/>
  <c r="E6" i="1"/>
  <c r="D6" i="1"/>
  <c r="D5" i="1" s="1"/>
  <c r="D42" i="1" s="1"/>
  <c r="C6" i="1"/>
  <c r="B6" i="1"/>
  <c r="M5" i="1"/>
  <c r="M42" i="1" s="1"/>
  <c r="I5" i="1"/>
  <c r="I42" i="1" s="1"/>
  <c r="E5" i="1"/>
  <c r="E42" i="1" s="1"/>
</calcChain>
</file>

<file path=xl/sharedStrings.xml><?xml version="1.0" encoding="utf-8"?>
<sst xmlns="http://schemas.openxmlformats.org/spreadsheetml/2006/main" count="117" uniqueCount="106">
  <si>
    <t xml:space="preserve"> </t>
  </si>
  <si>
    <t>31.12.2016 TARİHİ İTİBARİYLE SEKTÖREL BAZDA AYLIK İHRACAT KAYIT RAKAMLARI(1000 $)</t>
  </si>
  <si>
    <t>S E K T Ö R</t>
  </si>
  <si>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</si>
  <si>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</si>
  <si>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</si>
  <si>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</si>
  <si>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</si>
  <si>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</si>
  <si>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</si>
  <si>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</si>
  <si>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</si>
  <si>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</si>
  <si>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</si>
  <si>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>ARALIK</t>
  </si>
  <si>
    <t>TOPLAM</t>
  </si>
  <si>
    <t>.I. TARIM</t>
  </si>
  <si>
    <t>.     A. BİTKİSEL ÜRÜNLER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</si>
  <si>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</si>
  <si>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</si>
  <si>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</si>
  <si>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</si>
  <si>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</si>
  <si>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</si>
  <si>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</si>
  <si>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</si>
  <si>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>.     B. HAYVANSAL ÜRÜNLER</t>
  </si>
  <si>
    <t xml:space="preserve"> Su Ürünleri ve Hayvansal Mamuller</t>
  </si>
  <si>
    <t>.     C. AĞAÇ VE ORMAN ÜRÜNLERİ</t>
  </si>
  <si>
    <t xml:space="preserve"> Mobilya,Kağıt ve Orman Ürünleri</t>
  </si>
  <si>
    <t>.II. SANAYİ</t>
  </si>
  <si>
    <t>.     A. TARIMA DAYALI İŞLENMİŞ ÜRÜNLER</t>
  </si>
  <si>
    <t xml:space="preserve"> Tekstil ve Hammaddeleri</t>
  </si>
  <si>
    <t xml:space="preserve"> Deri ve Deri Mamulleri </t>
  </si>
  <si>
    <t xml:space="preserve"> Halı </t>
  </si>
  <si>
    <t>.     B. KİMYEVİ MADDELER VE MAMÜLLERİ</t>
  </si>
  <si>
    <t xml:space="preserve"> Kimyevi Maddeler ve Mamulleri  </t>
  </si>
  <si>
    <t>.     C. SANAYİ MAMULLERİ</t>
  </si>
  <si>
    <t xml:space="preserve"> Hazırgiyim ve Konfeksiyon </t>
  </si>
  <si>
    <t xml:space="preserve"> Otomotiv Endüstrisi</t>
  </si>
  <si>
    <t xml:space="preserve"> Gemi ve Yat</t>
  </si>
  <si>
    <t xml:space="preserve"> Elektrik Elektronik ve Hizmet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</si>
  <si>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</si>
  <si>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</si>
  <si>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</si>
  <si>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</si>
  <si>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</si>
  <si>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</si>
  <si>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</si>
  <si>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</si>
  <si>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>.III. MADENCİLİK</t>
  </si>
  <si>
    <t>.     A. MADENCİLİK ÜRÜNLERİ</t>
  </si>
  <si>
    <t xml:space="preserve"> Madencilik Ürünleri</t>
  </si>
  <si>
    <t>.                         TOPLAM</t>
  </si>
  <si>
    <t xml:space="preserve">SEKTÖR GRUPLARININ SEÇİMİNDE  KULLANILAN MALGRUBU NUMARALARI        </t>
  </si>
  <si>
    <t xml:space="preserve">.           Hububat, Bakliyat, Yağlı Tohumlar ve Mamulleri </t>
  </si>
  <si>
    <t>0319</t>
  </si>
  <si>
    <t xml:space="preserve">.           Yaş Meyve ve Sebze  </t>
  </si>
  <si>
    <t>0207</t>
  </si>
  <si>
    <t xml:space="preserve">.           Meyve Sebze Mamulleri </t>
  </si>
  <si>
    <t>0258</t>
  </si>
  <si>
    <t xml:space="preserve">.           Kuru Meyve ve Mamulleri  </t>
  </si>
  <si>
    <t>0174</t>
  </si>
  <si>
    <t xml:space="preserve">.           Fındık ve Mamulleri </t>
  </si>
  <si>
    <t>0170</t>
  </si>
  <si>
    <t xml:space="preserve">.           Zeytin ve Zeytinyağı </t>
  </si>
  <si>
    <t>0189</t>
  </si>
  <si>
    <t xml:space="preserve">.           Tütün </t>
  </si>
  <si>
    <t>0404</t>
  </si>
  <si>
    <t>.           Süs Bitkileri ve Mam.</t>
  </si>
  <si>
    <t>0304</t>
  </si>
  <si>
    <t>.           Su Ürünleri ve Hayvansal Mamuller</t>
  </si>
  <si>
    <t>0119</t>
  </si>
  <si>
    <t xml:space="preserve">.           Ağaç Mamülleri ve Orman Ürünleri </t>
  </si>
  <si>
    <t>0490</t>
  </si>
  <si>
    <t>.           Tekstil ve Hammaddeleri</t>
  </si>
  <si>
    <t>0044</t>
  </si>
  <si>
    <t xml:space="preserve">.           Deri ve Deri Mamulleri </t>
  </si>
  <si>
    <t>0076</t>
  </si>
  <si>
    <t xml:space="preserve">.           Halı </t>
  </si>
  <si>
    <t>0100</t>
  </si>
  <si>
    <t xml:space="preserve">.           Kimyevi Maddeler ve Mamulleri  </t>
  </si>
  <si>
    <t>0473</t>
  </si>
  <si>
    <t xml:space="preserve">.           Hazırgiyim ve Konfeksiyon </t>
  </si>
  <si>
    <t>0001</t>
  </si>
  <si>
    <t>.           Otomotiv Endüstrisi</t>
  </si>
  <si>
    <t>0454</t>
  </si>
  <si>
    <t>.           Gemi ve Yat</t>
  </si>
  <si>
    <t>0464</t>
  </si>
  <si>
    <t>.           Elektrik-Elektronik,Mak.ve Bilişim</t>
  </si>
  <si>
    <t>0408</t>
  </si>
  <si>
    <t>.           Makine ve Aksamları</t>
  </si>
  <si>
    <t>0664</t>
  </si>
  <si>
    <t xml:space="preserve">.           Demir ve Demir Dışı Metaller </t>
  </si>
  <si>
    <t>0511</t>
  </si>
  <si>
    <t>.           Çelik</t>
  </si>
  <si>
    <t>0512</t>
  </si>
  <si>
    <t>.           Çimento Cam Seramik ve Toprak Ürünleri</t>
  </si>
  <si>
    <t>0505</t>
  </si>
  <si>
    <t>.           Mücevher</t>
  </si>
  <si>
    <t>0652</t>
  </si>
  <si>
    <t>.           Savunma Sanayii</t>
  </si>
  <si>
    <t>0950</t>
  </si>
  <si>
    <t>.           İklimlendirme Sanayii</t>
  </si>
  <si>
    <t>.           Madencilik Ürünleri</t>
  </si>
  <si>
    <t>.           Diğer Sanayi Ürünleri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</si>
</sst>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0"/>
      <name val="Arial"/>
      <family val="2"/>
      <charset val="162"/>
    </font>
    <font>
      <b/>
      <i/>
      <sz val="10"/>
      <color rgb="FFFF0000"/>
      <name val="Arial"/>
      <family val="2"/>
      <charset val="162"/>
    </font>
    <font>
      <b/>
      <sz val="9.5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10"/>
      <color indexed="62"/>
      <name val="Arial Tur"/>
      <family val="2"/>
      <charset val="162"/>
    </font>
    <font>
      <sz val="10"/>
      <name val="Arial Tur"/>
      <family val="2"/>
      <charset val="162"/>
    </font>
    <font>
      <b/>
      <sz val="12"/>
      <color indexed="18"/>
      <name val="Arial Tur"/>
      <family val="2"/>
      <charset val="162"/>
    </font>
    <font>
      <sz val="12"/>
      <name val="Arial Tur"/>
      <family val="2"/>
      <charset val="162"/>
    </font>
    <font>
      <sz val="12"/>
      <name val="Arial"/>
      <family val="2"/>
      <charset val="162"/>
    </font>
    <font>
      <b/>
      <sz val="11"/>
      <color indexed="10"/>
      <name val="Arial Tur"/>
      <family val="2"/>
      <charset val="162"/>
    </font>
    <font>
      <b/>
      <sz val="10"/>
      <color indexed="12"/>
      <name val="Arial Tur"/>
      <family val="2"/>
      <charset val="162"/>
    </font>
    <font>
      <b/>
      <sz val="11"/>
      <color indexed="12"/>
      <name val="Arial Tur"/>
      <family val="2"/>
      <charset val="162"/>
    </font>
    <font>
      <sz val="11"/>
      <name val="Arial Tur"/>
      <family val="2"/>
      <charset val="162"/>
    </font>
    <font>
      <sz val="11"/>
      <name val="Arial"/>
      <family val="2"/>
      <charset val="162"/>
    </font>
    <font>
      <sz val="10"/>
      <color indexed="12"/>
      <name val="Arial Tur"/>
      <family val="2"/>
      <charset val="162"/>
    </font>
    <font>
      <sz val="11"/>
      <color indexed="12"/>
      <name val="Arial Tur"/>
      <family val="2"/>
      <charset val="162"/>
    </font>
    <font>
      <i/>
      <sz val="11"/>
      <name val="Arial Tur"/>
      <family val="2"/>
      <charset val="162"/>
    </font>
    <font>
      <i/>
      <sz val="11"/>
      <name val="Arial"/>
      <family val="2"/>
      <charset val="162"/>
    </font>
    <font>
      <b/>
      <sz val="10"/>
      <color rgb="FFFF0000"/>
      <name val="Arial Tur"/>
      <charset val="162"/>
    </font>
    <font>
      <b/>
      <sz val="11"/>
      <color rgb="FFFF0000"/>
      <name val="Arial Tur"/>
      <charset val="162"/>
    </font>
    <font>
      <b/>
      <sz val="11"/>
      <color indexed="18"/>
      <name val="Arial Tur"/>
      <family val="2"/>
      <charset val="162"/>
    </font>
    <font>
      <b/>
      <sz val="12"/>
      <name val="Arial Tur"/>
      <family val="2"/>
      <charset val="162"/>
    </font>
    <font>
      <b/>
      <sz val="12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0"/>
      <color indexed="12"/>
      <name val="Arial"/>
      <family val="2"/>
    </font>
    <font>
      <b/>
      <sz val="10"/>
      <name val="Arial"/>
      <family val="2"/>
      <charset val="162"/>
    </font>
    <font>
      <b/>
      <i/>
      <sz val="10"/>
      <name val="Arial"/>
      <family val="2"/>
      <charset val="162"/>
    </font>
    <font>
      <b/>
      <u/>
      <sz val="11"/>
      <color indexed="48"/>
      <name val="Arial Tur"/>
      <family val="2"/>
      <charset val="162"/>
    </font>
    <font>
      <b/>
      <sz val="12"/>
      <color indexed="48"/>
      <name val="Arial Tur"/>
      <charset val="162"/>
    </font>
    <font>
      <b/>
      <sz val="12"/>
      <color indexed="48"/>
      <name val="Arial Tur"/>
      <family val="2"/>
      <charset val="162"/>
    </font>
    <font>
      <sz val="12"/>
      <color indexed="48"/>
      <name val="Arial Tur"/>
      <family val="2"/>
      <charset val="162"/>
    </font>
    <font>
      <sz val="12"/>
      <color indexed="48"/>
      <name val="Arial Tur"/>
      <charset val="162"/>
    </font>
    <font>
      <sz val="12.5"/>
      <color indexed="48"/>
      <name val="Arial Tur"/>
      <family val="2"/>
      <charset val="162"/>
    </font>
    <font>
      <sz val="12.5"/>
      <name val="Arial Tur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49" fontId="2" fillId="0" borderId="0" xfId="0" applyNumberFormat="1" applyFont="1" applyAlignment="1">
      <alignment horizontal="left"/>
    </xf>
    <xf numFmtId="0" fontId="0" fillId="0" borderId="0" xfId="0" applyAlignment="1"/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5" fillId="0" borderId="0" xfId="0" applyFont="1"/>
    <xf numFmtId="49" fontId="6" fillId="2" borderId="1" xfId="0" applyNumberFormat="1" applyFont="1" applyFill="1" applyBorder="1" applyAlignment="1">
      <alignment horizontal="center"/>
    </xf>
    <xf numFmtId="49" fontId="6" fillId="2" borderId="2" xfId="0" applyNumberFormat="1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2" borderId="4" xfId="0" applyFont="1" applyFill="1" applyBorder="1"/>
    <xf numFmtId="3" fontId="9" fillId="2" borderId="5" xfId="0" applyNumberFormat="1" applyFont="1" applyFill="1" applyBorder="1"/>
    <xf numFmtId="3" fontId="9" fillId="2" borderId="6" xfId="0" applyNumberFormat="1" applyFont="1" applyFill="1" applyBorder="1"/>
    <xf numFmtId="0" fontId="10" fillId="2" borderId="4" xfId="0" applyFont="1" applyFill="1" applyBorder="1"/>
    <xf numFmtId="3" fontId="11" fillId="2" borderId="0" xfId="0" applyNumberFormat="1" applyFont="1" applyFill="1" applyBorder="1"/>
    <xf numFmtId="3" fontId="11" fillId="2" borderId="7" xfId="0" applyNumberFormat="1" applyFont="1" applyFill="1" applyBorder="1"/>
    <xf numFmtId="0" fontId="12" fillId="0" borderId="0" xfId="0" applyFont="1"/>
    <xf numFmtId="0" fontId="13" fillId="0" borderId="0" xfId="0" applyFont="1"/>
    <xf numFmtId="0" fontId="14" fillId="2" borderId="4" xfId="0" applyFont="1" applyFill="1" applyBorder="1"/>
    <xf numFmtId="3" fontId="14" fillId="2" borderId="0" xfId="0" applyNumberFormat="1" applyFont="1" applyFill="1" applyBorder="1"/>
    <xf numFmtId="3" fontId="14" fillId="2" borderId="7" xfId="0" applyNumberFormat="1" applyFont="1" applyFill="1" applyBorder="1"/>
    <xf numFmtId="3" fontId="15" fillId="2" borderId="0" xfId="0" applyNumberFormat="1" applyFont="1" applyFill="1" applyBorder="1"/>
    <xf numFmtId="3" fontId="9" fillId="2" borderId="0" xfId="0" applyNumberFormat="1" applyFont="1" applyFill="1" applyBorder="1"/>
    <xf numFmtId="3" fontId="9" fillId="2" borderId="7" xfId="0" applyNumberFormat="1" applyFont="1" applyFill="1" applyBorder="1"/>
    <xf numFmtId="0" fontId="7" fillId="0" borderId="0" xfId="0" applyFont="1"/>
    <xf numFmtId="0" fontId="8" fillId="0" borderId="0" xfId="0" applyFont="1"/>
    <xf numFmtId="0" fontId="16" fillId="0" borderId="0" xfId="0" applyFont="1"/>
    <xf numFmtId="0" fontId="17" fillId="0" borderId="0" xfId="0" applyFont="1"/>
    <xf numFmtId="0" fontId="18" fillId="2" borderId="4" xfId="0" applyFont="1" applyFill="1" applyBorder="1"/>
    <xf numFmtId="3" fontId="18" fillId="2" borderId="0" xfId="0" applyNumberFormat="1" applyFont="1" applyFill="1" applyBorder="1"/>
    <xf numFmtId="3" fontId="19" fillId="2" borderId="7" xfId="0" applyNumberFormat="1" applyFont="1" applyFill="1" applyBorder="1"/>
    <xf numFmtId="3" fontId="9" fillId="2" borderId="8" xfId="0" applyNumberFormat="1" applyFont="1" applyFill="1" applyBorder="1"/>
    <xf numFmtId="0" fontId="20" fillId="2" borderId="9" xfId="0" applyFont="1" applyFill="1" applyBorder="1" applyAlignment="1">
      <alignment horizontal="center"/>
    </xf>
    <xf numFmtId="3" fontId="20" fillId="2" borderId="10" xfId="0" applyNumberFormat="1" applyFont="1" applyFill="1" applyBorder="1"/>
    <xf numFmtId="0" fontId="21" fillId="0" borderId="0" xfId="0" applyFont="1"/>
    <xf numFmtId="0" fontId="22" fillId="0" borderId="0" xfId="0" applyFont="1"/>
    <xf numFmtId="0" fontId="5" fillId="0" borderId="0" xfId="0" applyFont="1" applyAlignment="1">
      <alignment horizontal="left"/>
    </xf>
    <xf numFmtId="3" fontId="0" fillId="0" borderId="0" xfId="0" applyNumberFormat="1"/>
    <xf numFmtId="0" fontId="23" fillId="0" borderId="0" xfId="0" applyFont="1" applyBorder="1" applyAlignment="1"/>
    <xf numFmtId="0" fontId="0" fillId="0" borderId="0" xfId="0" applyAlignment="1">
      <alignment horizontal="left"/>
    </xf>
    <xf numFmtId="0" fontId="23" fillId="3" borderId="0" xfId="0" applyFont="1" applyFill="1" applyBorder="1" applyAlignment="1">
      <alignment horizontal="right"/>
    </xf>
    <xf numFmtId="3" fontId="23" fillId="0" borderId="0" xfId="0" applyNumberFormat="1" applyFont="1"/>
    <xf numFmtId="0" fontId="24" fillId="0" borderId="0" xfId="0" applyFont="1" applyAlignment="1">
      <alignment horizontal="left" wrapText="1"/>
    </xf>
    <xf numFmtId="0" fontId="25" fillId="0" borderId="0" xfId="0" applyFont="1"/>
    <xf numFmtId="0" fontId="26" fillId="0" borderId="0" xfId="0" applyFont="1"/>
    <xf numFmtId="0" fontId="27" fillId="4" borderId="0" xfId="0" applyFont="1" applyFill="1" applyBorder="1" applyAlignment="1">
      <alignment horizontal="left"/>
    </xf>
    <xf numFmtId="0" fontId="28" fillId="4" borderId="11" xfId="0" applyFont="1" applyFill="1" applyBorder="1"/>
    <xf numFmtId="49" fontId="29" fillId="0" borderId="12" xfId="0" applyNumberFormat="1" applyFont="1" applyFill="1" applyBorder="1" applyAlignment="1">
      <alignment horizontal="center"/>
    </xf>
    <xf numFmtId="0" fontId="30" fillId="4" borderId="11" xfId="0" applyFont="1" applyFill="1" applyBorder="1"/>
    <xf numFmtId="0" fontId="30" fillId="4" borderId="11" xfId="0" applyFont="1" applyFill="1" applyBorder="1" applyAlignment="1">
      <alignment horizontal="left"/>
    </xf>
    <xf numFmtId="0" fontId="31" fillId="4" borderId="11" xfId="0" applyFont="1" applyFill="1" applyBorder="1"/>
    <xf numFmtId="0" fontId="29" fillId="4" borderId="11" xfId="0" applyFont="1" applyFill="1" applyBorder="1"/>
    <xf numFmtId="0" fontId="32" fillId="4" borderId="11" xfId="0" applyFont="1" applyFill="1" applyBorder="1" applyAlignment="1">
      <alignment horizontal="left"/>
    </xf>
    <xf numFmtId="0" fontId="32" fillId="4" borderId="0" xfId="0" applyFont="1" applyFill="1" applyBorder="1" applyAlignment="1">
      <alignment horizontal="left"/>
    </xf>
    <xf numFmtId="0" fontId="33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30" fillId="4" borderId="0" xfId="0" applyFont="1" applyFill="1" applyBorder="1" applyAlignment="1">
      <alignment horizontal="left"/>
    </xf>
    <xf numFmtId="0" fontId="8" fillId="0" borderId="0" xfId="0" applyFont="1" applyAlignment="1">
      <alignment horizontal="right"/>
    </xf>
    <xf numFmtId="0" fontId="30" fillId="4" borderId="13" xfId="0" applyFont="1" applyFill="1" applyBorder="1"/>
    <xf numFmtId="49" fontId="29" fillId="0" borderId="14" xfId="0" applyNumberFormat="1" applyFont="1" applyFill="1" applyBorder="1" applyAlignment="1">
      <alignment horizontal="center"/>
    </xf>
    <xf numFmtId="0" fontId="28" fillId="4" borderId="1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20229167.308200002</c:v>
                </c:pt>
                <c:pt idx="1">
                  <c:v>107660325.14462</c:v>
                </c:pt>
                <c:pt idx="2">
                  <c:v>3509230.9269599998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25395312"/>
        <c:axId val="-1425394768"/>
        <c:axId val="0"/>
      </c:bar3DChart>
      <c:catAx>
        <c:axId val="-1425395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2539476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253947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2539531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14235097.139520001</c:v>
                </c:pt>
                <c:pt idx="1">
                  <c:v>1891071.51828</c:v>
                </c:pt>
                <c:pt idx="2">
                  <c:v>4102998.6504000002</c:v>
                </c:pt>
                <c:pt idx="3">
                  <c:v>11180571.58513</c:v>
                </c:pt>
                <c:pt idx="4">
                  <c:v>13936293.71985</c:v>
                </c:pt>
                <c:pt idx="5">
                  <c:v>82543459.839639992</c:v>
                </c:pt>
                <c:pt idx="6">
                  <c:v>3509230.9269599998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45975024"/>
        <c:axId val="-1544369872"/>
        <c:axId val="0"/>
      </c:bar3DChart>
      <c:catAx>
        <c:axId val="-1445975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436987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5443698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4597502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6364110.6205399996</c:v>
                </c:pt>
                <c:pt idx="1">
                  <c:v>1979078.9390499999</c:v>
                </c:pt>
                <c:pt idx="2">
                  <c:v>1322331.6178299999</c:v>
                </c:pt>
                <c:pt idx="3">
                  <c:v>1298657.1815500001</c:v>
                </c:pt>
                <c:pt idx="4">
                  <c:v>1988345.9365999999</c:v>
                </c:pt>
                <c:pt idx="5">
                  <c:v>190885.49708</c:v>
                </c:pt>
                <c:pt idx="6">
                  <c:v>1010330.43194</c:v>
                </c:pt>
                <c:pt idx="7">
                  <c:v>81356.914929999999</c:v>
                </c:pt>
                <c:pt idx="8">
                  <c:v>1891071.51828</c:v>
                </c:pt>
                <c:pt idx="9">
                  <c:v>4102998.6504000002</c:v>
                </c:pt>
                <c:pt idx="10">
                  <c:v>7871654.3385100001</c:v>
                </c:pt>
                <c:pt idx="11">
                  <c:v>1388614.65487</c:v>
                </c:pt>
                <c:pt idx="12">
                  <c:v>1920302.5917499999</c:v>
                </c:pt>
                <c:pt idx="13">
                  <c:v>13936293.71985</c:v>
                </c:pt>
                <c:pt idx="14">
                  <c:v>16965859.060520001</c:v>
                </c:pt>
                <c:pt idx="15">
                  <c:v>23889626.102150001</c:v>
                </c:pt>
                <c:pt idx="16">
                  <c:v>972176.85184999998</c:v>
                </c:pt>
                <c:pt idx="17">
                  <c:v>9987737.1257700007</c:v>
                </c:pt>
                <c:pt idx="18">
                  <c:v>5303014.2268399997</c:v>
                </c:pt>
                <c:pt idx="19">
                  <c:v>5948965.5345999999</c:v>
                </c:pt>
                <c:pt idx="20">
                  <c:v>9089330.1245499998</c:v>
                </c:pt>
                <c:pt idx="21">
                  <c:v>2654696.0296100001</c:v>
                </c:pt>
                <c:pt idx="22">
                  <c:v>2448674.1399699999</c:v>
                </c:pt>
                <c:pt idx="23">
                  <c:v>1677512.7700199999</c:v>
                </c:pt>
                <c:pt idx="24">
                  <c:v>96636.946800000005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71048576"/>
        <c:axId val="-1371054016"/>
        <c:axId val="0"/>
      </c:bar3DChart>
      <c:catAx>
        <c:axId val="-13710485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7105401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37105401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37104857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-Ge/&#304;hracat/20170101%20-%20Aral&#305;k/TiM%20..%2031.12.2016%20G&#252;nl&#252;k%20&#304;hracat%20(T&#304;M%20Versiy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20229167.308200002</v>
          </cell>
        </row>
        <row r="6">
          <cell r="A6" t="str">
            <v>.     A. BİTKİSEL ÜRÜNLER</v>
          </cell>
          <cell r="N6">
            <v>14235097.139520001</v>
          </cell>
        </row>
        <row r="7">
          <cell r="A7" t="str">
            <v xml:space="preserve"> Hububat, Bakliyat, Yağlı Tohumlar ve Mamulleri </v>
          </cell>
          <cell r="N7">
            <v>6364110.6205399996</v>
          </cell>
        </row>
        <row r="8">
          <cell r="A8" t="str">
            <v xml:space="preserve"> Yaş Meyve ve Sebze  </v>
          </cell>
          <cell r="N8">
            <v>1979078.9390499999</v>
          </cell>
        </row>
        <row r="9">
          <cell r="A9" t="str">
            <v xml:space="preserve"> Meyve Sebze Mamulleri </v>
          </cell>
          <cell r="N9">
            <v>1322331.6178299999</v>
          </cell>
        </row>
        <row r="10">
          <cell r="A10" t="str">
            <v xml:space="preserve"> Kuru Meyve ve Mamulleri  </v>
          </cell>
          <cell r="N10">
            <v>1298657.1815500001</v>
          </cell>
        </row>
        <row r="11">
          <cell r="A11" t="str">
            <v xml:space="preserve"> Fındık ve Mamulleri </v>
          </cell>
          <cell r="N11">
            <v>1988345.9365999999</v>
          </cell>
        </row>
        <row r="12">
          <cell r="A12" t="str">
            <v xml:space="preserve"> Zeytin ve Zeytinyağı </v>
          </cell>
          <cell r="N12">
            <v>190885.49708</v>
          </cell>
        </row>
        <row r="13">
          <cell r="A13" t="str">
            <v xml:space="preserve"> Tütün </v>
          </cell>
          <cell r="N13">
            <v>1010330.43194</v>
          </cell>
        </row>
        <row r="14">
          <cell r="A14" t="str">
            <v xml:space="preserve"> Süs Bitkileri ve Mam.</v>
          </cell>
          <cell r="N14">
            <v>81356.914929999999</v>
          </cell>
        </row>
        <row r="15">
          <cell r="A15" t="str">
            <v>.     B. HAYVANSAL ÜRÜNLER</v>
          </cell>
          <cell r="N15">
            <v>1891071.51828</v>
          </cell>
        </row>
        <row r="16">
          <cell r="A16" t="str">
            <v xml:space="preserve"> Su Ürünleri ve Hayvansal Mamuller</v>
          </cell>
          <cell r="N16">
            <v>1891071.51828</v>
          </cell>
        </row>
        <row r="17">
          <cell r="A17" t="str">
            <v>.     C. AĞAÇ VE ORMAN ÜRÜNLERİ</v>
          </cell>
          <cell r="N17">
            <v>4102998.6504000002</v>
          </cell>
        </row>
        <row r="18">
          <cell r="A18" t="str">
            <v xml:space="preserve"> Mobilya,Kağıt ve Orman Ürünleri</v>
          </cell>
          <cell r="N18">
            <v>4102998.6504000002</v>
          </cell>
        </row>
        <row r="19">
          <cell r="A19" t="str">
            <v>.II. SANAYİ</v>
          </cell>
          <cell r="N19">
            <v>107660325.14462</v>
          </cell>
        </row>
        <row r="20">
          <cell r="A20" t="str">
            <v>.     A. TARIMA DAYALI İŞLENMİŞ ÜRÜNLER</v>
          </cell>
          <cell r="N20">
            <v>11180571.58513</v>
          </cell>
        </row>
        <row r="21">
          <cell r="A21" t="str">
            <v xml:space="preserve"> Tekstil ve Hammaddeleri</v>
          </cell>
          <cell r="N21">
            <v>7871654.3385100001</v>
          </cell>
        </row>
        <row r="22">
          <cell r="A22" t="str">
            <v xml:space="preserve"> Deri ve Deri Mamulleri </v>
          </cell>
          <cell r="N22">
            <v>1388614.65487</v>
          </cell>
        </row>
        <row r="23">
          <cell r="A23" t="str">
            <v xml:space="preserve"> Halı </v>
          </cell>
          <cell r="N23">
            <v>1920302.5917499999</v>
          </cell>
        </row>
        <row r="24">
          <cell r="A24" t="str">
            <v>.     B. KİMYEVİ MADDELER VE MAMÜLLERİ</v>
          </cell>
          <cell r="N24">
            <v>13936293.71985</v>
          </cell>
        </row>
        <row r="25">
          <cell r="A25" t="str">
            <v xml:space="preserve"> Kimyevi Maddeler ve Mamulleri  </v>
          </cell>
          <cell r="N25">
            <v>13936293.71985</v>
          </cell>
        </row>
        <row r="26">
          <cell r="A26" t="str">
            <v>.     C. SANAYİ MAMULLERİ</v>
          </cell>
          <cell r="N26">
            <v>82543459.839639992</v>
          </cell>
        </row>
        <row r="27">
          <cell r="A27" t="str">
            <v xml:space="preserve"> Hazırgiyim ve Konfeksiyon </v>
          </cell>
          <cell r="N27">
            <v>16965859.060520001</v>
          </cell>
        </row>
        <row r="28">
          <cell r="A28" t="str">
            <v xml:space="preserve"> Otomotiv Endüstrisi</v>
          </cell>
          <cell r="N28">
            <v>23889626.102150001</v>
          </cell>
        </row>
        <row r="29">
          <cell r="A29" t="str">
            <v xml:space="preserve"> Gemi ve Yat</v>
          </cell>
          <cell r="N29">
            <v>972176.85184999998</v>
          </cell>
        </row>
        <row r="30">
          <cell r="A30" t="str">
            <v xml:space="preserve"> Elektrik Elektronik ve Hizmet</v>
          </cell>
          <cell r="N30">
            <v>9987737.1257700007</v>
          </cell>
        </row>
        <row r="31">
          <cell r="A31" t="str">
            <v xml:space="preserve"> Makine ve Aksamları</v>
          </cell>
          <cell r="N31">
            <v>5303014.2268399997</v>
          </cell>
        </row>
        <row r="32">
          <cell r="A32" t="str">
            <v xml:space="preserve"> Demir ve Demir Dışı Metaller </v>
          </cell>
          <cell r="N32">
            <v>5948965.5345999999</v>
          </cell>
        </row>
        <row r="33">
          <cell r="A33" t="str">
            <v xml:space="preserve"> Çelik</v>
          </cell>
          <cell r="N33">
            <v>9089330.1245499998</v>
          </cell>
        </row>
        <row r="34">
          <cell r="A34" t="str">
            <v xml:space="preserve"> Çimento Cam Seramik ve Toprak Ürünleri</v>
          </cell>
          <cell r="N34">
            <v>2654696.0296100001</v>
          </cell>
        </row>
        <row r="35">
          <cell r="A35" t="str">
            <v xml:space="preserve"> Mücevher</v>
          </cell>
          <cell r="N35">
            <v>2448674.1399699999</v>
          </cell>
        </row>
        <row r="36">
          <cell r="A36" t="str">
            <v xml:space="preserve"> Savunma ve Havacılık Sanayii</v>
          </cell>
          <cell r="N36">
            <v>1677512.7700199999</v>
          </cell>
        </row>
        <row r="37">
          <cell r="A37" t="str">
            <v xml:space="preserve"> İklimlendirme Sanayii</v>
          </cell>
          <cell r="N37">
            <v>3509230.9269599998</v>
          </cell>
        </row>
        <row r="38">
          <cell r="A38" t="str">
            <v xml:space="preserve"> Diğer Sanayi Ürünleri</v>
          </cell>
          <cell r="N38">
            <v>96636.946800000005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showGridLines="0" tabSelected="1" zoomScale="90" zoomScaleNormal="90" workbookViewId="0">
      <selection activeCell="I11" sqref="I11"/>
    </sheetView>
  </sheetViews>
  <sheetFormatPr defaultRowHeight="12.75" x14ac:dyDescent="0.2"/>
  <cols>
    <col min="1" max="1" width="48.7109375" style="43" customWidth="1"/>
    <col min="2" max="2" width="11.28515625" style="43" bestFit="1" customWidth="1"/>
    <col min="3" max="3" width="11" style="43" customWidth="1"/>
    <col min="4" max="8" width="11" style="3" customWidth="1"/>
    <col min="9" max="9" width="12.28515625" style="3" customWidth="1"/>
    <col min="10" max="13" width="11" style="3" customWidth="1"/>
    <col min="14" max="14" width="12.7109375" style="3" customWidth="1"/>
    <col min="15" max="15" width="11.5703125" customWidth="1"/>
    <col min="16" max="16" width="14.28515625" customWidth="1"/>
  </cols>
  <sheetData>
    <row r="1" spans="1:16" x14ac:dyDescent="0.2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6" ht="15" customHeight="1" x14ac:dyDescent="0.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6" ht="13.5" thickBot="1" x14ac:dyDescent="0.25">
      <c r="A3" s="6"/>
      <c r="B3" s="7" t="s">
        <v>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/>
    </row>
    <row r="4" spans="1:16" s="13" customFormat="1" ht="15.95" customHeight="1" thickBot="1" x14ac:dyDescent="0.3">
      <c r="A4" s="9" t="s">
        <v>2</v>
      </c>
      <c r="B4" s="10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0" t="s">
        <v>8</v>
      </c>
      <c r="H4" s="10" t="s">
        <v>9</v>
      </c>
      <c r="I4" s="10" t="s">
        <v>10</v>
      </c>
      <c r="J4" s="10" t="s">
        <v>11</v>
      </c>
      <c r="K4" s="10" t="s">
        <v>12</v>
      </c>
      <c r="L4" s="10" t="s">
        <v>13</v>
      </c>
      <c r="M4" s="10" t="s">
        <v>14</v>
      </c>
      <c r="N4" s="11" t="s">
        <v>15</v>
      </c>
      <c r="O4" s="12"/>
    </row>
    <row r="5" spans="1:16" ht="15.95" customHeight="1" thickTop="1" x14ac:dyDescent="0.25">
      <c r="A5" s="14" t="s">
        <v>16</v>
      </c>
      <c r="B5" s="15">
        <f t="shared" ref="B5:N5" si="0">B6+B15+B17</f>
        <v>1452230.2365300001</v>
      </c>
      <c r="C5" s="15">
        <f t="shared" si="0"/>
        <v>1713930.1905499999</v>
      </c>
      <c r="D5" s="15">
        <f t="shared" si="0"/>
        <v>1750002.9295099999</v>
      </c>
      <c r="E5" s="15">
        <f t="shared" si="0"/>
        <v>1635796.3596500002</v>
      </c>
      <c r="F5" s="15">
        <f t="shared" si="0"/>
        <v>1600755.81176</v>
      </c>
      <c r="G5" s="15">
        <f t="shared" si="0"/>
        <v>1703563.2838399997</v>
      </c>
      <c r="H5" s="15">
        <f t="shared" si="0"/>
        <v>1206270.1807500001</v>
      </c>
      <c r="I5" s="15">
        <f t="shared" si="0"/>
        <v>1629047.4056800001</v>
      </c>
      <c r="J5" s="15">
        <f t="shared" si="0"/>
        <v>1547685.5047899999</v>
      </c>
      <c r="K5" s="15">
        <f t="shared" si="0"/>
        <v>1941427.8039000002</v>
      </c>
      <c r="L5" s="15">
        <f t="shared" si="0"/>
        <v>2046560.75663</v>
      </c>
      <c r="M5" s="15">
        <f t="shared" si="0"/>
        <v>2001896.8446100003</v>
      </c>
      <c r="N5" s="16">
        <f t="shared" si="0"/>
        <v>20229167.308200002</v>
      </c>
      <c r="O5" s="8"/>
    </row>
    <row r="6" spans="1:16" s="21" customFormat="1" ht="15.95" customHeight="1" x14ac:dyDescent="0.25">
      <c r="A6" s="17" t="s">
        <v>17</v>
      </c>
      <c r="B6" s="18">
        <f t="shared" ref="B6:N6" si="1">B7+B8+B9+B10+B11+B12+B13+B14</f>
        <v>1045897.88113</v>
      </c>
      <c r="C6" s="18">
        <f t="shared" si="1"/>
        <v>1225541.43686</v>
      </c>
      <c r="D6" s="18">
        <f t="shared" si="1"/>
        <v>1230531.67943</v>
      </c>
      <c r="E6" s="18">
        <f t="shared" si="1"/>
        <v>1146705.7952000003</v>
      </c>
      <c r="F6" s="18">
        <f t="shared" si="1"/>
        <v>1086600.82516</v>
      </c>
      <c r="G6" s="18">
        <f t="shared" si="1"/>
        <v>1168553.5628399998</v>
      </c>
      <c r="H6" s="18">
        <f t="shared" si="1"/>
        <v>801625.79152000009</v>
      </c>
      <c r="I6" s="18">
        <f t="shared" si="1"/>
        <v>1087879.3949599999</v>
      </c>
      <c r="J6" s="18">
        <f t="shared" si="1"/>
        <v>1079530.8075899999</v>
      </c>
      <c r="K6" s="18">
        <f t="shared" si="1"/>
        <v>1426156.7897900001</v>
      </c>
      <c r="L6" s="18">
        <f t="shared" si="1"/>
        <v>1500820.51605</v>
      </c>
      <c r="M6" s="18">
        <f t="shared" si="1"/>
        <v>1435252.6589900001</v>
      </c>
      <c r="N6" s="19">
        <f t="shared" si="1"/>
        <v>14235097.139520001</v>
      </c>
      <c r="O6" s="20"/>
    </row>
    <row r="7" spans="1:16" ht="15.95" customHeight="1" x14ac:dyDescent="0.2">
      <c r="A7" s="22" t="s">
        <v>18</v>
      </c>
      <c r="B7" s="23">
        <v>460617.42556</v>
      </c>
      <c r="C7" s="23">
        <v>562243.6078</v>
      </c>
      <c r="D7" s="23">
        <v>569562.28801999998</v>
      </c>
      <c r="E7" s="23">
        <v>533004.94240000006</v>
      </c>
      <c r="F7" s="23">
        <v>511654.77825999999</v>
      </c>
      <c r="G7" s="23">
        <v>532859.36444999999</v>
      </c>
      <c r="H7" s="23">
        <v>385462.33100000001</v>
      </c>
      <c r="I7" s="23">
        <v>541231.47042000003</v>
      </c>
      <c r="J7" s="23">
        <v>478487.84006999998</v>
      </c>
      <c r="K7" s="23">
        <v>569696.75731000002</v>
      </c>
      <c r="L7" s="23">
        <v>602576.66995999997</v>
      </c>
      <c r="M7" s="23">
        <v>616713.14529000001</v>
      </c>
      <c r="N7" s="24">
        <v>6364110.6205399996</v>
      </c>
      <c r="O7" s="8"/>
    </row>
    <row r="8" spans="1:16" ht="15.95" customHeight="1" x14ac:dyDescent="0.2">
      <c r="A8" s="22" t="s">
        <v>19</v>
      </c>
      <c r="B8" s="23">
        <v>133664.50292999999</v>
      </c>
      <c r="C8" s="23">
        <v>159615.66297999999</v>
      </c>
      <c r="D8" s="23">
        <v>147817.03485</v>
      </c>
      <c r="E8" s="23">
        <v>137864.25597999999</v>
      </c>
      <c r="F8" s="23">
        <v>141054.25565000001</v>
      </c>
      <c r="G8" s="23">
        <v>170570.46976000001</v>
      </c>
      <c r="H8" s="23">
        <v>86829.024699999994</v>
      </c>
      <c r="I8" s="23">
        <v>84937.38351</v>
      </c>
      <c r="J8" s="23">
        <v>117347.73857</v>
      </c>
      <c r="K8" s="23">
        <v>216435.97127000001</v>
      </c>
      <c r="L8" s="23">
        <v>303640.74303999997</v>
      </c>
      <c r="M8" s="23">
        <v>279301.89581000002</v>
      </c>
      <c r="N8" s="24">
        <v>1979078.9390499999</v>
      </c>
      <c r="O8" s="8"/>
    </row>
    <row r="9" spans="1:16" ht="15.95" customHeight="1" x14ac:dyDescent="0.2">
      <c r="A9" s="22" t="s">
        <v>20</v>
      </c>
      <c r="B9" s="23">
        <v>82387.498179999995</v>
      </c>
      <c r="C9" s="23">
        <v>106167.3698</v>
      </c>
      <c r="D9" s="23">
        <v>115248.48248000001</v>
      </c>
      <c r="E9" s="23">
        <v>101238.22754000001</v>
      </c>
      <c r="F9" s="23">
        <v>99565.190610000005</v>
      </c>
      <c r="G9" s="23">
        <v>118559.73619</v>
      </c>
      <c r="H9" s="23">
        <v>86378.08541</v>
      </c>
      <c r="I9" s="23">
        <v>125634.64552000001</v>
      </c>
      <c r="J9" s="23">
        <v>119047.59505</v>
      </c>
      <c r="K9" s="23">
        <v>128468.09987999999</v>
      </c>
      <c r="L9" s="23">
        <v>127884.75014</v>
      </c>
      <c r="M9" s="23">
        <v>111751.93703</v>
      </c>
      <c r="N9" s="24">
        <v>1322331.6178299999</v>
      </c>
      <c r="O9" s="8"/>
    </row>
    <row r="10" spans="1:16" ht="15.95" customHeight="1" x14ac:dyDescent="0.2">
      <c r="A10" s="22" t="s">
        <v>21</v>
      </c>
      <c r="B10" s="23">
        <v>89731.465129999997</v>
      </c>
      <c r="C10" s="23">
        <v>105702.40222</v>
      </c>
      <c r="D10" s="23">
        <v>108135.59894</v>
      </c>
      <c r="E10" s="23">
        <v>96465.707190000001</v>
      </c>
      <c r="F10" s="23">
        <v>96162.451709999994</v>
      </c>
      <c r="G10" s="23">
        <v>99400.112859999994</v>
      </c>
      <c r="H10" s="23">
        <v>54543.250610000003</v>
      </c>
      <c r="I10" s="23">
        <v>88512.558510000003</v>
      </c>
      <c r="J10" s="23">
        <v>133485.4804</v>
      </c>
      <c r="K10" s="23">
        <v>165523.56797999999</v>
      </c>
      <c r="L10" s="23">
        <v>145665.3806</v>
      </c>
      <c r="M10" s="23">
        <v>115329.20540000001</v>
      </c>
      <c r="N10" s="24">
        <v>1298657.1815500001</v>
      </c>
      <c r="O10" s="8"/>
    </row>
    <row r="11" spans="1:16" ht="15.95" customHeight="1" x14ac:dyDescent="0.2">
      <c r="A11" s="22" t="s">
        <v>22</v>
      </c>
      <c r="B11" s="23">
        <v>178413.55434</v>
      </c>
      <c r="C11" s="23">
        <v>169766.14748000001</v>
      </c>
      <c r="D11" s="23">
        <v>138571.21487</v>
      </c>
      <c r="E11" s="23">
        <v>141600.09865</v>
      </c>
      <c r="F11" s="23">
        <v>140964.30918000001</v>
      </c>
      <c r="G11" s="23">
        <v>154997.40966</v>
      </c>
      <c r="H11" s="23">
        <v>113204.60529000001</v>
      </c>
      <c r="I11" s="23">
        <v>123430.15022</v>
      </c>
      <c r="J11" s="23">
        <v>138458.13492000001</v>
      </c>
      <c r="K11" s="23">
        <v>252046.24035000001</v>
      </c>
      <c r="L11" s="23">
        <v>232244.07793</v>
      </c>
      <c r="M11" s="23">
        <v>204649.99371000001</v>
      </c>
      <c r="N11" s="24">
        <v>1988345.9365999999</v>
      </c>
      <c r="O11" s="8"/>
    </row>
    <row r="12" spans="1:16" ht="15.95" customHeight="1" x14ac:dyDescent="0.2">
      <c r="A12" s="22" t="s">
        <v>23</v>
      </c>
      <c r="B12" s="23">
        <v>10191.507659999999</v>
      </c>
      <c r="C12" s="23">
        <v>15895.20304</v>
      </c>
      <c r="D12" s="23">
        <v>18612.352360000001</v>
      </c>
      <c r="E12" s="23">
        <v>16074.062110000001</v>
      </c>
      <c r="F12" s="23">
        <v>13709.48552</v>
      </c>
      <c r="G12" s="23">
        <v>15906.68377</v>
      </c>
      <c r="H12" s="23">
        <v>7864.1694500000003</v>
      </c>
      <c r="I12" s="23">
        <v>14110.55587</v>
      </c>
      <c r="J12" s="23">
        <v>16903.757259999998</v>
      </c>
      <c r="K12" s="23">
        <v>16057.673000000001</v>
      </c>
      <c r="L12" s="23">
        <v>19860.462739999999</v>
      </c>
      <c r="M12" s="23">
        <v>25699.584299999999</v>
      </c>
      <c r="N12" s="24">
        <v>190885.49708</v>
      </c>
      <c r="O12" s="8"/>
    </row>
    <row r="13" spans="1:16" ht="15.95" customHeight="1" x14ac:dyDescent="0.2">
      <c r="A13" s="22" t="s">
        <v>24</v>
      </c>
      <c r="B13" s="23">
        <v>84511.730519999997</v>
      </c>
      <c r="C13" s="23">
        <v>95207.148939999999</v>
      </c>
      <c r="D13" s="23">
        <v>120666.01637</v>
      </c>
      <c r="E13" s="23">
        <v>106168.6369</v>
      </c>
      <c r="F13" s="23">
        <v>77918.443740000002</v>
      </c>
      <c r="G13" s="23">
        <v>73102.883369999996</v>
      </c>
      <c r="H13" s="23">
        <v>64000.109349999999</v>
      </c>
      <c r="I13" s="23">
        <v>105204.74516999999</v>
      </c>
      <c r="J13" s="23">
        <v>70332.889139999999</v>
      </c>
      <c r="K13" s="23">
        <v>74471.286319999999</v>
      </c>
      <c r="L13" s="23">
        <v>63456.790180000004</v>
      </c>
      <c r="M13" s="23">
        <v>75289.751940000002</v>
      </c>
      <c r="N13" s="24">
        <v>1010330.43194</v>
      </c>
      <c r="O13" s="8"/>
    </row>
    <row r="14" spans="1:16" ht="15.95" customHeight="1" x14ac:dyDescent="0.2">
      <c r="A14" s="22" t="s">
        <v>25</v>
      </c>
      <c r="B14" s="23">
        <v>6380.1968100000004</v>
      </c>
      <c r="C14" s="23">
        <v>10943.8946</v>
      </c>
      <c r="D14" s="23">
        <v>11918.69154</v>
      </c>
      <c r="E14" s="23">
        <v>14289.86443</v>
      </c>
      <c r="F14" s="23">
        <v>5571.9104900000002</v>
      </c>
      <c r="G14" s="23">
        <v>3156.9027799999999</v>
      </c>
      <c r="H14" s="23">
        <v>3344.2157099999999</v>
      </c>
      <c r="I14" s="23">
        <v>4817.8857399999997</v>
      </c>
      <c r="J14" s="23">
        <v>5467.3721800000003</v>
      </c>
      <c r="K14" s="23">
        <v>3457.1936799999999</v>
      </c>
      <c r="L14" s="23">
        <v>5491.6414599999998</v>
      </c>
      <c r="M14" s="23">
        <v>6517.1455100000003</v>
      </c>
      <c r="N14" s="24">
        <v>81356.914929999999</v>
      </c>
      <c r="O14" s="8"/>
    </row>
    <row r="15" spans="1:16" s="21" customFormat="1" ht="15.95" customHeight="1" x14ac:dyDescent="0.25">
      <c r="A15" s="17" t="s">
        <v>26</v>
      </c>
      <c r="B15" s="18">
        <f t="shared" ref="B15:N15" si="2">B16</f>
        <v>134162.91104000001</v>
      </c>
      <c r="C15" s="18">
        <f t="shared" si="2"/>
        <v>143119.48126</v>
      </c>
      <c r="D15" s="18">
        <f t="shared" si="2"/>
        <v>150086.95507</v>
      </c>
      <c r="E15" s="18">
        <f t="shared" si="2"/>
        <v>144289.19433999999</v>
      </c>
      <c r="F15" s="18">
        <f t="shared" si="2"/>
        <v>154677.59112</v>
      </c>
      <c r="G15" s="18">
        <f t="shared" si="2"/>
        <v>155034.36575999999</v>
      </c>
      <c r="H15" s="18">
        <f t="shared" si="2"/>
        <v>131760.60505000001</v>
      </c>
      <c r="I15" s="18">
        <f t="shared" si="2"/>
        <v>174624.31688</v>
      </c>
      <c r="J15" s="18">
        <f t="shared" si="2"/>
        <v>149527.97795</v>
      </c>
      <c r="K15" s="18">
        <f t="shared" si="2"/>
        <v>166820.45894000001</v>
      </c>
      <c r="L15" s="18">
        <f t="shared" si="2"/>
        <v>175222.34503</v>
      </c>
      <c r="M15" s="18">
        <f t="shared" si="2"/>
        <v>211745.31584</v>
      </c>
      <c r="N15" s="19">
        <f t="shared" si="2"/>
        <v>1891071.51828</v>
      </c>
      <c r="O15" s="20"/>
    </row>
    <row r="16" spans="1:16" s="21" customFormat="1" ht="15.95" customHeight="1" x14ac:dyDescent="0.2">
      <c r="A16" s="22" t="s">
        <v>27</v>
      </c>
      <c r="B16" s="25">
        <v>134162.91104000001</v>
      </c>
      <c r="C16" s="25">
        <v>143119.48126</v>
      </c>
      <c r="D16" s="25">
        <v>150086.95507</v>
      </c>
      <c r="E16" s="25">
        <v>144289.19433999999</v>
      </c>
      <c r="F16" s="25">
        <v>154677.59112</v>
      </c>
      <c r="G16" s="25">
        <v>155034.36575999999</v>
      </c>
      <c r="H16" s="25">
        <v>131760.60505000001</v>
      </c>
      <c r="I16" s="25">
        <v>174624.31688</v>
      </c>
      <c r="J16" s="25">
        <v>149527.97795</v>
      </c>
      <c r="K16" s="25">
        <v>166820.45894000001</v>
      </c>
      <c r="L16" s="25">
        <v>175222.34503</v>
      </c>
      <c r="M16" s="25">
        <v>211745.31584</v>
      </c>
      <c r="N16" s="24">
        <v>1891071.51828</v>
      </c>
      <c r="O16" s="20"/>
    </row>
    <row r="17" spans="1:15" s="21" customFormat="1" ht="15.95" customHeight="1" x14ac:dyDescent="0.25">
      <c r="A17" s="17" t="s">
        <v>28</v>
      </c>
      <c r="B17" s="18">
        <f t="shared" ref="B17:N17" si="3">B18</f>
        <v>272169.44436000002</v>
      </c>
      <c r="C17" s="18">
        <f t="shared" si="3"/>
        <v>345269.27243000001</v>
      </c>
      <c r="D17" s="18">
        <f t="shared" si="3"/>
        <v>369384.29501</v>
      </c>
      <c r="E17" s="18">
        <f t="shared" si="3"/>
        <v>344801.37011000002</v>
      </c>
      <c r="F17" s="18">
        <f t="shared" si="3"/>
        <v>359477.39548000001</v>
      </c>
      <c r="G17" s="18">
        <f t="shared" si="3"/>
        <v>379975.35524</v>
      </c>
      <c r="H17" s="18">
        <f t="shared" si="3"/>
        <v>272883.78418000002</v>
      </c>
      <c r="I17" s="18">
        <f t="shared" si="3"/>
        <v>366543.69384000002</v>
      </c>
      <c r="J17" s="18">
        <f t="shared" si="3"/>
        <v>318626.71925000002</v>
      </c>
      <c r="K17" s="18">
        <f t="shared" si="3"/>
        <v>348450.55517000001</v>
      </c>
      <c r="L17" s="18">
        <f t="shared" si="3"/>
        <v>370517.89555000002</v>
      </c>
      <c r="M17" s="18">
        <f t="shared" si="3"/>
        <v>354898.86978000001</v>
      </c>
      <c r="N17" s="19">
        <f t="shared" si="3"/>
        <v>4102998.6504000002</v>
      </c>
      <c r="O17" s="20"/>
    </row>
    <row r="18" spans="1:15" s="21" customFormat="1" ht="15.95" customHeight="1" x14ac:dyDescent="0.2">
      <c r="A18" s="22" t="s">
        <v>29</v>
      </c>
      <c r="B18" s="25">
        <v>272169.44436000002</v>
      </c>
      <c r="C18" s="25">
        <v>345269.27243000001</v>
      </c>
      <c r="D18" s="25">
        <v>369384.29501</v>
      </c>
      <c r="E18" s="25">
        <v>344801.37011000002</v>
      </c>
      <c r="F18" s="25">
        <v>359477.39548000001</v>
      </c>
      <c r="G18" s="25">
        <v>379975.35524</v>
      </c>
      <c r="H18" s="25">
        <v>272883.78418000002</v>
      </c>
      <c r="I18" s="25">
        <v>366543.69384000002</v>
      </c>
      <c r="J18" s="25">
        <v>318626.71925000002</v>
      </c>
      <c r="K18" s="25">
        <v>348450.55517000001</v>
      </c>
      <c r="L18" s="25">
        <v>370517.89555000002</v>
      </c>
      <c r="M18" s="25">
        <v>354898.86978000001</v>
      </c>
      <c r="N18" s="24">
        <v>4102998.6504000002</v>
      </c>
      <c r="O18" s="20"/>
    </row>
    <row r="19" spans="1:15" s="29" customFormat="1" ht="15.95" customHeight="1" x14ac:dyDescent="0.25">
      <c r="A19" s="14" t="s">
        <v>30</v>
      </c>
      <c r="B19" s="26">
        <f t="shared" ref="B19:N19" si="4">B20+B24+B26</f>
        <v>7469295.0414900007</v>
      </c>
      <c r="C19" s="26">
        <f t="shared" si="4"/>
        <v>8788448.8171599992</v>
      </c>
      <c r="D19" s="26">
        <f t="shared" si="4"/>
        <v>9425942.4512000009</v>
      </c>
      <c r="E19" s="26">
        <f t="shared" si="4"/>
        <v>9437957.5144699998</v>
      </c>
      <c r="F19" s="26">
        <f t="shared" si="4"/>
        <v>8853022.5678400006</v>
      </c>
      <c r="G19" s="26">
        <f t="shared" si="4"/>
        <v>9789422.0276800003</v>
      </c>
      <c r="H19" s="26">
        <f t="shared" si="4"/>
        <v>7267128.5378999989</v>
      </c>
      <c r="I19" s="26">
        <f t="shared" si="4"/>
        <v>9147686.4870999977</v>
      </c>
      <c r="J19" s="26">
        <f t="shared" si="4"/>
        <v>8550767.3335199989</v>
      </c>
      <c r="K19" s="26">
        <f t="shared" si="4"/>
        <v>9423137.9894399978</v>
      </c>
      <c r="L19" s="26">
        <f t="shared" si="4"/>
        <v>9518290.8874699995</v>
      </c>
      <c r="M19" s="26">
        <f t="shared" si="4"/>
        <v>9989225.4893499985</v>
      </c>
      <c r="N19" s="27">
        <f t="shared" si="4"/>
        <v>107660325.14462</v>
      </c>
      <c r="O19" s="28"/>
    </row>
    <row r="20" spans="1:15" s="31" customFormat="1" ht="15.95" customHeight="1" x14ac:dyDescent="0.25">
      <c r="A20" s="17" t="s">
        <v>31</v>
      </c>
      <c r="B20" s="18">
        <f t="shared" ref="B20:N20" si="5">B21+B22+B23</f>
        <v>814131.38947000005</v>
      </c>
      <c r="C20" s="18">
        <f t="shared" si="5"/>
        <v>896342.79287999996</v>
      </c>
      <c r="D20" s="18">
        <f t="shared" si="5"/>
        <v>1008693.6106200001</v>
      </c>
      <c r="E20" s="18">
        <f t="shared" si="5"/>
        <v>995184.90293999994</v>
      </c>
      <c r="F20" s="18">
        <f t="shared" si="5"/>
        <v>953228.92697999999</v>
      </c>
      <c r="G20" s="18">
        <f t="shared" si="5"/>
        <v>1010486.67064</v>
      </c>
      <c r="H20" s="18">
        <f t="shared" si="5"/>
        <v>721362.70672999998</v>
      </c>
      <c r="I20" s="18">
        <f t="shared" si="5"/>
        <v>970695.36816000007</v>
      </c>
      <c r="J20" s="18">
        <f t="shared" si="5"/>
        <v>921721.62653000001</v>
      </c>
      <c r="K20" s="18">
        <f t="shared" si="5"/>
        <v>990311.22875999997</v>
      </c>
      <c r="L20" s="18">
        <f t="shared" si="5"/>
        <v>974583.58334999997</v>
      </c>
      <c r="M20" s="18">
        <f t="shared" si="5"/>
        <v>923828.77807</v>
      </c>
      <c r="N20" s="19">
        <f t="shared" si="5"/>
        <v>11180571.58513</v>
      </c>
      <c r="O20" s="30"/>
    </row>
    <row r="21" spans="1:15" ht="15.95" customHeight="1" x14ac:dyDescent="0.2">
      <c r="A21" s="22" t="s">
        <v>32</v>
      </c>
      <c r="B21" s="23">
        <v>596372.87048000004</v>
      </c>
      <c r="C21" s="23">
        <v>632915.49390999996</v>
      </c>
      <c r="D21" s="23">
        <v>703472.47320999997</v>
      </c>
      <c r="E21" s="23">
        <v>689857.83849999995</v>
      </c>
      <c r="F21" s="23">
        <v>667587.22306999995</v>
      </c>
      <c r="G21" s="23">
        <v>713505.63387000002</v>
      </c>
      <c r="H21" s="23">
        <v>517452.58934000001</v>
      </c>
      <c r="I21" s="23">
        <v>661391.98562000005</v>
      </c>
      <c r="J21" s="23">
        <v>655762.56211000006</v>
      </c>
      <c r="K21" s="23">
        <v>691794.53133000003</v>
      </c>
      <c r="L21" s="23">
        <v>694603.15482000005</v>
      </c>
      <c r="M21" s="23">
        <v>646937.98225</v>
      </c>
      <c r="N21" s="24">
        <v>7871654.3385100001</v>
      </c>
      <c r="O21" s="8"/>
    </row>
    <row r="22" spans="1:15" ht="15.95" customHeight="1" x14ac:dyDescent="0.2">
      <c r="A22" s="22" t="s">
        <v>33</v>
      </c>
      <c r="B22" s="23">
        <v>88262.762650000004</v>
      </c>
      <c r="C22" s="23">
        <v>108392.23509</v>
      </c>
      <c r="D22" s="23">
        <v>126202.38999</v>
      </c>
      <c r="E22" s="23">
        <v>134431.60488999999</v>
      </c>
      <c r="F22" s="23">
        <v>121148.57137000001</v>
      </c>
      <c r="G22" s="23">
        <v>124402.03602</v>
      </c>
      <c r="H22" s="23">
        <v>100662.30781</v>
      </c>
      <c r="I22" s="23">
        <v>143168.26053</v>
      </c>
      <c r="J22" s="23">
        <v>110421.69039</v>
      </c>
      <c r="K22" s="23">
        <v>120299.51221</v>
      </c>
      <c r="L22" s="23">
        <v>103329.81659</v>
      </c>
      <c r="M22" s="23">
        <v>107893.46733</v>
      </c>
      <c r="N22" s="24">
        <v>1388614.65487</v>
      </c>
      <c r="O22" s="8"/>
    </row>
    <row r="23" spans="1:15" ht="15.95" customHeight="1" x14ac:dyDescent="0.2">
      <c r="A23" s="22" t="s">
        <v>34</v>
      </c>
      <c r="B23" s="23">
        <v>129495.75634000001</v>
      </c>
      <c r="C23" s="23">
        <v>155035.06388</v>
      </c>
      <c r="D23" s="23">
        <v>179018.74742</v>
      </c>
      <c r="E23" s="23">
        <v>170895.45955</v>
      </c>
      <c r="F23" s="23">
        <v>164493.13253999999</v>
      </c>
      <c r="G23" s="23">
        <v>172579.00075000001</v>
      </c>
      <c r="H23" s="23">
        <v>103247.80958</v>
      </c>
      <c r="I23" s="23">
        <v>166135.12200999999</v>
      </c>
      <c r="J23" s="23">
        <v>155537.37403000001</v>
      </c>
      <c r="K23" s="23">
        <v>178217.18522000001</v>
      </c>
      <c r="L23" s="23">
        <v>176650.61194</v>
      </c>
      <c r="M23" s="23">
        <v>168997.32849000001</v>
      </c>
      <c r="N23" s="24">
        <v>1920302.5917499999</v>
      </c>
      <c r="O23" s="8"/>
    </row>
    <row r="24" spans="1:15" s="31" customFormat="1" ht="15.95" customHeight="1" x14ac:dyDescent="0.25">
      <c r="A24" s="17" t="s">
        <v>35</v>
      </c>
      <c r="B24" s="18">
        <f t="shared" ref="B24:N24" si="6">B25</f>
        <v>997816.78448999999</v>
      </c>
      <c r="C24" s="18">
        <f t="shared" si="6"/>
        <v>1136929.7553099999</v>
      </c>
      <c r="D24" s="18">
        <f t="shared" si="6"/>
        <v>1189783.99474</v>
      </c>
      <c r="E24" s="18">
        <f t="shared" si="6"/>
        <v>1231445.28217</v>
      </c>
      <c r="F24" s="18">
        <f t="shared" si="6"/>
        <v>1127013.74434</v>
      </c>
      <c r="G24" s="18">
        <f t="shared" si="6"/>
        <v>1316683.0847</v>
      </c>
      <c r="H24" s="18">
        <f t="shared" si="6"/>
        <v>961086.99797000003</v>
      </c>
      <c r="I24" s="18">
        <f t="shared" si="6"/>
        <v>1208029.29342</v>
      </c>
      <c r="J24" s="18">
        <f t="shared" si="6"/>
        <v>1095093.4053799999</v>
      </c>
      <c r="K24" s="18">
        <f t="shared" si="6"/>
        <v>1234624.41108</v>
      </c>
      <c r="L24" s="18">
        <f t="shared" si="6"/>
        <v>1155659.3386599999</v>
      </c>
      <c r="M24" s="18">
        <f t="shared" si="6"/>
        <v>1282127.6275899999</v>
      </c>
      <c r="N24" s="19">
        <f t="shared" si="6"/>
        <v>13936293.71985</v>
      </c>
      <c r="O24" s="30"/>
    </row>
    <row r="25" spans="1:15" s="31" customFormat="1" ht="15.95" customHeight="1" x14ac:dyDescent="0.2">
      <c r="A25" s="22" t="s">
        <v>36</v>
      </c>
      <c r="B25" s="25">
        <v>997816.78448999999</v>
      </c>
      <c r="C25" s="25">
        <v>1136929.7553099999</v>
      </c>
      <c r="D25" s="25">
        <v>1189783.99474</v>
      </c>
      <c r="E25" s="25">
        <v>1231445.28217</v>
      </c>
      <c r="F25" s="25">
        <v>1127013.74434</v>
      </c>
      <c r="G25" s="25">
        <v>1316683.0847</v>
      </c>
      <c r="H25" s="25">
        <v>961086.99797000003</v>
      </c>
      <c r="I25" s="25">
        <v>1208029.29342</v>
      </c>
      <c r="J25" s="25">
        <v>1095093.4053799999</v>
      </c>
      <c r="K25" s="25">
        <v>1234624.41108</v>
      </c>
      <c r="L25" s="25">
        <v>1155659.3386599999</v>
      </c>
      <c r="M25" s="25">
        <v>1282127.6275899999</v>
      </c>
      <c r="N25" s="24">
        <v>13936293.71985</v>
      </c>
      <c r="O25" s="30"/>
    </row>
    <row r="26" spans="1:15" s="31" customFormat="1" ht="15.95" customHeight="1" x14ac:dyDescent="0.25">
      <c r="A26" s="17" t="s">
        <v>37</v>
      </c>
      <c r="B26" s="18">
        <f t="shared" ref="B26:N26" si="7">B27+B28+B29+B30+B31+B32+B33+B34+B35+B36+B37+B38</f>
        <v>5657346.8675300004</v>
      </c>
      <c r="C26" s="18">
        <f t="shared" si="7"/>
        <v>6755176.2689699996</v>
      </c>
      <c r="D26" s="18">
        <f t="shared" si="7"/>
        <v>7227464.8458400005</v>
      </c>
      <c r="E26" s="18">
        <f t="shared" si="7"/>
        <v>7211327.3293600008</v>
      </c>
      <c r="F26" s="18">
        <f t="shared" si="7"/>
        <v>6772779.89652</v>
      </c>
      <c r="G26" s="18">
        <f t="shared" si="7"/>
        <v>7462252.2723399997</v>
      </c>
      <c r="H26" s="18">
        <f t="shared" si="7"/>
        <v>5584678.8331999993</v>
      </c>
      <c r="I26" s="18">
        <f t="shared" si="7"/>
        <v>6968961.8255199986</v>
      </c>
      <c r="J26" s="18">
        <f t="shared" si="7"/>
        <v>6533952.3016099995</v>
      </c>
      <c r="K26" s="18">
        <f t="shared" si="7"/>
        <v>7198202.3495999984</v>
      </c>
      <c r="L26" s="18">
        <f t="shared" si="7"/>
        <v>7388047.9654599987</v>
      </c>
      <c r="M26" s="18">
        <f t="shared" si="7"/>
        <v>7783269.0836899988</v>
      </c>
      <c r="N26" s="19">
        <f t="shared" si="7"/>
        <v>82543459.839639992</v>
      </c>
      <c r="O26" s="30"/>
    </row>
    <row r="27" spans="1:15" ht="15.95" customHeight="1" x14ac:dyDescent="0.2">
      <c r="A27" s="22" t="s">
        <v>38</v>
      </c>
      <c r="B27" s="23">
        <v>1317724.1118000001</v>
      </c>
      <c r="C27" s="23">
        <v>1417273.31543</v>
      </c>
      <c r="D27" s="23">
        <v>1509668.3867299999</v>
      </c>
      <c r="E27" s="23">
        <v>1522693.0629100001</v>
      </c>
      <c r="F27" s="23">
        <v>1417807.95713</v>
      </c>
      <c r="G27" s="23">
        <v>1526221.1144900001</v>
      </c>
      <c r="H27" s="23">
        <v>1246322.31323</v>
      </c>
      <c r="I27" s="23">
        <v>1605894.72685</v>
      </c>
      <c r="J27" s="23">
        <v>1320039.8404999999</v>
      </c>
      <c r="K27" s="23">
        <v>1426297.4417099999</v>
      </c>
      <c r="L27" s="23">
        <v>1316563.9429200001</v>
      </c>
      <c r="M27" s="23">
        <v>1339352.8468200001</v>
      </c>
      <c r="N27" s="24">
        <v>16965859.060520001</v>
      </c>
      <c r="O27" s="8"/>
    </row>
    <row r="28" spans="1:15" ht="15.95" customHeight="1" x14ac:dyDescent="0.2">
      <c r="A28" s="22" t="s">
        <v>39</v>
      </c>
      <c r="B28" s="23">
        <v>1512311.71523</v>
      </c>
      <c r="C28" s="23">
        <v>1983150.7717299999</v>
      </c>
      <c r="D28" s="23">
        <v>2046685.6943099999</v>
      </c>
      <c r="E28" s="23">
        <v>2045827.21077</v>
      </c>
      <c r="F28" s="23">
        <v>1998450.5116699999</v>
      </c>
      <c r="G28" s="23">
        <v>2148010.3936399999</v>
      </c>
      <c r="H28" s="23">
        <v>1724779.6812100001</v>
      </c>
      <c r="I28" s="23">
        <v>1677841.64167</v>
      </c>
      <c r="J28" s="23">
        <v>1940461.0890800001</v>
      </c>
      <c r="K28" s="23">
        <v>2211007.77881</v>
      </c>
      <c r="L28" s="23">
        <v>2253548.6629599999</v>
      </c>
      <c r="M28" s="23">
        <v>2347550.95107</v>
      </c>
      <c r="N28" s="24">
        <v>23889626.102150001</v>
      </c>
      <c r="O28" s="8"/>
    </row>
    <row r="29" spans="1:15" ht="15.95" customHeight="1" x14ac:dyDescent="0.2">
      <c r="A29" s="22" t="s">
        <v>40</v>
      </c>
      <c r="B29" s="23">
        <v>41413.986100000002</v>
      </c>
      <c r="C29" s="23">
        <v>60080.299330000002</v>
      </c>
      <c r="D29" s="23">
        <v>79413.773239999995</v>
      </c>
      <c r="E29" s="23">
        <v>92766.229569999996</v>
      </c>
      <c r="F29" s="23">
        <v>33853.179360000002</v>
      </c>
      <c r="G29" s="23">
        <v>58315.610529999998</v>
      </c>
      <c r="H29" s="23">
        <v>22686.377090000002</v>
      </c>
      <c r="I29" s="23">
        <v>60904.21574</v>
      </c>
      <c r="J29" s="23">
        <v>19889.552940000001</v>
      </c>
      <c r="K29" s="23">
        <v>74240.672420000003</v>
      </c>
      <c r="L29" s="23">
        <v>272209.03993999999</v>
      </c>
      <c r="M29" s="23">
        <v>156403.91558999999</v>
      </c>
      <c r="N29" s="24">
        <v>972176.85184999998</v>
      </c>
      <c r="O29" s="8"/>
    </row>
    <row r="30" spans="1:15" ht="15.95" customHeight="1" x14ac:dyDescent="0.2">
      <c r="A30" s="22" t="s">
        <v>41</v>
      </c>
      <c r="B30" s="23">
        <v>626879.38526999997</v>
      </c>
      <c r="C30" s="23">
        <v>803789.29258999997</v>
      </c>
      <c r="D30" s="23">
        <v>898100.21768999996</v>
      </c>
      <c r="E30" s="23">
        <v>885562.18747999996</v>
      </c>
      <c r="F30" s="23">
        <v>806842.98225</v>
      </c>
      <c r="G30" s="23">
        <v>925948.00800000003</v>
      </c>
      <c r="H30" s="23">
        <v>628907.09400000004</v>
      </c>
      <c r="I30" s="23">
        <v>855458.77495999995</v>
      </c>
      <c r="J30" s="23">
        <v>807646.23586000002</v>
      </c>
      <c r="K30" s="23">
        <v>896666.19175</v>
      </c>
      <c r="L30" s="23">
        <v>900233.21903000004</v>
      </c>
      <c r="M30" s="23">
        <v>951703.53688999999</v>
      </c>
      <c r="N30" s="24">
        <v>9987737.1257700007</v>
      </c>
      <c r="O30" s="8"/>
    </row>
    <row r="31" spans="1:15" ht="15.95" customHeight="1" x14ac:dyDescent="0.2">
      <c r="A31" s="22" t="s">
        <v>42</v>
      </c>
      <c r="B31" s="23">
        <v>375778.59366000001</v>
      </c>
      <c r="C31" s="23">
        <v>439410.12323000003</v>
      </c>
      <c r="D31" s="23">
        <v>469225.74894999998</v>
      </c>
      <c r="E31" s="23">
        <v>493172.83035</v>
      </c>
      <c r="F31" s="23">
        <v>455867.74634000001</v>
      </c>
      <c r="G31" s="23">
        <v>474535.47995000001</v>
      </c>
      <c r="H31" s="23">
        <v>350685.80729999999</v>
      </c>
      <c r="I31" s="23">
        <v>450300.91220999998</v>
      </c>
      <c r="J31" s="23">
        <v>403860.84730000002</v>
      </c>
      <c r="K31" s="23">
        <v>441807.84</v>
      </c>
      <c r="L31" s="23">
        <v>454791.63731999998</v>
      </c>
      <c r="M31" s="23">
        <v>493576.66022999998</v>
      </c>
      <c r="N31" s="24">
        <v>5303014.2268399997</v>
      </c>
      <c r="O31" s="8"/>
    </row>
    <row r="32" spans="1:15" ht="15.95" customHeight="1" x14ac:dyDescent="0.2">
      <c r="A32" s="22" t="s">
        <v>43</v>
      </c>
      <c r="B32" s="23">
        <v>423834.37780999998</v>
      </c>
      <c r="C32" s="23">
        <v>502347.79833999998</v>
      </c>
      <c r="D32" s="23">
        <v>536231.16076</v>
      </c>
      <c r="E32" s="23">
        <v>515810.63504000002</v>
      </c>
      <c r="F32" s="23">
        <v>503377.12997000001</v>
      </c>
      <c r="G32" s="23">
        <v>538485.53342999995</v>
      </c>
      <c r="H32" s="23">
        <v>408631.73946000001</v>
      </c>
      <c r="I32" s="23">
        <v>517555.52523000003</v>
      </c>
      <c r="J32" s="23">
        <v>483580.25825999997</v>
      </c>
      <c r="K32" s="23">
        <v>508231.47061000002</v>
      </c>
      <c r="L32" s="23">
        <v>517968.54080999998</v>
      </c>
      <c r="M32" s="23">
        <v>492911.36488000001</v>
      </c>
      <c r="N32" s="24">
        <v>5948965.5345999999</v>
      </c>
      <c r="O32" s="8"/>
    </row>
    <row r="33" spans="1:15" ht="15.95" customHeight="1" x14ac:dyDescent="0.2">
      <c r="A33" s="22" t="s">
        <v>44</v>
      </c>
      <c r="B33" s="23">
        <v>626932.11251999997</v>
      </c>
      <c r="C33" s="23">
        <v>744891.14327</v>
      </c>
      <c r="D33" s="23">
        <v>731713.55844000005</v>
      </c>
      <c r="E33" s="23">
        <v>695900.65306000004</v>
      </c>
      <c r="F33" s="23">
        <v>748314.15792000003</v>
      </c>
      <c r="G33" s="23">
        <v>903309.61910999997</v>
      </c>
      <c r="H33" s="23">
        <v>603972.97855999996</v>
      </c>
      <c r="I33" s="23">
        <v>880911.87302000006</v>
      </c>
      <c r="J33" s="23">
        <v>717040.50942000002</v>
      </c>
      <c r="K33" s="23">
        <v>759100.55113000004</v>
      </c>
      <c r="L33" s="23">
        <v>739549.53498999996</v>
      </c>
      <c r="M33" s="23">
        <v>937693.43310999998</v>
      </c>
      <c r="N33" s="24">
        <v>9089330.1245499998</v>
      </c>
      <c r="O33" s="8"/>
    </row>
    <row r="34" spans="1:15" ht="15.95" customHeight="1" x14ac:dyDescent="0.2">
      <c r="A34" s="22" t="s">
        <v>45</v>
      </c>
      <c r="B34" s="23">
        <v>184458.32011999999</v>
      </c>
      <c r="C34" s="23">
        <v>224268.11603999999</v>
      </c>
      <c r="D34" s="23">
        <v>273740.46263000002</v>
      </c>
      <c r="E34" s="23">
        <v>251589.98237000001</v>
      </c>
      <c r="F34" s="23">
        <v>233936.51415999999</v>
      </c>
      <c r="G34" s="23">
        <v>239475.64504</v>
      </c>
      <c r="H34" s="23">
        <v>180024.71906999999</v>
      </c>
      <c r="I34" s="23">
        <v>226490.13529999999</v>
      </c>
      <c r="J34" s="23">
        <v>216316.40568</v>
      </c>
      <c r="K34" s="23">
        <v>207527.47016999999</v>
      </c>
      <c r="L34" s="23">
        <v>212405.94766999999</v>
      </c>
      <c r="M34" s="23">
        <v>204462.31135999999</v>
      </c>
      <c r="N34" s="24">
        <v>2654696.0296100001</v>
      </c>
      <c r="O34" s="8"/>
    </row>
    <row r="35" spans="1:15" ht="15.95" customHeight="1" x14ac:dyDescent="0.2">
      <c r="A35" s="22" t="s">
        <v>46</v>
      </c>
      <c r="B35" s="23">
        <v>170447.06148999999</v>
      </c>
      <c r="C35" s="23">
        <v>155557.30212000001</v>
      </c>
      <c r="D35" s="23">
        <v>194886.82939999999</v>
      </c>
      <c r="E35" s="23">
        <v>248022.71038</v>
      </c>
      <c r="F35" s="23">
        <v>172315.64525</v>
      </c>
      <c r="G35" s="23">
        <v>156342.58846</v>
      </c>
      <c r="H35" s="23">
        <v>90968.517519999994</v>
      </c>
      <c r="I35" s="23">
        <v>232107.83017999999</v>
      </c>
      <c r="J35" s="23">
        <v>196705.58014000001</v>
      </c>
      <c r="K35" s="23">
        <v>227809.09750999999</v>
      </c>
      <c r="L35" s="23">
        <v>255520.68178000001</v>
      </c>
      <c r="M35" s="23">
        <v>347990.29573999997</v>
      </c>
      <c r="N35" s="24">
        <v>2448674.1399699999</v>
      </c>
      <c r="O35" s="8"/>
    </row>
    <row r="36" spans="1:15" s="29" customFormat="1" ht="15.95" customHeight="1" x14ac:dyDescent="0.2">
      <c r="A36" s="22" t="s">
        <v>47</v>
      </c>
      <c r="B36" s="23">
        <v>118636.14177</v>
      </c>
      <c r="C36" s="23">
        <v>136586.82457999999</v>
      </c>
      <c r="D36" s="23">
        <v>164167.68768999999</v>
      </c>
      <c r="E36" s="23">
        <v>146799.34344</v>
      </c>
      <c r="F36" s="23">
        <v>106338.51489999999</v>
      </c>
      <c r="G36" s="23">
        <v>143121.23869999999</v>
      </c>
      <c r="H36" s="23">
        <v>97285.00662</v>
      </c>
      <c r="I36" s="23">
        <v>151570.55338999999</v>
      </c>
      <c r="J36" s="23">
        <v>140241.91118</v>
      </c>
      <c r="K36" s="23">
        <v>124361.78052</v>
      </c>
      <c r="L36" s="23">
        <v>135551.15710000001</v>
      </c>
      <c r="M36" s="23">
        <v>212852.61012999999</v>
      </c>
      <c r="N36" s="24">
        <v>1677512.7700199999</v>
      </c>
      <c r="O36" s="28"/>
    </row>
    <row r="37" spans="1:15" s="29" customFormat="1" ht="15.95" customHeight="1" x14ac:dyDescent="0.2">
      <c r="A37" s="22" t="s">
        <v>48</v>
      </c>
      <c r="B37" s="23">
        <v>254118.57037</v>
      </c>
      <c r="C37" s="23">
        <v>280094.70999</v>
      </c>
      <c r="D37" s="23">
        <v>314645.38643000001</v>
      </c>
      <c r="E37" s="23">
        <v>303604.24443000002</v>
      </c>
      <c r="F37" s="23">
        <v>286639.18878999999</v>
      </c>
      <c r="G37" s="23">
        <v>335511.14055000001</v>
      </c>
      <c r="H37" s="23">
        <v>225691.47210000001</v>
      </c>
      <c r="I37" s="23">
        <v>302096.98679</v>
      </c>
      <c r="J37" s="23">
        <v>281851.47389999998</v>
      </c>
      <c r="K37" s="23">
        <v>314033.72928999999</v>
      </c>
      <c r="L37" s="23">
        <v>320740.08409999998</v>
      </c>
      <c r="M37" s="23">
        <v>290203.94021999999</v>
      </c>
      <c r="N37" s="24">
        <v>3509230.9269599998</v>
      </c>
      <c r="O37" s="28"/>
    </row>
    <row r="38" spans="1:15" s="29" customFormat="1" ht="15.95" customHeight="1" x14ac:dyDescent="0.2">
      <c r="A38" s="22" t="s">
        <v>49</v>
      </c>
      <c r="B38" s="23">
        <v>4812.4913900000001</v>
      </c>
      <c r="C38" s="23">
        <v>7726.5723200000002</v>
      </c>
      <c r="D38" s="23">
        <v>8985.9395700000005</v>
      </c>
      <c r="E38" s="23">
        <v>9578.23956</v>
      </c>
      <c r="F38" s="23">
        <v>9036.3687800000007</v>
      </c>
      <c r="G38" s="23">
        <v>12975.900439999999</v>
      </c>
      <c r="H38" s="23">
        <v>4723.1270400000003</v>
      </c>
      <c r="I38" s="23">
        <v>7828.6501799999996</v>
      </c>
      <c r="J38" s="23">
        <v>6318.59735</v>
      </c>
      <c r="K38" s="23">
        <v>7118.3256799999999</v>
      </c>
      <c r="L38" s="23">
        <v>8965.5168400000002</v>
      </c>
      <c r="M38" s="23">
        <v>8567.2176500000005</v>
      </c>
      <c r="N38" s="24">
        <v>96636.946800000005</v>
      </c>
      <c r="O38" s="28"/>
    </row>
    <row r="39" spans="1:15" s="29" customFormat="1" ht="15.95" customHeight="1" x14ac:dyDescent="0.25">
      <c r="A39" s="32" t="s">
        <v>50</v>
      </c>
      <c r="B39" s="33">
        <f t="shared" ref="B39:N39" si="8">B41</f>
        <v>236204.63557000001</v>
      </c>
      <c r="C39" s="33">
        <f t="shared" si="8"/>
        <v>244178.06928</v>
      </c>
      <c r="D39" s="33">
        <f t="shared" si="8"/>
        <v>265568.22891000001</v>
      </c>
      <c r="E39" s="33">
        <f t="shared" si="8"/>
        <v>337062.42219999997</v>
      </c>
      <c r="F39" s="33">
        <f t="shared" si="8"/>
        <v>315308.42086999997</v>
      </c>
      <c r="G39" s="33">
        <f t="shared" si="8"/>
        <v>361234.93433999998</v>
      </c>
      <c r="H39" s="33">
        <f t="shared" si="8"/>
        <v>271410.43497</v>
      </c>
      <c r="I39" s="33">
        <f t="shared" si="8"/>
        <v>344705.85963999998</v>
      </c>
      <c r="J39" s="33">
        <f t="shared" si="8"/>
        <v>322252.11206999997</v>
      </c>
      <c r="K39" s="33">
        <f t="shared" si="8"/>
        <v>351239.71331000002</v>
      </c>
      <c r="L39" s="33">
        <f t="shared" si="8"/>
        <v>382875.08155</v>
      </c>
      <c r="M39" s="33">
        <f t="shared" si="8"/>
        <v>354647.02817000001</v>
      </c>
      <c r="N39" s="34">
        <f t="shared" si="8"/>
        <v>3786686.9408800001</v>
      </c>
      <c r="O39" s="28"/>
    </row>
    <row r="40" spans="1:15" s="29" customFormat="1" ht="15.95" customHeight="1" x14ac:dyDescent="0.25">
      <c r="A40" s="17" t="s">
        <v>51</v>
      </c>
      <c r="B40" s="18">
        <f t="shared" ref="B40:N40" si="9">B41</f>
        <v>236204.63557000001</v>
      </c>
      <c r="C40" s="18">
        <f t="shared" si="9"/>
        <v>244178.06928</v>
      </c>
      <c r="D40" s="18">
        <f t="shared" si="9"/>
        <v>265568.22891000001</v>
      </c>
      <c r="E40" s="18">
        <f t="shared" si="9"/>
        <v>337062.42219999997</v>
      </c>
      <c r="F40" s="18">
        <f t="shared" si="9"/>
        <v>315308.42086999997</v>
      </c>
      <c r="G40" s="18">
        <f t="shared" si="9"/>
        <v>361234.93433999998</v>
      </c>
      <c r="H40" s="18">
        <f t="shared" si="9"/>
        <v>271410.43497</v>
      </c>
      <c r="I40" s="18">
        <f t="shared" si="9"/>
        <v>344705.85963999998</v>
      </c>
      <c r="J40" s="18">
        <f t="shared" si="9"/>
        <v>322252.11206999997</v>
      </c>
      <c r="K40" s="18">
        <f t="shared" si="9"/>
        <v>351239.71331000002</v>
      </c>
      <c r="L40" s="18">
        <f t="shared" si="9"/>
        <v>382875.08155</v>
      </c>
      <c r="M40" s="18">
        <f t="shared" si="9"/>
        <v>354647.02817000001</v>
      </c>
      <c r="N40" s="19">
        <f t="shared" si="9"/>
        <v>3786686.9408800001</v>
      </c>
      <c r="O40" s="28"/>
    </row>
    <row r="41" spans="1:15" s="29" customFormat="1" ht="15.95" customHeight="1" thickBot="1" x14ac:dyDescent="0.3">
      <c r="A41" s="22" t="s">
        <v>52</v>
      </c>
      <c r="B41" s="23">
        <v>236204.63557000001</v>
      </c>
      <c r="C41" s="23">
        <v>244178.06928</v>
      </c>
      <c r="D41" s="23">
        <v>265568.22891000001</v>
      </c>
      <c r="E41" s="23">
        <v>337062.42219999997</v>
      </c>
      <c r="F41" s="23">
        <v>315308.42086999997</v>
      </c>
      <c r="G41" s="23">
        <v>361234.93433999998</v>
      </c>
      <c r="H41" s="23">
        <v>271410.43497</v>
      </c>
      <c r="I41" s="23">
        <v>344705.85963999998</v>
      </c>
      <c r="J41" s="23">
        <v>322252.11206999997</v>
      </c>
      <c r="K41" s="23">
        <v>351239.71331000002</v>
      </c>
      <c r="L41" s="23">
        <v>382875.08155</v>
      </c>
      <c r="M41" s="23">
        <v>354647.02817000001</v>
      </c>
      <c r="N41" s="35">
        <v>3786686.9408800001</v>
      </c>
      <c r="O41" s="28"/>
    </row>
    <row r="42" spans="1:15" s="39" customFormat="1" ht="15.95" customHeight="1" thickBot="1" x14ac:dyDescent="0.3">
      <c r="A42" s="36" t="s">
        <v>53</v>
      </c>
      <c r="B42" s="37">
        <f t="shared" ref="B42:N42" si="10">B5+B19+B39</f>
        <v>9157729.9135900009</v>
      </c>
      <c r="C42" s="37">
        <f t="shared" si="10"/>
        <v>10746557.076989999</v>
      </c>
      <c r="D42" s="37">
        <f t="shared" si="10"/>
        <v>11441513.609619999</v>
      </c>
      <c r="E42" s="37">
        <f t="shared" si="10"/>
        <v>11410816.296320001</v>
      </c>
      <c r="F42" s="37">
        <f t="shared" si="10"/>
        <v>10769086.80047</v>
      </c>
      <c r="G42" s="37">
        <f t="shared" si="10"/>
        <v>11854220.245859999</v>
      </c>
      <c r="H42" s="37">
        <f t="shared" si="10"/>
        <v>8744809.1536199991</v>
      </c>
      <c r="I42" s="37">
        <f t="shared" si="10"/>
        <v>11121439.752419999</v>
      </c>
      <c r="J42" s="37">
        <f t="shared" si="10"/>
        <v>10420704.950379999</v>
      </c>
      <c r="K42" s="37">
        <f t="shared" si="10"/>
        <v>11715805.506649997</v>
      </c>
      <c r="L42" s="37">
        <f t="shared" si="10"/>
        <v>11947726.725649999</v>
      </c>
      <c r="M42" s="37">
        <f t="shared" si="10"/>
        <v>12345769.362129999</v>
      </c>
      <c r="N42" s="37">
        <f t="shared" si="10"/>
        <v>131676179.3937</v>
      </c>
      <c r="O42" s="38"/>
    </row>
    <row r="43" spans="1:15" ht="14.1" customHeight="1" x14ac:dyDescent="0.2">
      <c r="A43" s="40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8"/>
    </row>
    <row r="44" spans="1:15" ht="14.1" customHeight="1" x14ac:dyDescent="0.3">
      <c r="A44" s="42"/>
      <c r="C44" s="41"/>
      <c r="D44" s="41"/>
      <c r="E44" s="41"/>
      <c r="F44" s="41"/>
      <c r="G44" s="41"/>
      <c r="H44" s="41"/>
      <c r="I44"/>
      <c r="J44"/>
      <c r="K44"/>
      <c r="L44"/>
      <c r="M44"/>
      <c r="N44"/>
      <c r="O44" s="41"/>
    </row>
    <row r="45" spans="1:15" ht="32.25" customHeight="1" x14ac:dyDescent="0.3">
      <c r="A45" s="44"/>
      <c r="B45" s="45"/>
      <c r="C45" s="46"/>
      <c r="D45" s="46"/>
      <c r="E45" s="46"/>
      <c r="F45" s="46"/>
      <c r="G45" s="46"/>
      <c r="H45" s="46"/>
      <c r="I45" s="46"/>
      <c r="J45"/>
      <c r="K45"/>
      <c r="L45"/>
      <c r="M45"/>
      <c r="N45" s="47"/>
      <c r="O45" s="48"/>
    </row>
    <row r="46" spans="1:15" ht="14.1" customHeight="1" x14ac:dyDescent="0.2">
      <c r="C46" s="41"/>
      <c r="D46" s="41"/>
      <c r="E46" s="41"/>
      <c r="F46" s="41"/>
      <c r="G46" s="41"/>
      <c r="H46" s="41"/>
      <c r="I46"/>
      <c r="J46"/>
      <c r="K46"/>
      <c r="L46"/>
      <c r="M46"/>
      <c r="N46"/>
      <c r="O46" s="41"/>
    </row>
    <row r="47" spans="1:15" ht="14.1" customHeight="1" x14ac:dyDescent="0.2">
      <c r="C47" s="41"/>
      <c r="D47" s="41"/>
      <c r="E47" s="41"/>
      <c r="F47" s="41"/>
      <c r="G47" s="41"/>
      <c r="H47" s="41"/>
      <c r="I47"/>
      <c r="J47"/>
      <c r="K47"/>
      <c r="L47"/>
      <c r="M47"/>
      <c r="N47"/>
      <c r="O47" s="41"/>
    </row>
    <row r="48" spans="1:15" ht="14.1" customHeight="1" x14ac:dyDescent="0.2">
      <c r="C48" s="41"/>
      <c r="D48" s="41"/>
      <c r="E48" s="41"/>
      <c r="F48" s="41"/>
      <c r="G48" s="41"/>
      <c r="H48" s="41"/>
      <c r="I48"/>
      <c r="J48"/>
      <c r="K48"/>
      <c r="L48"/>
      <c r="M48"/>
      <c r="N48"/>
      <c r="O48" s="41"/>
    </row>
    <row r="49" spans="1:15" ht="14.1" customHeight="1" x14ac:dyDescent="0.25">
      <c r="A49" s="49" t="s">
        <v>54</v>
      </c>
      <c r="B49" s="49"/>
      <c r="C49" s="41"/>
      <c r="D49" s="41"/>
      <c r="E49" s="41"/>
      <c r="F49" s="41"/>
      <c r="G49" s="41"/>
      <c r="H49" s="41"/>
      <c r="I49"/>
      <c r="J49"/>
      <c r="K49"/>
      <c r="L49"/>
      <c r="M49"/>
      <c r="N49"/>
      <c r="O49" s="41"/>
    </row>
    <row r="50" spans="1:15" ht="14.1" customHeight="1" x14ac:dyDescent="0.25">
      <c r="A50" s="49"/>
      <c r="B50" s="49"/>
      <c r="C50" s="41"/>
      <c r="D50" s="41"/>
      <c r="E50" s="41"/>
      <c r="F50" s="41"/>
      <c r="G50" s="41"/>
      <c r="H50" s="41"/>
      <c r="I50"/>
      <c r="J50"/>
      <c r="K50"/>
      <c r="L50"/>
      <c r="M50"/>
      <c r="N50"/>
      <c r="O50" s="41"/>
    </row>
    <row r="51" spans="1:15" ht="17.100000000000001" customHeight="1" x14ac:dyDescent="0.25">
      <c r="A51" s="50" t="s">
        <v>16</v>
      </c>
      <c r="B51" s="51"/>
      <c r="C51" s="41"/>
      <c r="D51" s="41"/>
      <c r="E51" s="41"/>
      <c r="F51" s="41"/>
      <c r="G51" s="41"/>
      <c r="H51" s="41"/>
      <c r="I51"/>
      <c r="J51"/>
      <c r="K51"/>
      <c r="L51"/>
      <c r="M51"/>
      <c r="N51"/>
      <c r="O51" s="41"/>
    </row>
    <row r="52" spans="1:15" ht="17.100000000000001" customHeight="1" x14ac:dyDescent="0.25">
      <c r="A52" s="50" t="s">
        <v>17</v>
      </c>
      <c r="B52" s="51"/>
      <c r="C52" s="41"/>
      <c r="D52" s="41"/>
      <c r="E52" s="41"/>
      <c r="F52" s="41"/>
      <c r="G52" s="41"/>
      <c r="H52" s="41"/>
      <c r="I52"/>
      <c r="J52"/>
      <c r="K52"/>
      <c r="L52"/>
      <c r="M52"/>
      <c r="N52"/>
      <c r="O52" s="41"/>
    </row>
    <row r="53" spans="1:15" ht="17.100000000000001" customHeight="1" x14ac:dyDescent="0.25">
      <c r="A53" s="52" t="s">
        <v>55</v>
      </c>
      <c r="B53" s="51" t="s">
        <v>56</v>
      </c>
      <c r="C53" s="41"/>
      <c r="D53" s="41"/>
      <c r="E53" s="41"/>
      <c r="F53" s="41"/>
      <c r="G53" s="41"/>
      <c r="H53" s="41"/>
      <c r="I53"/>
      <c r="J53"/>
      <c r="K53"/>
      <c r="L53"/>
      <c r="M53"/>
      <c r="N53"/>
      <c r="O53" s="41"/>
    </row>
    <row r="54" spans="1:15" ht="17.100000000000001" customHeight="1" x14ac:dyDescent="0.25">
      <c r="A54" s="52" t="s">
        <v>57</v>
      </c>
      <c r="B54" s="51" t="s">
        <v>58</v>
      </c>
      <c r="C54" s="41"/>
      <c r="D54" s="41"/>
      <c r="E54" s="41"/>
      <c r="F54" s="41"/>
      <c r="G54" s="41"/>
      <c r="H54" s="41"/>
      <c r="I54"/>
      <c r="J54"/>
      <c r="K54"/>
      <c r="L54"/>
      <c r="M54"/>
      <c r="N54"/>
      <c r="O54" s="41"/>
    </row>
    <row r="55" spans="1:15" ht="17.100000000000001" customHeight="1" x14ac:dyDescent="0.25">
      <c r="A55" s="52" t="s">
        <v>59</v>
      </c>
      <c r="B55" s="51" t="s">
        <v>60</v>
      </c>
      <c r="C55" s="41"/>
      <c r="D55" s="41"/>
      <c r="E55" s="41"/>
      <c r="F55" s="41"/>
      <c r="G55" s="41"/>
      <c r="H55" s="41"/>
      <c r="I55"/>
      <c r="J55"/>
      <c r="K55"/>
      <c r="L55"/>
      <c r="M55"/>
      <c r="N55"/>
      <c r="O55" s="41"/>
    </row>
    <row r="56" spans="1:15" ht="17.100000000000001" customHeight="1" x14ac:dyDescent="0.25">
      <c r="A56" s="52" t="s">
        <v>61</v>
      </c>
      <c r="B56" s="51" t="s">
        <v>62</v>
      </c>
      <c r="C56" s="41"/>
      <c r="D56" s="41"/>
      <c r="E56" s="41"/>
      <c r="F56" s="41"/>
      <c r="G56" s="41"/>
      <c r="H56" s="41"/>
      <c r="I56"/>
      <c r="J56"/>
      <c r="K56"/>
      <c r="L56"/>
      <c r="M56"/>
      <c r="N56"/>
      <c r="O56" s="41"/>
    </row>
    <row r="57" spans="1:15" ht="17.100000000000001" customHeight="1" x14ac:dyDescent="0.25">
      <c r="A57" s="53" t="s">
        <v>63</v>
      </c>
      <c r="B57" s="51" t="s">
        <v>64</v>
      </c>
      <c r="C57" s="41"/>
      <c r="D57" s="41"/>
      <c r="E57" s="41"/>
      <c r="F57" s="41"/>
      <c r="G57" s="41"/>
      <c r="H57" s="41"/>
      <c r="I57"/>
      <c r="J57"/>
      <c r="K57"/>
      <c r="L57"/>
      <c r="M57"/>
      <c r="N57"/>
      <c r="O57" s="41"/>
    </row>
    <row r="58" spans="1:15" ht="17.100000000000001" customHeight="1" x14ac:dyDescent="0.25">
      <c r="A58" s="54" t="s">
        <v>65</v>
      </c>
      <c r="B58" s="51" t="s">
        <v>66</v>
      </c>
      <c r="C58" s="41"/>
      <c r="D58" s="41"/>
      <c r="E58" s="41"/>
      <c r="F58" s="41"/>
      <c r="G58" s="41"/>
      <c r="H58" s="41"/>
      <c r="I58"/>
      <c r="J58"/>
      <c r="K58"/>
      <c r="L58"/>
      <c r="M58"/>
      <c r="N58"/>
      <c r="O58" s="41"/>
    </row>
    <row r="59" spans="1:15" ht="17.100000000000001" customHeight="1" x14ac:dyDescent="0.25">
      <c r="A59" s="52" t="s">
        <v>67</v>
      </c>
      <c r="B59" s="51" t="s">
        <v>68</v>
      </c>
      <c r="C59" s="41"/>
      <c r="D59" s="41"/>
      <c r="E59" s="41"/>
      <c r="F59" s="41"/>
      <c r="G59" s="41"/>
      <c r="H59" s="41"/>
      <c r="I59"/>
      <c r="J59"/>
      <c r="K59"/>
      <c r="L59"/>
      <c r="M59"/>
      <c r="N59"/>
      <c r="O59" s="41"/>
    </row>
    <row r="60" spans="1:15" ht="17.100000000000001" customHeight="1" x14ac:dyDescent="0.25">
      <c r="A60" s="54" t="s">
        <v>69</v>
      </c>
      <c r="B60" s="51" t="s">
        <v>70</v>
      </c>
      <c r="C60" s="41"/>
      <c r="D60" s="41"/>
      <c r="E60" s="41"/>
      <c r="F60" s="41"/>
      <c r="G60" s="41"/>
      <c r="H60" s="41"/>
      <c r="I60"/>
      <c r="J60"/>
      <c r="K60"/>
      <c r="L60"/>
      <c r="M60"/>
      <c r="N60"/>
      <c r="O60" s="41"/>
    </row>
    <row r="61" spans="1:15" ht="17.100000000000001" customHeight="1" x14ac:dyDescent="0.25">
      <c r="A61" s="50" t="s">
        <v>26</v>
      </c>
      <c r="B61" s="51"/>
      <c r="C61" s="41"/>
      <c r="D61" s="41"/>
      <c r="E61" s="41"/>
      <c r="F61" s="41"/>
      <c r="G61" s="41"/>
      <c r="H61" s="41"/>
      <c r="I61"/>
      <c r="J61"/>
      <c r="K61"/>
      <c r="L61"/>
      <c r="M61"/>
      <c r="N61"/>
      <c r="O61" s="41"/>
    </row>
    <row r="62" spans="1:15" ht="17.100000000000001" customHeight="1" x14ac:dyDescent="0.25">
      <c r="A62" s="54" t="s">
        <v>71</v>
      </c>
      <c r="B62" s="51" t="s">
        <v>72</v>
      </c>
      <c r="C62" s="41"/>
      <c r="D62" s="41"/>
      <c r="E62" s="41"/>
      <c r="F62" s="41"/>
      <c r="G62" s="41"/>
      <c r="H62" s="41"/>
      <c r="I62"/>
      <c r="J62"/>
      <c r="K62"/>
      <c r="L62"/>
      <c r="M62"/>
      <c r="N62"/>
      <c r="O62" s="41"/>
    </row>
    <row r="63" spans="1:15" ht="17.100000000000001" customHeight="1" x14ac:dyDescent="0.25">
      <c r="A63" s="55" t="s">
        <v>28</v>
      </c>
      <c r="B63" s="51"/>
      <c r="C63" s="41"/>
      <c r="D63" s="41"/>
      <c r="E63" s="41"/>
      <c r="F63" s="41"/>
      <c r="G63" s="41"/>
      <c r="H63" s="41"/>
      <c r="I63"/>
      <c r="J63"/>
      <c r="K63"/>
      <c r="L63"/>
      <c r="M63"/>
      <c r="N63"/>
      <c r="O63" s="41"/>
    </row>
    <row r="64" spans="1:15" ht="17.100000000000001" customHeight="1" x14ac:dyDescent="0.25">
      <c r="A64" s="52" t="s">
        <v>73</v>
      </c>
      <c r="B64" s="51" t="s">
        <v>74</v>
      </c>
      <c r="C64" s="41"/>
      <c r="D64" s="41"/>
      <c r="E64" s="41"/>
      <c r="F64" s="41"/>
      <c r="G64" s="41"/>
      <c r="H64" s="41"/>
      <c r="I64"/>
      <c r="J64"/>
      <c r="K64"/>
      <c r="L64"/>
      <c r="M64"/>
      <c r="N64"/>
      <c r="O64" s="41"/>
    </row>
    <row r="65" spans="1:15" ht="17.100000000000001" customHeight="1" x14ac:dyDescent="0.25">
      <c r="A65" s="50" t="s">
        <v>30</v>
      </c>
      <c r="B65" s="51"/>
      <c r="C65" s="41"/>
      <c r="D65" s="41"/>
      <c r="E65" s="41"/>
      <c r="F65" s="41"/>
      <c r="G65" s="41"/>
      <c r="H65" s="41"/>
      <c r="I65"/>
      <c r="J65"/>
      <c r="K65"/>
      <c r="L65"/>
      <c r="M65"/>
      <c r="N65"/>
      <c r="O65" s="41"/>
    </row>
    <row r="66" spans="1:15" ht="17.100000000000001" customHeight="1" x14ac:dyDescent="0.25">
      <c r="A66" s="50" t="s">
        <v>31</v>
      </c>
      <c r="B66" s="51"/>
      <c r="C66" s="41"/>
      <c r="D66" s="41"/>
      <c r="E66" s="41"/>
      <c r="F66" s="41"/>
      <c r="G66" s="41"/>
      <c r="H66" s="41"/>
      <c r="I66"/>
      <c r="J66"/>
      <c r="K66"/>
      <c r="L66"/>
      <c r="M66"/>
      <c r="N66"/>
      <c r="O66" s="41"/>
    </row>
    <row r="67" spans="1:15" ht="17.100000000000001" customHeight="1" x14ac:dyDescent="0.25">
      <c r="A67" s="54" t="s">
        <v>75</v>
      </c>
      <c r="B67" s="51" t="s">
        <v>76</v>
      </c>
      <c r="C67" s="41"/>
      <c r="D67" s="41"/>
      <c r="E67" s="41"/>
      <c r="F67" s="41"/>
      <c r="G67" s="41"/>
      <c r="H67" s="41"/>
      <c r="I67"/>
      <c r="J67"/>
      <c r="K67"/>
      <c r="L67"/>
      <c r="M67"/>
      <c r="N67"/>
      <c r="O67" s="41"/>
    </row>
    <row r="68" spans="1:15" ht="17.100000000000001" customHeight="1" x14ac:dyDescent="0.25">
      <c r="A68" s="52" t="s">
        <v>77</v>
      </c>
      <c r="B68" s="51" t="s">
        <v>78</v>
      </c>
      <c r="C68" s="41"/>
      <c r="D68" s="41"/>
      <c r="E68" s="41"/>
      <c r="F68" s="41"/>
      <c r="G68" s="41"/>
      <c r="H68" s="41"/>
      <c r="I68"/>
      <c r="J68"/>
      <c r="K68"/>
      <c r="L68"/>
      <c r="M68"/>
      <c r="N68"/>
      <c r="O68" s="41"/>
    </row>
    <row r="69" spans="1:15" ht="17.100000000000001" customHeight="1" x14ac:dyDescent="0.25">
      <c r="A69" s="54" t="s">
        <v>79</v>
      </c>
      <c r="B69" s="51" t="s">
        <v>80</v>
      </c>
      <c r="C69" s="41"/>
      <c r="D69" s="41"/>
      <c r="E69" s="41"/>
      <c r="F69" s="41"/>
      <c r="G69" s="41"/>
      <c r="H69" s="41"/>
      <c r="I69"/>
      <c r="J69"/>
      <c r="K69"/>
      <c r="L69"/>
      <c r="M69"/>
      <c r="N69"/>
      <c r="O69" s="41"/>
    </row>
    <row r="70" spans="1:15" ht="17.100000000000001" customHeight="1" x14ac:dyDescent="0.25">
      <c r="A70" s="50" t="s">
        <v>35</v>
      </c>
      <c r="B70" s="51"/>
      <c r="C70" s="41"/>
      <c r="D70" s="41"/>
      <c r="E70" s="41"/>
      <c r="F70" s="41"/>
      <c r="G70" s="41"/>
      <c r="H70" s="41"/>
      <c r="I70"/>
      <c r="J70"/>
      <c r="K70"/>
      <c r="L70"/>
      <c r="M70"/>
      <c r="N70"/>
      <c r="O70" s="41"/>
    </row>
    <row r="71" spans="1:15" ht="17.100000000000001" customHeight="1" x14ac:dyDescent="0.25">
      <c r="A71" s="52" t="s">
        <v>81</v>
      </c>
      <c r="B71" s="51" t="s">
        <v>82</v>
      </c>
      <c r="C71" s="41"/>
      <c r="D71" s="41"/>
      <c r="E71" s="41"/>
      <c r="F71" s="41"/>
      <c r="G71" s="41"/>
      <c r="H71" s="41"/>
      <c r="I71"/>
      <c r="J71"/>
      <c r="K71"/>
      <c r="L71"/>
      <c r="M71"/>
      <c r="N71"/>
      <c r="O71" s="41"/>
    </row>
    <row r="72" spans="1:15" ht="17.100000000000001" customHeight="1" x14ac:dyDescent="0.25">
      <c r="A72" s="50" t="s">
        <v>37</v>
      </c>
      <c r="B72" s="51"/>
      <c r="C72" s="41"/>
      <c r="D72" s="41"/>
      <c r="E72" s="41"/>
      <c r="F72" s="41"/>
      <c r="G72" s="41"/>
      <c r="H72" s="41"/>
      <c r="I72"/>
      <c r="J72"/>
      <c r="K72"/>
      <c r="L72"/>
      <c r="M72"/>
      <c r="N72"/>
      <c r="O72" s="41"/>
    </row>
    <row r="73" spans="1:15" ht="17.100000000000001" customHeight="1" x14ac:dyDescent="0.25">
      <c r="A73" s="52" t="s">
        <v>83</v>
      </c>
      <c r="B73" s="51" t="s">
        <v>84</v>
      </c>
      <c r="C73" s="41"/>
      <c r="D73" s="41"/>
      <c r="E73" s="41"/>
      <c r="F73" s="41"/>
      <c r="G73" s="41"/>
      <c r="H73" s="41"/>
      <c r="I73"/>
      <c r="J73"/>
      <c r="K73"/>
      <c r="L73"/>
      <c r="M73"/>
      <c r="N73"/>
      <c r="O73" s="41"/>
    </row>
    <row r="74" spans="1:15" ht="17.100000000000001" customHeight="1" x14ac:dyDescent="0.25">
      <c r="A74" s="56" t="s">
        <v>85</v>
      </c>
      <c r="B74" s="51" t="s">
        <v>86</v>
      </c>
      <c r="C74" s="41"/>
      <c r="D74" s="41"/>
      <c r="E74" s="41"/>
      <c r="F74" s="41"/>
      <c r="G74" s="41"/>
      <c r="H74" s="41"/>
      <c r="I74"/>
      <c r="J74"/>
      <c r="K74"/>
      <c r="L74"/>
      <c r="M74"/>
      <c r="N74"/>
      <c r="O74" s="41"/>
    </row>
    <row r="75" spans="1:15" ht="17.100000000000001" customHeight="1" x14ac:dyDescent="0.25">
      <c r="A75" s="52" t="s">
        <v>87</v>
      </c>
      <c r="B75" s="51" t="s">
        <v>88</v>
      </c>
      <c r="C75" s="41"/>
      <c r="D75" s="41"/>
      <c r="E75" s="41"/>
      <c r="F75" s="41"/>
      <c r="G75" s="41"/>
      <c r="H75" s="41"/>
      <c r="I75"/>
      <c r="J75"/>
      <c r="K75"/>
      <c r="L75"/>
      <c r="M75"/>
      <c r="N75"/>
      <c r="O75" s="41"/>
    </row>
    <row r="76" spans="1:15" ht="17.100000000000001" customHeight="1" x14ac:dyDescent="0.25">
      <c r="A76" s="52" t="s">
        <v>89</v>
      </c>
      <c r="B76" s="51" t="s">
        <v>90</v>
      </c>
      <c r="D76" s="57"/>
      <c r="E76" s="58"/>
      <c r="F76" s="59"/>
    </row>
    <row r="77" spans="1:15" ht="17.100000000000001" customHeight="1" x14ac:dyDescent="0.25">
      <c r="A77" s="52" t="s">
        <v>91</v>
      </c>
      <c r="B77" s="51" t="s">
        <v>92</v>
      </c>
      <c r="D77" s="57"/>
      <c r="E77" s="58"/>
      <c r="F77" s="59"/>
    </row>
    <row r="78" spans="1:15" ht="17.100000000000001" customHeight="1" x14ac:dyDescent="0.25">
      <c r="A78" s="52" t="s">
        <v>93</v>
      </c>
      <c r="B78" s="51" t="s">
        <v>94</v>
      </c>
      <c r="C78" s="60"/>
      <c r="D78" s="57"/>
      <c r="E78" s="58"/>
      <c r="F78" s="59"/>
    </row>
    <row r="79" spans="1:15" ht="17.100000000000001" customHeight="1" x14ac:dyDescent="0.25">
      <c r="A79" s="52" t="s">
        <v>95</v>
      </c>
      <c r="B79" s="51" t="s">
        <v>96</v>
      </c>
      <c r="D79" s="57"/>
      <c r="E79" s="58"/>
      <c r="F79" s="59"/>
    </row>
    <row r="80" spans="1:15" ht="15" customHeight="1" x14ac:dyDescent="0.25">
      <c r="A80" s="52" t="s">
        <v>97</v>
      </c>
      <c r="B80" s="51" t="s">
        <v>98</v>
      </c>
      <c r="C80" s="57"/>
      <c r="D80" s="61"/>
      <c r="E80" s="62"/>
      <c r="F80" s="62"/>
    </row>
    <row r="81" spans="1:6" ht="15.75" x14ac:dyDescent="0.25">
      <c r="A81" s="52" t="s">
        <v>99</v>
      </c>
      <c r="B81" s="51" t="s">
        <v>100</v>
      </c>
      <c r="D81" s="62"/>
      <c r="E81" s="62"/>
      <c r="F81" s="62"/>
    </row>
    <row r="82" spans="1:6" ht="16.5" thickBot="1" x14ac:dyDescent="0.3">
      <c r="A82" s="63" t="s">
        <v>101</v>
      </c>
      <c r="B82" s="64" t="s">
        <v>102</v>
      </c>
      <c r="C82" s="61"/>
    </row>
    <row r="83" spans="1:6" ht="16.5" thickBot="1" x14ac:dyDescent="0.3">
      <c r="A83" s="65" t="s">
        <v>50</v>
      </c>
      <c r="B83" s="64"/>
    </row>
    <row r="84" spans="1:6" ht="16.5" thickBot="1" x14ac:dyDescent="0.3">
      <c r="A84" s="65" t="s">
        <v>51</v>
      </c>
      <c r="B84" s="64"/>
    </row>
    <row r="85" spans="1:6" ht="16.5" thickBot="1" x14ac:dyDescent="0.3">
      <c r="A85" s="63" t="s">
        <v>103</v>
      </c>
      <c r="B85" s="64">
        <v>900</v>
      </c>
    </row>
    <row r="86" spans="1:6" ht="16.5" thickBot="1" x14ac:dyDescent="0.3">
      <c r="A86" s="63" t="s">
        <v>104</v>
      </c>
      <c r="B86" s="64">
        <v>564</v>
      </c>
    </row>
    <row r="87" spans="1:6" ht="16.5" thickBot="1" x14ac:dyDescent="0.3">
      <c r="A87" s="63" t="s">
        <v>105</v>
      </c>
      <c r="B87" s="64">
        <v>647</v>
      </c>
    </row>
    <row r="88" spans="1:6" ht="16.5" thickBot="1" x14ac:dyDescent="0.3">
      <c r="A88" s="63"/>
      <c r="B88" s="64"/>
    </row>
  </sheetData>
  <mergeCells count="2">
    <mergeCell ref="B1:M1"/>
    <mergeCell ref="A2:P2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SEKTOR</vt:lpstr>
      <vt:lpstr>SEKTOR!Print_Area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Çağrı KÖKSAL</cp:lastModifiedBy>
  <dcterms:created xsi:type="dcterms:W3CDTF">2017-11-14T11:50:44Z</dcterms:created>
  <dcterms:modified xsi:type="dcterms:W3CDTF">2017-11-14T11:50:57Z</dcterms:modified>
</cp:coreProperties>
</file>