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SEKTO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M24" i="1"/>
  <c r="M19" i="1" s="1"/>
  <c r="L24" i="1"/>
  <c r="K24" i="1"/>
  <c r="J24" i="1"/>
  <c r="I24" i="1"/>
  <c r="I19" i="1" s="1"/>
  <c r="H24" i="1"/>
  <c r="G24" i="1"/>
  <c r="F24" i="1"/>
  <c r="E24" i="1"/>
  <c r="E19" i="1" s="1"/>
  <c r="D24" i="1"/>
  <c r="C24" i="1"/>
  <c r="B24" i="1"/>
  <c r="N20" i="1"/>
  <c r="N19" i="1" s="1"/>
  <c r="M20" i="1"/>
  <c r="L20" i="1"/>
  <c r="L19" i="1" s="1"/>
  <c r="K20" i="1"/>
  <c r="J20" i="1"/>
  <c r="J19" i="1" s="1"/>
  <c r="I20" i="1"/>
  <c r="H20" i="1"/>
  <c r="H19" i="1" s="1"/>
  <c r="G20" i="1"/>
  <c r="F20" i="1"/>
  <c r="F19" i="1" s="1"/>
  <c r="E20" i="1"/>
  <c r="D20" i="1"/>
  <c r="D19" i="1" s="1"/>
  <c r="C20" i="1"/>
  <c r="B20" i="1"/>
  <c r="B19" i="1" s="1"/>
  <c r="K19" i="1"/>
  <c r="G19" i="1"/>
  <c r="C19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M15" i="1"/>
  <c r="M5" i="1" s="1"/>
  <c r="M42" i="1" s="1"/>
  <c r="L15" i="1"/>
  <c r="K15" i="1"/>
  <c r="J15" i="1"/>
  <c r="I15" i="1"/>
  <c r="I5" i="1" s="1"/>
  <c r="I42" i="1" s="1"/>
  <c r="H15" i="1"/>
  <c r="G15" i="1"/>
  <c r="F15" i="1"/>
  <c r="E15" i="1"/>
  <c r="E5" i="1" s="1"/>
  <c r="E42" i="1" s="1"/>
  <c r="D15" i="1"/>
  <c r="C15" i="1"/>
  <c r="B15" i="1"/>
  <c r="N6" i="1"/>
  <c r="N5" i="1" s="1"/>
  <c r="N42" i="1" s="1"/>
  <c r="M6" i="1"/>
  <c r="L6" i="1"/>
  <c r="L5" i="1" s="1"/>
  <c r="L42" i="1" s="1"/>
  <c r="K6" i="1"/>
  <c r="J6" i="1"/>
  <c r="J5" i="1" s="1"/>
  <c r="J42" i="1" s="1"/>
  <c r="I6" i="1"/>
  <c r="H6" i="1"/>
  <c r="H5" i="1" s="1"/>
  <c r="H42" i="1" s="1"/>
  <c r="G6" i="1"/>
  <c r="F6" i="1"/>
  <c r="F5" i="1" s="1"/>
  <c r="F42" i="1" s="1"/>
  <c r="E6" i="1"/>
  <c r="D6" i="1"/>
  <c r="D5" i="1" s="1"/>
  <c r="D42" i="1" s="1"/>
  <c r="C6" i="1"/>
  <c r="B6" i="1"/>
  <c r="B5" i="1" s="1"/>
  <c r="B42" i="1" s="1"/>
  <c r="K5" i="1"/>
  <c r="K42" i="1" s="1"/>
  <c r="G5" i="1"/>
  <c r="G42" i="1" s="1"/>
  <c r="C5" i="1"/>
  <c r="C42" i="1" s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<sst xmlns="http://schemas.openxmlformats.org/spreadsheetml/2006/main" count="117" uniqueCount="106">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</sst>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45" fillId="0" borderId="0" xfId="0" applyFont="1" applyAlignment="1"/>
    <xf numFmtId="49" fontId="44" fillId="0" borderId="0" xfId="0" applyNumberFormat="1" applyFont="1" applyAlignment="1">
      <alignment horizontal="left"/>
    </xf>
    <xf numFmtId="0" fontId="0" fillId="0" borderId="0" xfId="0" applyAlignment="1"/>
    <xf numFmtId="0" fontId="45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8416"/>
        <c:axId val="483663520"/>
        <c:axId val="0"/>
      </c:bar3DChart>
      <c:catAx>
        <c:axId val="48366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63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83663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8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35856"/>
        <c:axId val="125729328"/>
        <c:axId val="0"/>
      </c:bar3DChart>
      <c:catAx>
        <c:axId val="12573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29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5729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35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30960"/>
        <c:axId val="125722800"/>
        <c:axId val="0"/>
      </c:bar3DChart>
      <c:catAx>
        <c:axId val="125730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228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572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309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23888"/>
        <c:axId val="125724432"/>
        <c:axId val="0"/>
      </c:bar3DChart>
      <c:catAx>
        <c:axId val="12572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24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57244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723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#,##0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666112"/>
        <c:axId val="474662848"/>
        <c:axId val="0"/>
      </c:bar3DChart>
      <c:catAx>
        <c:axId val="47466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4662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74662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4666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#,##0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660672"/>
        <c:axId val="474667200"/>
        <c:axId val="0"/>
      </c:bar3DChart>
      <c:catAx>
        <c:axId val="47466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4667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74667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4660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#,##0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661216"/>
        <c:axId val="474654144"/>
        <c:axId val="0"/>
      </c:bar3DChart>
      <c:catAx>
        <c:axId val="47466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4654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746541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466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4608"/>
        <c:axId val="483661888"/>
        <c:axId val="0"/>
      </c:bar3DChart>
      <c:catAx>
        <c:axId val="48366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61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83661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46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5696"/>
        <c:axId val="483662432"/>
        <c:axId val="0"/>
      </c:bar3DChart>
      <c:catAx>
        <c:axId val="4836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62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836624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5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73312"/>
        <c:axId val="483666784"/>
        <c:axId val="0"/>
      </c:bar3DChart>
      <c:catAx>
        <c:axId val="48367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66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8366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73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668960"/>
        <c:axId val="483675488"/>
        <c:axId val="0"/>
      </c:bar3DChart>
      <c:catAx>
        <c:axId val="48366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3675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83675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36689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48848"/>
        <c:axId val="346854832"/>
        <c:axId val="0"/>
      </c:bar3DChart>
      <c:catAx>
        <c:axId val="34684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54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68548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488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58096"/>
        <c:axId val="346851568"/>
        <c:axId val="0"/>
      </c:bar3DChart>
      <c:catAx>
        <c:axId val="34685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51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6851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580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62448"/>
        <c:axId val="346847216"/>
        <c:axId val="0"/>
      </c:bar3DChart>
      <c:catAx>
        <c:axId val="34686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847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6847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62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47760"/>
        <c:axId val="125727152"/>
        <c:axId val="0"/>
      </c:bar3DChart>
      <c:catAx>
        <c:axId val="34684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727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57271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68477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BC88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2" t="s">
        <v>104</v>
      </c>
      <c r="B1" s="65" t="s">
        <v>105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1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 t="shared" ref="B5:N5" si="0">B6+B15+B17</f>
        <v>1652302.6567099995</v>
      </c>
      <c r="C5" s="54">
        <f t="shared" si="0"/>
        <v>1662790.5854499999</v>
      </c>
      <c r="D5" s="54">
        <f t="shared" si="0"/>
        <v>1866313.4852300002</v>
      </c>
      <c r="E5" s="54">
        <f t="shared" si="0"/>
        <v>1609225.31923</v>
      </c>
      <c r="F5" s="54">
        <f t="shared" si="0"/>
        <v>1675888.53556</v>
      </c>
      <c r="G5" s="54">
        <f t="shared" si="0"/>
        <v>1597295.2978400001</v>
      </c>
      <c r="H5" s="54">
        <f t="shared" si="0"/>
        <v>1470572.8226299998</v>
      </c>
      <c r="I5" s="54">
        <f t="shared" si="0"/>
        <v>1668604.95417</v>
      </c>
      <c r="J5" s="54">
        <f t="shared" si="0"/>
        <v>1653415.7388500001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3">
        <f t="shared" si="0"/>
        <v>14856409.39567</v>
      </c>
      <c r="O5" s="27"/>
    </row>
    <row r="6" spans="1:16" s="51" customFormat="1" ht="15.95" customHeight="1" x14ac:dyDescent="0.25">
      <c r="A6" s="40" t="s">
        <v>59</v>
      </c>
      <c r="B6" s="39">
        <f t="shared" ref="B6:N6" si="1">B7+B8+B9+B10+B11+B12+B13+B14</f>
        <v>1170063.5960499996</v>
      </c>
      <c r="C6" s="39">
        <f t="shared" si="1"/>
        <v>1161880.87748</v>
      </c>
      <c r="D6" s="39">
        <f t="shared" si="1"/>
        <v>1290610.07385</v>
      </c>
      <c r="E6" s="39">
        <f t="shared" si="1"/>
        <v>1075842.3345900001</v>
      </c>
      <c r="F6" s="39">
        <f t="shared" si="1"/>
        <v>1120877.5111400001</v>
      </c>
      <c r="G6" s="39">
        <f t="shared" si="1"/>
        <v>1058765.8764200001</v>
      </c>
      <c r="H6" s="39">
        <f t="shared" si="1"/>
        <v>938150.07731999992</v>
      </c>
      <c r="I6" s="39">
        <f t="shared" si="1"/>
        <v>1068128.0718</v>
      </c>
      <c r="J6" s="39">
        <f t="shared" si="1"/>
        <v>1156713.4066000001</v>
      </c>
      <c r="K6" s="39">
        <f t="shared" si="1"/>
        <v>0</v>
      </c>
      <c r="L6" s="39">
        <f t="shared" si="1"/>
        <v>0</v>
      </c>
      <c r="M6" s="39">
        <f t="shared" si="1"/>
        <v>0</v>
      </c>
      <c r="N6" s="38">
        <f t="shared" si="1"/>
        <v>10041031.82525</v>
      </c>
      <c r="O6" s="52"/>
    </row>
    <row r="7" spans="1:16" ht="15.95" customHeight="1" x14ac:dyDescent="0.2">
      <c r="A7" s="37" t="s">
        <v>89</v>
      </c>
      <c r="B7" s="36">
        <v>523374.66674000002</v>
      </c>
      <c r="C7" s="36">
        <v>556278.86133999994</v>
      </c>
      <c r="D7" s="36">
        <v>622261.29460000002</v>
      </c>
      <c r="E7" s="36">
        <v>523441.48447000002</v>
      </c>
      <c r="F7" s="36">
        <v>528450.79133000004</v>
      </c>
      <c r="G7" s="36">
        <v>466329.76919000002</v>
      </c>
      <c r="H7" s="36">
        <v>430174.94679000002</v>
      </c>
      <c r="I7" s="36">
        <v>542180.65907000005</v>
      </c>
      <c r="J7" s="36">
        <v>474499.78285000002</v>
      </c>
      <c r="K7" s="36">
        <v>0</v>
      </c>
      <c r="L7" s="36">
        <v>0</v>
      </c>
      <c r="M7" s="36">
        <v>0</v>
      </c>
      <c r="N7" s="44">
        <v>4666992.2563800002</v>
      </c>
      <c r="O7" s="27"/>
    </row>
    <row r="8" spans="1:16" ht="15.95" customHeight="1" x14ac:dyDescent="0.2">
      <c r="A8" s="37" t="s">
        <v>88</v>
      </c>
      <c r="B8" s="36">
        <v>193182.04423999999</v>
      </c>
      <c r="C8" s="36">
        <v>168162.27752</v>
      </c>
      <c r="D8" s="36">
        <v>154545.46445</v>
      </c>
      <c r="E8" s="36">
        <v>119347.91464</v>
      </c>
      <c r="F8" s="36">
        <v>128827.98693</v>
      </c>
      <c r="G8" s="36">
        <v>190412.04287</v>
      </c>
      <c r="H8" s="36">
        <v>120621.34709</v>
      </c>
      <c r="I8" s="36">
        <v>101163.44053000001</v>
      </c>
      <c r="J8" s="36">
        <v>143057.30605000001</v>
      </c>
      <c r="K8" s="36">
        <v>0</v>
      </c>
      <c r="L8" s="36">
        <v>0</v>
      </c>
      <c r="M8" s="36">
        <v>0</v>
      </c>
      <c r="N8" s="44">
        <v>1319319.8243199999</v>
      </c>
      <c r="O8" s="27"/>
    </row>
    <row r="9" spans="1:16" ht="15.95" customHeight="1" x14ac:dyDescent="0.2">
      <c r="A9" s="37" t="s">
        <v>87</v>
      </c>
      <c r="B9" s="36">
        <v>98614.026859999998</v>
      </c>
      <c r="C9" s="36">
        <v>100791.01846000001</v>
      </c>
      <c r="D9" s="36">
        <v>123925.27827</v>
      </c>
      <c r="E9" s="36">
        <v>106774.60662000001</v>
      </c>
      <c r="F9" s="36">
        <v>113878.43811</v>
      </c>
      <c r="G9" s="36">
        <v>111036.216</v>
      </c>
      <c r="H9" s="36">
        <v>114023.59981</v>
      </c>
      <c r="I9" s="36">
        <v>130741.30551999999</v>
      </c>
      <c r="J9" s="36">
        <v>121770.06965999999</v>
      </c>
      <c r="K9" s="36">
        <v>0</v>
      </c>
      <c r="L9" s="36">
        <v>0</v>
      </c>
      <c r="M9" s="36">
        <v>0</v>
      </c>
      <c r="N9" s="44">
        <v>1021554.55931</v>
      </c>
      <c r="O9" s="27"/>
    </row>
    <row r="10" spans="1:16" ht="15.95" customHeight="1" x14ac:dyDescent="0.2">
      <c r="A10" s="37" t="s">
        <v>86</v>
      </c>
      <c r="B10" s="36">
        <v>96371.368740000005</v>
      </c>
      <c r="C10" s="36">
        <v>90408.284830000004</v>
      </c>
      <c r="D10" s="36">
        <v>114507.19144</v>
      </c>
      <c r="E10" s="36">
        <v>97193.598150000005</v>
      </c>
      <c r="F10" s="36">
        <v>96648.830149999994</v>
      </c>
      <c r="G10" s="36">
        <v>75861.733869999996</v>
      </c>
      <c r="H10" s="36">
        <v>62780.645680000001</v>
      </c>
      <c r="I10" s="36">
        <v>83279.112129999994</v>
      </c>
      <c r="J10" s="36">
        <v>94096.526159999994</v>
      </c>
      <c r="K10" s="36">
        <v>0</v>
      </c>
      <c r="L10" s="36">
        <v>0</v>
      </c>
      <c r="M10" s="36">
        <v>0</v>
      </c>
      <c r="N10" s="44">
        <v>811147.29114999995</v>
      </c>
      <c r="O10" s="27"/>
    </row>
    <row r="11" spans="1:16" ht="15.95" customHeight="1" x14ac:dyDescent="0.2">
      <c r="A11" s="37" t="s">
        <v>85</v>
      </c>
      <c r="B11" s="36">
        <v>153847.91657</v>
      </c>
      <c r="C11" s="36">
        <v>151916.63034999999</v>
      </c>
      <c r="D11" s="36">
        <v>166209.45361</v>
      </c>
      <c r="E11" s="36">
        <v>136966.56799000001</v>
      </c>
      <c r="F11" s="36">
        <v>122522.30646000001</v>
      </c>
      <c r="G11" s="36">
        <v>112597.09063000001</v>
      </c>
      <c r="H11" s="36">
        <v>125317.91564000001</v>
      </c>
      <c r="I11" s="36">
        <v>98406.800390000004</v>
      </c>
      <c r="J11" s="36">
        <v>183979.07461000001</v>
      </c>
      <c r="K11" s="36">
        <v>0</v>
      </c>
      <c r="L11" s="36">
        <v>0</v>
      </c>
      <c r="M11" s="36">
        <v>0</v>
      </c>
      <c r="N11" s="44">
        <v>1251763.7562500001</v>
      </c>
      <c r="O11" s="27"/>
    </row>
    <row r="12" spans="1:16" ht="15.95" customHeight="1" x14ac:dyDescent="0.2">
      <c r="A12" s="37" t="s">
        <v>84</v>
      </c>
      <c r="B12" s="36">
        <v>25053.806250000001</v>
      </c>
      <c r="C12" s="36">
        <v>28959.574209999999</v>
      </c>
      <c r="D12" s="36">
        <v>31758.512920000001</v>
      </c>
      <c r="E12" s="36">
        <v>27550.555660000002</v>
      </c>
      <c r="F12" s="36">
        <v>25553.172859999999</v>
      </c>
      <c r="G12" s="36">
        <v>25930.344700000001</v>
      </c>
      <c r="H12" s="36">
        <v>17993.175630000002</v>
      </c>
      <c r="I12" s="36">
        <v>24056.734530000002</v>
      </c>
      <c r="J12" s="36">
        <v>16414.489949999999</v>
      </c>
      <c r="K12" s="36">
        <v>0</v>
      </c>
      <c r="L12" s="36">
        <v>0</v>
      </c>
      <c r="M12" s="36">
        <v>0</v>
      </c>
      <c r="N12" s="44">
        <v>223270.36671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56698.544040000001</v>
      </c>
      <c r="D13" s="36">
        <v>62550.802020000003</v>
      </c>
      <c r="E13" s="36">
        <v>54475.132640000003</v>
      </c>
      <c r="F13" s="36">
        <v>98506.515249999997</v>
      </c>
      <c r="G13" s="36">
        <v>72979.066900000005</v>
      </c>
      <c r="H13" s="36">
        <v>63649.258909999997</v>
      </c>
      <c r="I13" s="36">
        <v>83484.789269999994</v>
      </c>
      <c r="J13" s="36">
        <v>118926.94034</v>
      </c>
      <c r="K13" s="36">
        <v>0</v>
      </c>
      <c r="L13" s="36">
        <v>0</v>
      </c>
      <c r="M13" s="36">
        <v>0</v>
      </c>
      <c r="N13" s="44">
        <v>683824.92877</v>
      </c>
      <c r="O13" s="27"/>
    </row>
    <row r="14" spans="1:16" ht="15.95" customHeight="1" x14ac:dyDescent="0.2">
      <c r="A14" s="37" t="s">
        <v>82</v>
      </c>
      <c r="B14" s="36">
        <v>7065.8872499999998</v>
      </c>
      <c r="C14" s="36">
        <v>8665.6867299999994</v>
      </c>
      <c r="D14" s="36">
        <v>14852.07654</v>
      </c>
      <c r="E14" s="36">
        <v>10092.47442</v>
      </c>
      <c r="F14" s="36">
        <v>6489.4700499999999</v>
      </c>
      <c r="G14" s="36">
        <v>3619.6122599999999</v>
      </c>
      <c r="H14" s="36">
        <v>3589.18777</v>
      </c>
      <c r="I14" s="36">
        <v>4815.2303599999996</v>
      </c>
      <c r="J14" s="36">
        <v>3969.2169800000001</v>
      </c>
      <c r="K14" s="36">
        <v>0</v>
      </c>
      <c r="L14" s="36">
        <v>0</v>
      </c>
      <c r="M14" s="36">
        <v>0</v>
      </c>
      <c r="N14" s="44">
        <v>63158.842360000002</v>
      </c>
      <c r="O14" s="27"/>
    </row>
    <row r="15" spans="1:16" s="51" customFormat="1" ht="15.95" customHeight="1" x14ac:dyDescent="0.25">
      <c r="A15" s="40" t="s">
        <v>42</v>
      </c>
      <c r="B15" s="39">
        <f t="shared" ref="B15:N15" si="2">B16</f>
        <v>170613.20470999999</v>
      </c>
      <c r="C15" s="39">
        <f t="shared" si="2"/>
        <v>170754.34839</v>
      </c>
      <c r="D15" s="39">
        <f t="shared" si="2"/>
        <v>185513.32574999999</v>
      </c>
      <c r="E15" s="39">
        <f t="shared" si="2"/>
        <v>163390.74106999999</v>
      </c>
      <c r="F15" s="39">
        <f t="shared" si="2"/>
        <v>172493.50797999999</v>
      </c>
      <c r="G15" s="39">
        <f t="shared" si="2"/>
        <v>185745.50395000001</v>
      </c>
      <c r="H15" s="39">
        <f t="shared" si="2"/>
        <v>183088.31645000001</v>
      </c>
      <c r="I15" s="39">
        <f t="shared" si="2"/>
        <v>211103.77445999999</v>
      </c>
      <c r="J15" s="39">
        <f t="shared" si="2"/>
        <v>185360.02976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8">
        <f t="shared" si="2"/>
        <v>1628062.7525200001</v>
      </c>
      <c r="O15" s="52"/>
    </row>
    <row r="16" spans="1:16" s="51" customFormat="1" ht="15.95" customHeight="1" x14ac:dyDescent="0.2">
      <c r="A16" s="37" t="s">
        <v>81</v>
      </c>
      <c r="B16" s="47">
        <v>170613.20470999999</v>
      </c>
      <c r="C16" s="47">
        <v>170754.34839</v>
      </c>
      <c r="D16" s="47">
        <v>185513.32574999999</v>
      </c>
      <c r="E16" s="47">
        <v>163390.74106999999</v>
      </c>
      <c r="F16" s="47">
        <v>172493.50797999999</v>
      </c>
      <c r="G16" s="47">
        <v>185745.50395000001</v>
      </c>
      <c r="H16" s="47">
        <v>183088.31645000001</v>
      </c>
      <c r="I16" s="47">
        <v>211103.77445999999</v>
      </c>
      <c r="J16" s="47">
        <v>185360.02976</v>
      </c>
      <c r="K16" s="47">
        <v>0</v>
      </c>
      <c r="L16" s="47">
        <v>0</v>
      </c>
      <c r="M16" s="47">
        <v>0</v>
      </c>
      <c r="N16" s="44">
        <v>1628062.7525200001</v>
      </c>
      <c r="O16" s="52"/>
    </row>
    <row r="17" spans="1:15" s="51" customFormat="1" ht="15.95" customHeight="1" x14ac:dyDescent="0.25">
      <c r="A17" s="40" t="s">
        <v>39</v>
      </c>
      <c r="B17" s="39">
        <f t="shared" ref="B17:N17" si="3">B18</f>
        <v>311625.85595</v>
      </c>
      <c r="C17" s="39">
        <f t="shared" si="3"/>
        <v>330155.35957999999</v>
      </c>
      <c r="D17" s="39">
        <f t="shared" si="3"/>
        <v>390190.08562999999</v>
      </c>
      <c r="E17" s="39">
        <f t="shared" si="3"/>
        <v>369992.24356999999</v>
      </c>
      <c r="F17" s="39">
        <f t="shared" si="3"/>
        <v>382517.51643999998</v>
      </c>
      <c r="G17" s="39">
        <f t="shared" si="3"/>
        <v>352783.91746999999</v>
      </c>
      <c r="H17" s="39">
        <f t="shared" si="3"/>
        <v>349334.42885999999</v>
      </c>
      <c r="I17" s="39">
        <f t="shared" si="3"/>
        <v>389373.10791000002</v>
      </c>
      <c r="J17" s="39">
        <f t="shared" si="3"/>
        <v>311342.30248999997</v>
      </c>
      <c r="K17" s="39">
        <f t="shared" si="3"/>
        <v>0</v>
      </c>
      <c r="L17" s="39">
        <f t="shared" si="3"/>
        <v>0</v>
      </c>
      <c r="M17" s="39">
        <f t="shared" si="3"/>
        <v>0</v>
      </c>
      <c r="N17" s="38">
        <f t="shared" si="3"/>
        <v>3187314.8179000001</v>
      </c>
      <c r="O17" s="52"/>
    </row>
    <row r="18" spans="1:15" s="51" customFormat="1" ht="15.95" customHeight="1" x14ac:dyDescent="0.2">
      <c r="A18" s="37" t="s">
        <v>80</v>
      </c>
      <c r="B18" s="47">
        <v>311625.85595</v>
      </c>
      <c r="C18" s="47">
        <v>330155.35957999999</v>
      </c>
      <c r="D18" s="47">
        <v>390190.08562999999</v>
      </c>
      <c r="E18" s="47">
        <v>369992.24356999999</v>
      </c>
      <c r="F18" s="47">
        <v>382517.51643999998</v>
      </c>
      <c r="G18" s="47">
        <v>352783.91746999999</v>
      </c>
      <c r="H18" s="47">
        <v>349334.42885999999</v>
      </c>
      <c r="I18" s="47">
        <v>389373.10791000002</v>
      </c>
      <c r="J18" s="47">
        <v>311342.30248999997</v>
      </c>
      <c r="K18" s="47">
        <v>0</v>
      </c>
      <c r="L18" s="47">
        <v>0</v>
      </c>
      <c r="M18" s="47">
        <v>0</v>
      </c>
      <c r="N18" s="44">
        <v>3187314.8179000001</v>
      </c>
      <c r="O18" s="52"/>
    </row>
    <row r="19" spans="1:15" s="33" customFormat="1" ht="15.95" customHeight="1" x14ac:dyDescent="0.25">
      <c r="A19" s="50" t="s">
        <v>36</v>
      </c>
      <c r="B19" s="49">
        <f t="shared" ref="B19:N19" si="4">B20+B24+B26</f>
        <v>8506318.3342799991</v>
      </c>
      <c r="C19" s="49">
        <f t="shared" si="4"/>
        <v>9255623.7346700002</v>
      </c>
      <c r="D19" s="49">
        <f t="shared" si="4"/>
        <v>11304807.668230001</v>
      </c>
      <c r="E19" s="49">
        <f t="shared" si="4"/>
        <v>9724719.3490899988</v>
      </c>
      <c r="F19" s="49">
        <f t="shared" si="4"/>
        <v>10322389.327299999</v>
      </c>
      <c r="G19" s="49">
        <f t="shared" si="4"/>
        <v>10065733.49567</v>
      </c>
      <c r="H19" s="49">
        <f t="shared" si="4"/>
        <v>9592695.74395</v>
      </c>
      <c r="I19" s="49">
        <f t="shared" si="4"/>
        <v>10316711.47115</v>
      </c>
      <c r="J19" s="49">
        <f t="shared" si="4"/>
        <v>9304619.7538600005</v>
      </c>
      <c r="K19" s="49">
        <f t="shared" si="4"/>
        <v>0</v>
      </c>
      <c r="L19" s="49">
        <f t="shared" si="4"/>
        <v>0</v>
      </c>
      <c r="M19" s="49">
        <f t="shared" si="4"/>
        <v>0</v>
      </c>
      <c r="N19" s="48">
        <f t="shared" si="4"/>
        <v>88393618.87819998</v>
      </c>
      <c r="O19" s="34"/>
    </row>
    <row r="20" spans="1:15" s="45" customFormat="1" ht="15.95" customHeight="1" x14ac:dyDescent="0.25">
      <c r="A20" s="40" t="s">
        <v>35</v>
      </c>
      <c r="B20" s="39">
        <f t="shared" ref="B20:N20" si="5">B21+B22+B23</f>
        <v>849851.79888999998</v>
      </c>
      <c r="C20" s="39">
        <f t="shared" si="5"/>
        <v>907152.42783000006</v>
      </c>
      <c r="D20" s="39">
        <f t="shared" si="5"/>
        <v>1102836.7451299999</v>
      </c>
      <c r="E20" s="39">
        <f t="shared" si="5"/>
        <v>954120.33049999992</v>
      </c>
      <c r="F20" s="39">
        <f t="shared" si="5"/>
        <v>985052.54385999986</v>
      </c>
      <c r="G20" s="39">
        <f t="shared" si="5"/>
        <v>927094.60123999999</v>
      </c>
      <c r="H20" s="39">
        <f t="shared" si="5"/>
        <v>887494.03257000004</v>
      </c>
      <c r="I20" s="39">
        <f t="shared" si="5"/>
        <v>1076622.6848600002</v>
      </c>
      <c r="J20" s="39">
        <f t="shared" si="5"/>
        <v>945874.30342000001</v>
      </c>
      <c r="K20" s="39">
        <f t="shared" si="5"/>
        <v>0</v>
      </c>
      <c r="L20" s="39">
        <f t="shared" si="5"/>
        <v>0</v>
      </c>
      <c r="M20" s="39">
        <f t="shared" si="5"/>
        <v>0</v>
      </c>
      <c r="N20" s="38">
        <f t="shared" si="5"/>
        <v>8636099.4682999998</v>
      </c>
      <c r="O20" s="46"/>
    </row>
    <row r="21" spans="1:15" ht="15.95" customHeight="1" x14ac:dyDescent="0.2">
      <c r="A21" s="37" t="s">
        <v>79</v>
      </c>
      <c r="B21" s="36">
        <v>613421.35262999998</v>
      </c>
      <c r="C21" s="36">
        <v>636077.66206</v>
      </c>
      <c r="D21" s="36">
        <v>755404.26494999998</v>
      </c>
      <c r="E21" s="36">
        <v>657791.87757999997</v>
      </c>
      <c r="F21" s="36">
        <v>671390.82710999995</v>
      </c>
      <c r="G21" s="36">
        <v>647421.72210000001</v>
      </c>
      <c r="H21" s="36">
        <v>603890.19993999996</v>
      </c>
      <c r="I21" s="36">
        <v>696515.87962000002</v>
      </c>
      <c r="J21" s="36">
        <v>664710.54010999994</v>
      </c>
      <c r="K21" s="36">
        <v>0</v>
      </c>
      <c r="L21" s="36">
        <v>0</v>
      </c>
      <c r="M21" s="36">
        <v>0</v>
      </c>
      <c r="N21" s="44">
        <v>5946624.3261000002</v>
      </c>
      <c r="O21" s="27"/>
    </row>
    <row r="22" spans="1:15" ht="15.95" customHeight="1" x14ac:dyDescent="0.2">
      <c r="A22" s="37" t="s">
        <v>78</v>
      </c>
      <c r="B22" s="36">
        <v>90877.574959999998</v>
      </c>
      <c r="C22" s="36">
        <v>115906.98779</v>
      </c>
      <c r="D22" s="36">
        <v>158449.15804000001</v>
      </c>
      <c r="E22" s="36">
        <v>120203.82993000001</v>
      </c>
      <c r="F22" s="36">
        <v>130223.53909999999</v>
      </c>
      <c r="G22" s="36">
        <v>116514.99045</v>
      </c>
      <c r="H22" s="36">
        <v>125484.75635</v>
      </c>
      <c r="I22" s="36">
        <v>178491.93067</v>
      </c>
      <c r="J22" s="36">
        <v>111702.7129</v>
      </c>
      <c r="K22" s="36">
        <v>0</v>
      </c>
      <c r="L22" s="36">
        <v>0</v>
      </c>
      <c r="M22" s="36">
        <v>0</v>
      </c>
      <c r="N22" s="44">
        <v>1147855.48019</v>
      </c>
      <c r="O22" s="27"/>
    </row>
    <row r="23" spans="1:15" ht="15.95" customHeight="1" x14ac:dyDescent="0.2">
      <c r="A23" s="37" t="s">
        <v>77</v>
      </c>
      <c r="B23" s="36">
        <v>145552.8713</v>
      </c>
      <c r="C23" s="36">
        <v>155167.77798000001</v>
      </c>
      <c r="D23" s="36">
        <v>188983.32214</v>
      </c>
      <c r="E23" s="36">
        <v>176124.62299</v>
      </c>
      <c r="F23" s="36">
        <v>183438.17765</v>
      </c>
      <c r="G23" s="36">
        <v>163157.88868999999</v>
      </c>
      <c r="H23" s="36">
        <v>158119.07628000001</v>
      </c>
      <c r="I23" s="36">
        <v>201614.87457000001</v>
      </c>
      <c r="J23" s="36">
        <v>169461.05041</v>
      </c>
      <c r="K23" s="36">
        <v>0</v>
      </c>
      <c r="L23" s="36">
        <v>0</v>
      </c>
      <c r="M23" s="36">
        <v>0</v>
      </c>
      <c r="N23" s="44">
        <v>1541619.6620100001</v>
      </c>
      <c r="O23" s="27"/>
    </row>
    <row r="24" spans="1:15" s="45" customFormat="1" ht="15.95" customHeight="1" x14ac:dyDescent="0.25">
      <c r="A24" s="40" t="s">
        <v>28</v>
      </c>
      <c r="B24" s="39">
        <f t="shared" ref="B24:N24" si="6">B25</f>
        <v>1230611.6969999999</v>
      </c>
      <c r="C24" s="39">
        <f t="shared" si="6"/>
        <v>1343485.6498400001</v>
      </c>
      <c r="D24" s="39">
        <f t="shared" si="6"/>
        <v>1519119.5068399999</v>
      </c>
      <c r="E24" s="39">
        <f t="shared" si="6"/>
        <v>1216354.36078</v>
      </c>
      <c r="F24" s="39">
        <f t="shared" si="6"/>
        <v>1320451.6012599999</v>
      </c>
      <c r="G24" s="39">
        <f t="shared" si="6"/>
        <v>1280176.72489</v>
      </c>
      <c r="H24" s="39">
        <f t="shared" si="6"/>
        <v>1187341.48753</v>
      </c>
      <c r="I24" s="39">
        <f t="shared" si="6"/>
        <v>1460186.2006600001</v>
      </c>
      <c r="J24" s="39">
        <f t="shared" si="6"/>
        <v>1280260.3469199999</v>
      </c>
      <c r="K24" s="39">
        <f t="shared" si="6"/>
        <v>0</v>
      </c>
      <c r="L24" s="39">
        <f t="shared" si="6"/>
        <v>0</v>
      </c>
      <c r="M24" s="39">
        <f t="shared" si="6"/>
        <v>0</v>
      </c>
      <c r="N24" s="38">
        <f t="shared" si="6"/>
        <v>11837987.575719999</v>
      </c>
      <c r="O24" s="46"/>
    </row>
    <row r="25" spans="1:15" s="45" customFormat="1" ht="15.95" customHeight="1" x14ac:dyDescent="0.2">
      <c r="A25" s="37" t="s">
        <v>76</v>
      </c>
      <c r="B25" s="47">
        <v>1230611.6969999999</v>
      </c>
      <c r="C25" s="47">
        <v>1343485.6498400001</v>
      </c>
      <c r="D25" s="47">
        <v>1519119.5068399999</v>
      </c>
      <c r="E25" s="47">
        <v>1216354.36078</v>
      </c>
      <c r="F25" s="47">
        <v>1320451.6012599999</v>
      </c>
      <c r="G25" s="47">
        <v>1280176.72489</v>
      </c>
      <c r="H25" s="47">
        <v>1187341.48753</v>
      </c>
      <c r="I25" s="47">
        <v>1460186.2006600001</v>
      </c>
      <c r="J25" s="47">
        <v>1280260.3469199999</v>
      </c>
      <c r="K25" s="47">
        <v>0</v>
      </c>
      <c r="L25" s="47">
        <v>0</v>
      </c>
      <c r="M25" s="47">
        <v>0</v>
      </c>
      <c r="N25" s="44">
        <v>11837987.575719999</v>
      </c>
      <c r="O25" s="46"/>
    </row>
    <row r="26" spans="1:15" s="45" customFormat="1" ht="15.95" customHeight="1" x14ac:dyDescent="0.25">
      <c r="A26" s="40" t="s">
        <v>25</v>
      </c>
      <c r="B26" s="39">
        <f t="shared" ref="B26:N26" si="7">B27+B28+B29+B30+B31+B32+B33+B34+B35+B36+B37+B38</f>
        <v>6425854.8383900002</v>
      </c>
      <c r="C26" s="39">
        <f t="shared" si="7"/>
        <v>7004985.6570000006</v>
      </c>
      <c r="D26" s="39">
        <f t="shared" si="7"/>
        <v>8682851.4162600003</v>
      </c>
      <c r="E26" s="39">
        <f t="shared" si="7"/>
        <v>7554244.6578099998</v>
      </c>
      <c r="F26" s="39">
        <f t="shared" si="7"/>
        <v>8016885.1821799995</v>
      </c>
      <c r="G26" s="39">
        <f t="shared" si="7"/>
        <v>7858462.1695400001</v>
      </c>
      <c r="H26" s="39">
        <f t="shared" si="7"/>
        <v>7517860.2238500006</v>
      </c>
      <c r="I26" s="39">
        <f t="shared" si="7"/>
        <v>7779902.5856300006</v>
      </c>
      <c r="J26" s="39">
        <f t="shared" si="7"/>
        <v>7078485.1035200004</v>
      </c>
      <c r="K26" s="39">
        <f t="shared" si="7"/>
        <v>0</v>
      </c>
      <c r="L26" s="39">
        <f t="shared" si="7"/>
        <v>0</v>
      </c>
      <c r="M26" s="39">
        <f t="shared" si="7"/>
        <v>0</v>
      </c>
      <c r="N26" s="38">
        <f t="shared" si="7"/>
        <v>67919531.834179983</v>
      </c>
      <c r="O26" s="46"/>
    </row>
    <row r="27" spans="1:15" ht="15.95" customHeight="1" x14ac:dyDescent="0.2">
      <c r="A27" s="37" t="s">
        <v>75</v>
      </c>
      <c r="B27" s="36">
        <v>1245694.30522</v>
      </c>
      <c r="C27" s="36">
        <v>1281982.65698</v>
      </c>
      <c r="D27" s="36">
        <v>1530358.5110500001</v>
      </c>
      <c r="E27" s="36">
        <v>1346372.5891799999</v>
      </c>
      <c r="F27" s="36">
        <v>1399880.3807699999</v>
      </c>
      <c r="G27" s="36">
        <v>1390710.7393499999</v>
      </c>
      <c r="H27" s="36">
        <v>1480715.4942099999</v>
      </c>
      <c r="I27" s="36">
        <v>1679036.8185099999</v>
      </c>
      <c r="J27" s="36">
        <v>1294611.0208300001</v>
      </c>
      <c r="K27" s="36">
        <v>0</v>
      </c>
      <c r="L27" s="36">
        <v>0</v>
      </c>
      <c r="M27" s="36">
        <v>0</v>
      </c>
      <c r="N27" s="44">
        <v>12649362.516100001</v>
      </c>
      <c r="O27" s="27"/>
    </row>
    <row r="28" spans="1:15" ht="15.95" customHeight="1" x14ac:dyDescent="0.2">
      <c r="A28" s="37" t="s">
        <v>74</v>
      </c>
      <c r="B28" s="36">
        <v>2064276.45245</v>
      </c>
      <c r="C28" s="36">
        <v>2227201.63454</v>
      </c>
      <c r="D28" s="36">
        <v>2708928.2927999999</v>
      </c>
      <c r="E28" s="36">
        <v>2293596.3223600001</v>
      </c>
      <c r="F28" s="36">
        <v>2564380.90625</v>
      </c>
      <c r="G28" s="36">
        <v>2495470.1949499999</v>
      </c>
      <c r="H28" s="36">
        <v>2431489.4525700002</v>
      </c>
      <c r="I28" s="36">
        <v>1835338.6276499999</v>
      </c>
      <c r="J28" s="36">
        <v>2152109.61308</v>
      </c>
      <c r="K28" s="36">
        <v>0</v>
      </c>
      <c r="L28" s="36">
        <v>0</v>
      </c>
      <c r="M28" s="36">
        <v>0</v>
      </c>
      <c r="N28" s="44">
        <v>20772791.496649999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148505.58248000001</v>
      </c>
      <c r="E29" s="36">
        <v>72460.498909999995</v>
      </c>
      <c r="F29" s="36">
        <v>114131.60739</v>
      </c>
      <c r="G29" s="36">
        <v>158069.96716999999</v>
      </c>
      <c r="H29" s="36">
        <v>90804.685630000007</v>
      </c>
      <c r="I29" s="36">
        <v>168046.68220000001</v>
      </c>
      <c r="J29" s="36">
        <v>103600.68257999999</v>
      </c>
      <c r="K29" s="36">
        <v>0</v>
      </c>
      <c r="L29" s="36">
        <v>0</v>
      </c>
      <c r="M29" s="36">
        <v>0</v>
      </c>
      <c r="N29" s="44">
        <v>1005445.83757</v>
      </c>
      <c r="O29" s="27"/>
    </row>
    <row r="30" spans="1:15" ht="15.95" customHeight="1" x14ac:dyDescent="0.2">
      <c r="A30" s="37" t="s">
        <v>72</v>
      </c>
      <c r="B30" s="36">
        <v>603352.43238000001</v>
      </c>
      <c r="C30" s="36">
        <v>695489.65228000004</v>
      </c>
      <c r="D30" s="36">
        <v>907676.52966</v>
      </c>
      <c r="E30" s="36">
        <v>787758.36766999995</v>
      </c>
      <c r="F30" s="36">
        <v>879392.41081000003</v>
      </c>
      <c r="G30" s="36">
        <v>873241.13482000004</v>
      </c>
      <c r="H30" s="36">
        <v>807737.15887000004</v>
      </c>
      <c r="I30" s="36">
        <v>971153.19136000006</v>
      </c>
      <c r="J30" s="36">
        <v>868672.20906999998</v>
      </c>
      <c r="K30" s="36">
        <v>0</v>
      </c>
      <c r="L30" s="36">
        <v>0</v>
      </c>
      <c r="M30" s="36">
        <v>0</v>
      </c>
      <c r="N30" s="44">
        <v>7394473.0869199997</v>
      </c>
      <c r="O30" s="27"/>
    </row>
    <row r="31" spans="1:15" ht="15.95" customHeight="1" x14ac:dyDescent="0.2">
      <c r="A31" s="37" t="s">
        <v>71</v>
      </c>
      <c r="B31" s="36">
        <v>388792.40402000002</v>
      </c>
      <c r="C31" s="36">
        <v>432827.61440999998</v>
      </c>
      <c r="D31" s="36">
        <v>517143.64756000001</v>
      </c>
      <c r="E31" s="36">
        <v>484851.67601</v>
      </c>
      <c r="F31" s="36">
        <v>509899.67372000002</v>
      </c>
      <c r="G31" s="36">
        <v>506155.41914999997</v>
      </c>
      <c r="H31" s="36">
        <v>474415.31734000001</v>
      </c>
      <c r="I31" s="36">
        <v>564681.10840999999</v>
      </c>
      <c r="J31" s="36">
        <v>481126.17635999998</v>
      </c>
      <c r="K31" s="36">
        <v>0</v>
      </c>
      <c r="L31" s="36">
        <v>0</v>
      </c>
      <c r="M31" s="36">
        <v>0</v>
      </c>
      <c r="N31" s="44">
        <v>4359893.0369800003</v>
      </c>
      <c r="O31" s="27"/>
    </row>
    <row r="32" spans="1:15" ht="15.95" customHeight="1" x14ac:dyDescent="0.2">
      <c r="A32" s="37" t="s">
        <v>70</v>
      </c>
      <c r="B32" s="36">
        <v>465008.6201</v>
      </c>
      <c r="C32" s="36">
        <v>500591.97363000002</v>
      </c>
      <c r="D32" s="36">
        <v>611746.18966999999</v>
      </c>
      <c r="E32" s="36">
        <v>546721.20710999996</v>
      </c>
      <c r="F32" s="36">
        <v>570315.69720000005</v>
      </c>
      <c r="G32" s="36">
        <v>560553.71041000006</v>
      </c>
      <c r="H32" s="36">
        <v>532327.50867000001</v>
      </c>
      <c r="I32" s="36">
        <v>608209.72930000001</v>
      </c>
      <c r="J32" s="36">
        <v>522425.99531000003</v>
      </c>
      <c r="K32" s="36">
        <v>0</v>
      </c>
      <c r="L32" s="36">
        <v>0</v>
      </c>
      <c r="M32" s="36">
        <v>0</v>
      </c>
      <c r="N32" s="44">
        <v>4917900.6314000003</v>
      </c>
      <c r="O32" s="27"/>
    </row>
    <row r="33" spans="1:15" ht="15.95" customHeight="1" x14ac:dyDescent="0.2">
      <c r="A33" s="37" t="s">
        <v>69</v>
      </c>
      <c r="B33" s="36">
        <v>850633.10140000004</v>
      </c>
      <c r="C33" s="36">
        <v>928853.38199999998</v>
      </c>
      <c r="D33" s="36">
        <v>1169240.5996399999</v>
      </c>
      <c r="E33" s="36">
        <v>995695.80695999996</v>
      </c>
      <c r="F33" s="36">
        <v>965185.04527999996</v>
      </c>
      <c r="G33" s="36">
        <v>901090.63685000001</v>
      </c>
      <c r="H33" s="36">
        <v>793786.20845999999</v>
      </c>
      <c r="I33" s="36">
        <v>855199.30148999998</v>
      </c>
      <c r="J33" s="36">
        <v>746656.02206999995</v>
      </c>
      <c r="K33" s="36">
        <v>0</v>
      </c>
      <c r="L33" s="36">
        <v>0</v>
      </c>
      <c r="M33" s="36">
        <v>0</v>
      </c>
      <c r="N33" s="44">
        <v>8206340.10415</v>
      </c>
      <c r="O33" s="27"/>
    </row>
    <row r="34" spans="1:15" ht="15.95" customHeight="1" x14ac:dyDescent="0.2">
      <c r="A34" s="37" t="s">
        <v>68</v>
      </c>
      <c r="B34" s="36">
        <v>180947.00404</v>
      </c>
      <c r="C34" s="36">
        <v>202320.78313</v>
      </c>
      <c r="D34" s="36">
        <v>256865.70563000001</v>
      </c>
      <c r="E34" s="36">
        <v>222388.65734000001</v>
      </c>
      <c r="F34" s="36">
        <v>240016.89191000001</v>
      </c>
      <c r="G34" s="36">
        <v>231427.13446999999</v>
      </c>
      <c r="H34" s="36">
        <v>217867.05691000001</v>
      </c>
      <c r="I34" s="36">
        <v>245316.83465</v>
      </c>
      <c r="J34" s="36">
        <v>206027.80506000001</v>
      </c>
      <c r="K34" s="36">
        <v>0</v>
      </c>
      <c r="L34" s="36">
        <v>0</v>
      </c>
      <c r="M34" s="36">
        <v>0</v>
      </c>
      <c r="N34" s="44">
        <v>2003177.87314</v>
      </c>
      <c r="O34" s="27"/>
    </row>
    <row r="35" spans="1:15" ht="15.95" customHeight="1" x14ac:dyDescent="0.2">
      <c r="A35" s="37" t="s">
        <v>67</v>
      </c>
      <c r="B35" s="36">
        <v>198534.20027</v>
      </c>
      <c r="C35" s="36">
        <v>252178.04141999999</v>
      </c>
      <c r="D35" s="36">
        <v>341232.77179000003</v>
      </c>
      <c r="E35" s="36">
        <v>346680.80557000003</v>
      </c>
      <c r="F35" s="36">
        <v>302931.09289999999</v>
      </c>
      <c r="G35" s="36">
        <v>252784.96157000001</v>
      </c>
      <c r="H35" s="36">
        <v>265566.63008999999</v>
      </c>
      <c r="I35" s="36">
        <v>324545.13724000001</v>
      </c>
      <c r="J35" s="36">
        <v>234721.58050000001</v>
      </c>
      <c r="K35" s="36">
        <v>0</v>
      </c>
      <c r="L35" s="36">
        <v>0</v>
      </c>
      <c r="M35" s="36">
        <v>0</v>
      </c>
      <c r="N35" s="44">
        <v>2519175.2213499998</v>
      </c>
      <c r="O35" s="27"/>
    </row>
    <row r="36" spans="1:15" s="33" customFormat="1" ht="15.95" customHeight="1" x14ac:dyDescent="0.2">
      <c r="A36" s="37" t="s">
        <v>66</v>
      </c>
      <c r="B36" s="36">
        <v>99964.754350000003</v>
      </c>
      <c r="C36" s="36">
        <v>122117.96556</v>
      </c>
      <c r="D36" s="36">
        <v>147396.47138</v>
      </c>
      <c r="E36" s="36">
        <v>137743.37059000001</v>
      </c>
      <c r="F36" s="36">
        <v>131960.78599</v>
      </c>
      <c r="G36" s="36">
        <v>156546.92847000001</v>
      </c>
      <c r="H36" s="36">
        <v>111522.02957</v>
      </c>
      <c r="I36" s="36">
        <v>159381.22627000001</v>
      </c>
      <c r="J36" s="36">
        <v>151248.09580000001</v>
      </c>
      <c r="K36" s="36">
        <v>0</v>
      </c>
      <c r="L36" s="36">
        <v>0</v>
      </c>
      <c r="M36" s="36">
        <v>0</v>
      </c>
      <c r="N36" s="44">
        <v>1217881.6279800001</v>
      </c>
      <c r="O36" s="34"/>
    </row>
    <row r="37" spans="1:15" s="33" customFormat="1" ht="15.95" customHeight="1" x14ac:dyDescent="0.2">
      <c r="A37" s="37" t="s">
        <v>65</v>
      </c>
      <c r="B37" s="36">
        <v>257701.44957999999</v>
      </c>
      <c r="C37" s="36">
        <v>269349.10970999999</v>
      </c>
      <c r="D37" s="36">
        <v>329546.24011000001</v>
      </c>
      <c r="E37" s="36">
        <v>309951.29204999999</v>
      </c>
      <c r="F37" s="36">
        <v>327885.19458000001</v>
      </c>
      <c r="G37" s="36">
        <v>324250.07987000002</v>
      </c>
      <c r="H37" s="36">
        <v>304242.68935</v>
      </c>
      <c r="I37" s="36">
        <v>361345.44693999999</v>
      </c>
      <c r="J37" s="36">
        <v>311291.06372999999</v>
      </c>
      <c r="K37" s="36">
        <v>0</v>
      </c>
      <c r="L37" s="36">
        <v>0</v>
      </c>
      <c r="M37" s="36">
        <v>0</v>
      </c>
      <c r="N37" s="44">
        <v>2795562.56592</v>
      </c>
      <c r="O37" s="34"/>
    </row>
    <row r="38" spans="1:15" s="33" customFormat="1" ht="15.95" customHeight="1" x14ac:dyDescent="0.2">
      <c r="A38" s="37" t="s">
        <v>64</v>
      </c>
      <c r="B38" s="36">
        <v>5824.4746999999998</v>
      </c>
      <c r="C38" s="36">
        <v>7372.3520099999996</v>
      </c>
      <c r="D38" s="36">
        <v>14210.87449</v>
      </c>
      <c r="E38" s="36">
        <v>10024.064060000001</v>
      </c>
      <c r="F38" s="36">
        <v>10905.49538</v>
      </c>
      <c r="G38" s="36">
        <v>8161.2624599999999</v>
      </c>
      <c r="H38" s="36">
        <v>7385.9921800000002</v>
      </c>
      <c r="I38" s="36">
        <v>7648.4816099999998</v>
      </c>
      <c r="J38" s="36">
        <v>5994.8391300000003</v>
      </c>
      <c r="K38" s="36">
        <v>0</v>
      </c>
      <c r="L38" s="36">
        <v>0</v>
      </c>
      <c r="M38" s="36">
        <v>0</v>
      </c>
      <c r="N38" s="44">
        <v>77527.836020000002</v>
      </c>
      <c r="O38" s="34"/>
    </row>
    <row r="39" spans="1:15" s="33" customFormat="1" ht="15.95" customHeight="1" x14ac:dyDescent="0.25">
      <c r="A39" s="43" t="s">
        <v>4</v>
      </c>
      <c r="B39" s="42">
        <f t="shared" ref="B39:N39" si="8">B41</f>
        <v>327636.03240000003</v>
      </c>
      <c r="C39" s="42">
        <f t="shared" si="8"/>
        <v>309155.17703999998</v>
      </c>
      <c r="D39" s="42">
        <f t="shared" si="8"/>
        <v>382542.65993999998</v>
      </c>
      <c r="E39" s="42">
        <f t="shared" si="8"/>
        <v>447992.11716000002</v>
      </c>
      <c r="F39" s="42">
        <f t="shared" si="8"/>
        <v>445508.96273000003</v>
      </c>
      <c r="G39" s="42">
        <f t="shared" si="8"/>
        <v>366973.57659999997</v>
      </c>
      <c r="H39" s="42">
        <f t="shared" si="8"/>
        <v>385891.85954999999</v>
      </c>
      <c r="I39" s="42">
        <f t="shared" si="8"/>
        <v>444776.04207999998</v>
      </c>
      <c r="J39" s="42">
        <f t="shared" si="8"/>
        <v>379270.81436000002</v>
      </c>
      <c r="K39" s="42">
        <f t="shared" si="8"/>
        <v>0</v>
      </c>
      <c r="L39" s="42">
        <f t="shared" si="8"/>
        <v>0</v>
      </c>
      <c r="M39" s="42">
        <f t="shared" si="8"/>
        <v>0</v>
      </c>
      <c r="N39" s="41">
        <f t="shared" si="8"/>
        <v>3489747.24186</v>
      </c>
      <c r="O39" s="34"/>
    </row>
    <row r="40" spans="1:15" s="33" customFormat="1" ht="15.95" customHeight="1" x14ac:dyDescent="0.25">
      <c r="A40" s="40" t="s">
        <v>3</v>
      </c>
      <c r="B40" s="39">
        <f t="shared" ref="B40:N40" si="9">B41</f>
        <v>327636.03240000003</v>
      </c>
      <c r="C40" s="39">
        <f t="shared" si="9"/>
        <v>309155.17703999998</v>
      </c>
      <c r="D40" s="39">
        <f t="shared" si="9"/>
        <v>382542.65993999998</v>
      </c>
      <c r="E40" s="39">
        <f t="shared" si="9"/>
        <v>447992.11716000002</v>
      </c>
      <c r="F40" s="39">
        <f t="shared" si="9"/>
        <v>445508.96273000003</v>
      </c>
      <c r="G40" s="39">
        <f t="shared" si="9"/>
        <v>366973.57659999997</v>
      </c>
      <c r="H40" s="39">
        <f t="shared" si="9"/>
        <v>385891.85954999999</v>
      </c>
      <c r="I40" s="39">
        <f t="shared" si="9"/>
        <v>444776.04207999998</v>
      </c>
      <c r="J40" s="39">
        <f t="shared" si="9"/>
        <v>379270.81436000002</v>
      </c>
      <c r="K40" s="39">
        <f t="shared" si="9"/>
        <v>0</v>
      </c>
      <c r="L40" s="39">
        <f t="shared" si="9"/>
        <v>0</v>
      </c>
      <c r="M40" s="39">
        <f t="shared" si="9"/>
        <v>0</v>
      </c>
      <c r="N40" s="38">
        <f t="shared" si="9"/>
        <v>3489747.24186</v>
      </c>
      <c r="O40" s="34"/>
    </row>
    <row r="41" spans="1:15" s="33" customFormat="1" ht="15.95" customHeight="1" thickBot="1" x14ac:dyDescent="0.3">
      <c r="A41" s="37" t="s">
        <v>63</v>
      </c>
      <c r="B41" s="36">
        <v>327636.03240000003</v>
      </c>
      <c r="C41" s="36">
        <v>309155.17703999998</v>
      </c>
      <c r="D41" s="36">
        <v>382542.65993999998</v>
      </c>
      <c r="E41" s="36">
        <v>447992.11716000002</v>
      </c>
      <c r="F41" s="36">
        <v>445508.96273000003</v>
      </c>
      <c r="G41" s="36">
        <v>366973.57659999997</v>
      </c>
      <c r="H41" s="36">
        <v>385891.85954999999</v>
      </c>
      <c r="I41" s="36">
        <v>444776.04207999998</v>
      </c>
      <c r="J41" s="36">
        <v>379270.81436000002</v>
      </c>
      <c r="K41" s="36">
        <v>0</v>
      </c>
      <c r="L41" s="36">
        <v>0</v>
      </c>
      <c r="M41" s="36">
        <v>0</v>
      </c>
      <c r="N41" s="35">
        <v>3489747.24186</v>
      </c>
      <c r="O41" s="34"/>
    </row>
    <row r="42" spans="1:15" s="29" customFormat="1" ht="15.95" customHeight="1" thickBot="1" x14ac:dyDescent="0.3">
      <c r="A42" s="32" t="s">
        <v>62</v>
      </c>
      <c r="B42" s="31">
        <f t="shared" ref="B42:N42" si="10">B5+B19+B39</f>
        <v>10486257.023389999</v>
      </c>
      <c r="C42" s="31">
        <f t="shared" si="10"/>
        <v>11227569.497159999</v>
      </c>
      <c r="D42" s="31">
        <f t="shared" si="10"/>
        <v>13553663.813400002</v>
      </c>
      <c r="E42" s="31">
        <f t="shared" si="10"/>
        <v>11781936.785479998</v>
      </c>
      <c r="F42" s="31">
        <f t="shared" si="10"/>
        <v>12443786.82559</v>
      </c>
      <c r="G42" s="31">
        <f t="shared" si="10"/>
        <v>12030002.370110001</v>
      </c>
      <c r="H42" s="31">
        <f t="shared" si="10"/>
        <v>11449160.426129999</v>
      </c>
      <c r="I42" s="31">
        <f t="shared" si="10"/>
        <v>12430092.467399999</v>
      </c>
      <c r="J42" s="31">
        <f t="shared" si="10"/>
        <v>11337306.30707</v>
      </c>
      <c r="K42" s="31">
        <f t="shared" si="10"/>
        <v>0</v>
      </c>
      <c r="L42" s="31">
        <f t="shared" si="10"/>
        <v>0</v>
      </c>
      <c r="M42" s="31">
        <f t="shared" si="10"/>
        <v>0</v>
      </c>
      <c r="N42" s="31">
        <f t="shared" si="10"/>
        <v>106739775.51572998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2017-10-01T07:15:05Z</dcterms:modified>
</cp:coreProperties>
</file>