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20490" windowHeight="777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L26" i="1"/>
  <c r="K26" i="1"/>
  <c r="J26" i="1"/>
  <c r="J19" i="1" s="1"/>
  <c r="I26" i="1"/>
  <c r="H26" i="1"/>
  <c r="G26" i="1"/>
  <c r="F26" i="1"/>
  <c r="F19" i="1" s="1"/>
  <c r="E26" i="1"/>
  <c r="D26" i="1"/>
  <c r="C26" i="1"/>
  <c r="B26" i="1"/>
  <c r="B19" i="1" s="1"/>
  <c r="N24" i="1"/>
  <c r="M24" i="1"/>
  <c r="L24" i="1"/>
  <c r="K24" i="1"/>
  <c r="K19" i="1" s="1"/>
  <c r="J24" i="1"/>
  <c r="I24" i="1"/>
  <c r="H24" i="1"/>
  <c r="G24" i="1"/>
  <c r="G19" i="1" s="1"/>
  <c r="F24" i="1"/>
  <c r="E24" i="1"/>
  <c r="D24" i="1"/>
  <c r="C24" i="1"/>
  <c r="C19" i="1" s="1"/>
  <c r="B24" i="1"/>
  <c r="N20" i="1"/>
  <c r="M20" i="1"/>
  <c r="L20" i="1"/>
  <c r="L19" i="1" s="1"/>
  <c r="K20" i="1"/>
  <c r="J20" i="1"/>
  <c r="I20" i="1"/>
  <c r="H20" i="1"/>
  <c r="H19" i="1" s="1"/>
  <c r="G20" i="1"/>
  <c r="F20" i="1"/>
  <c r="E20" i="1"/>
  <c r="D20" i="1"/>
  <c r="D19" i="1" s="1"/>
  <c r="C20" i="1"/>
  <c r="B20" i="1"/>
  <c r="M19" i="1"/>
  <c r="I19" i="1"/>
  <c r="E19" i="1"/>
  <c r="N17" i="1"/>
  <c r="N5" i="1" s="1"/>
  <c r="N42" i="1" s="1"/>
  <c r="M17" i="1"/>
  <c r="L17" i="1"/>
  <c r="K17" i="1"/>
  <c r="J17" i="1"/>
  <c r="J5" i="1" s="1"/>
  <c r="J42" i="1" s="1"/>
  <c r="I17" i="1"/>
  <c r="H17" i="1"/>
  <c r="G17" i="1"/>
  <c r="F17" i="1"/>
  <c r="F5" i="1" s="1"/>
  <c r="F42" i="1" s="1"/>
  <c r="E17" i="1"/>
  <c r="D17" i="1"/>
  <c r="C17" i="1"/>
  <c r="B17" i="1"/>
  <c r="B5" i="1" s="1"/>
  <c r="B42" i="1" s="1"/>
  <c r="N15" i="1"/>
  <c r="M15" i="1"/>
  <c r="L15" i="1"/>
  <c r="K15" i="1"/>
  <c r="K5" i="1" s="1"/>
  <c r="K42" i="1" s="1"/>
  <c r="J15" i="1"/>
  <c r="I15" i="1"/>
  <c r="H15" i="1"/>
  <c r="G15" i="1"/>
  <c r="G5" i="1" s="1"/>
  <c r="G42" i="1" s="1"/>
  <c r="F15" i="1"/>
  <c r="E15" i="1"/>
  <c r="D15" i="1"/>
  <c r="C15" i="1"/>
  <c r="C5" i="1" s="1"/>
  <c r="C42" i="1" s="1"/>
  <c r="B15" i="1"/>
  <c r="N6" i="1"/>
  <c r="M6" i="1"/>
  <c r="L6" i="1"/>
  <c r="L5" i="1" s="1"/>
  <c r="L42" i="1" s="1"/>
  <c r="K6" i="1"/>
  <c r="J6" i="1"/>
  <c r="I6" i="1"/>
  <c r="H6" i="1"/>
  <c r="H5" i="1" s="1"/>
  <c r="H42" i="1" s="1"/>
  <c r="G6" i="1"/>
  <c r="F6" i="1"/>
  <c r="E6" i="1"/>
  <c r="D6" i="1"/>
  <c r="D5" i="1" s="1"/>
  <c r="D42" i="1" s="1"/>
  <c r="C6" i="1"/>
  <c r="B6" i="1"/>
  <c r="M5" i="1"/>
  <c r="M42" i="1" s="1"/>
  <c r="I5" i="1"/>
  <c r="I42" i="1" s="1"/>
  <c r="E5" i="1"/>
  <c r="E42" i="1" s="1"/>
</calcChain>
</file>

<file path=xl/sharedStrings.xml><?xml version="1.0" encoding="utf-8"?>
<sst xmlns="http://schemas.openxmlformats.org/spreadsheetml/2006/main" count="117" uniqueCount="106">
  <si>
    <t>.           Diğer Sanayi Ürünleri</t>
  </si>
  <si>
    <t>.           Madencilik Ürünleri</t>
  </si>
  <si>
    <t>.           İklimlendirme Sanayii</t>
  </si>
  <si>
    <t>.     A. MADENCİLİK ÜRÜNLERİ</t>
  </si>
  <si>
    <t>.III. MADENCİLİK</t>
  </si>
  <si>
    <t>0950</t>
  </si>
  <si>
    <t>.           Savunma Sanayii</t>
  </si>
  <si>
    <t>0652</t>
  </si>
  <si>
    <t>.           Mücevher</t>
  </si>
  <si>
    <t>0505</t>
  </si>
  <si>
    <t>.           Çimento Cam Seramik ve Toprak Ürünleri</t>
  </si>
  <si>
    <t>0512</t>
  </si>
  <si>
    <t>.           Çelik</t>
  </si>
  <si>
    <t>0511</t>
  </si>
  <si>
    <t xml:space="preserve">.           Demir ve Demir Dışı Metaller </t>
  </si>
  <si>
    <t>0664</t>
  </si>
  <si>
    <t>.           Makine ve Aksamları</t>
  </si>
  <si>
    <t>0408</t>
  </si>
  <si>
    <t>.           Elektrik-Elektronik,Mak.ve Bilişim</t>
  </si>
  <si>
    <t>0464</t>
  </si>
  <si>
    <t>.           Gemi ve Yat</t>
  </si>
  <si>
    <t>0454</t>
  </si>
  <si>
    <t>.           Otomotiv Endüstrisi</t>
  </si>
  <si>
    <t>0001</t>
  </si>
  <si>
    <t xml:space="preserve">.           Hazırgiyim ve Konfeksiyon </t>
  </si>
  <si>
    <t>.     C. SANAYİ MAMULLERİ</t>
  </si>
  <si>
    <t>0473</t>
  </si>
  <si>
    <t xml:space="preserve">.           Kimyevi Maddeler ve Mamulleri  </t>
  </si>
  <si>
    <t>.     B. KİMYEVİ MADDELER VE MAMÜLLERİ</t>
  </si>
  <si>
    <t>0100</t>
  </si>
  <si>
    <t xml:space="preserve">.           Halı </t>
  </si>
  <si>
    <t>0076</t>
  </si>
  <si>
    <t xml:space="preserve">.           Deri ve Deri Mamulleri </t>
  </si>
  <si>
    <t>0044</t>
  </si>
  <si>
    <t>.           Tekstil ve Hammaddeleri</t>
  </si>
  <si>
    <t>.     A. TARIMA DAYALI İŞLENMİŞ ÜRÜNLER</t>
  </si>
  <si>
    <t>.II. SANAYİ</t>
  </si>
  <si>
    <t>0490</t>
  </si>
  <si>
    <t xml:space="preserve">.           Ağaç Mamülleri ve Orman Ürünleri </t>
  </si>
  <si>
    <t>.     C. AĞAÇ VE ORMAN ÜRÜNLERİ</t>
  </si>
  <si>
    <t>0119</t>
  </si>
  <si>
    <t>.           Su Ürünleri ve Hayvansal Mamuller</t>
  </si>
  <si>
    <t>.     B. HAYVANSAL ÜRÜNLER</t>
  </si>
  <si>
    <t>0304</t>
  </si>
  <si>
    <t>.           Süs Bitkileri ve Mam.</t>
  </si>
  <si>
    <t>0404</t>
  </si>
  <si>
    <t xml:space="preserve">.           Tütün </t>
  </si>
  <si>
    <t>0189</t>
  </si>
  <si>
    <t xml:space="preserve">.           Zeytin ve Zeytinyağı </t>
  </si>
  <si>
    <t>0170</t>
  </si>
  <si>
    <t xml:space="preserve">.           Fındık ve Mamulleri </t>
  </si>
  <si>
    <t>0174</t>
  </si>
  <si>
    <t xml:space="preserve">.           Kuru Meyve ve Mamulleri  </t>
  </si>
  <si>
    <t>0258</t>
  </si>
  <si>
    <t xml:space="preserve">.           Meyve Sebze Mamulleri </t>
  </si>
  <si>
    <t>0207</t>
  </si>
  <si>
    <t xml:space="preserve">.           Yaş Meyve ve Sebze  </t>
  </si>
  <si>
    <t>0319</t>
  </si>
  <si>
    <t xml:space="preserve">.           Hububat, Bakliyat, Yağlı Tohumlar ve Mamulleri 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</si>
  <si>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</si>
  <si>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</si>
  <si>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</si>
  <si>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</si>
  <si>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</si>
  <si>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</si>
  <si>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</si>
  <si>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</si>
  <si>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</si>
  <si>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</si>
  <si>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</si>
  <si>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</si>
  <si>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</si>
  <si>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</si>
  <si>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</si>
  <si>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</si>
  <si>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</si>
  <si>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</si>
  <si>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</si>
  <si>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</si>
  <si>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</si>
  <si>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</si>
  <si>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</si>
  <si>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</si>
  <si>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</si>
  <si>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</si>
  <si>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</si>
  <si>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</si>
  <si>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</si>
  <si>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</si>
  <si>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</si>
  <si>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</si>
  <si>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</si>
  <si>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</si>
  <si>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</si>
  <si>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</si>
  <si>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</si>
  <si>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</si>
  <si>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</si>
  <si>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</si>
  <si>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</si>
  <si>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</si>
  <si>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</si>
  <si>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</si>
  <si>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</si>
  <si>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</si>
  <si>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30.11.2017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</si>
</sst>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5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22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4" applyNumberFormat="0" applyFill="0" applyAlignment="0" applyProtection="0"/>
    <xf numFmtId="0" fontId="53" fillId="0" borderId="25" applyNumberFormat="0" applyFill="0" applyAlignment="0" applyProtection="0"/>
    <xf numFmtId="0" fontId="54" fillId="0" borderId="26" applyNumberFormat="0" applyFill="0" applyAlignment="0" applyProtection="0"/>
    <xf numFmtId="0" fontId="54" fillId="0" borderId="0" applyNumberFormat="0" applyFill="0" applyBorder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164" fontId="57" fillId="0" borderId="0" applyFont="0" applyFill="0" applyBorder="0" applyAlignment="0" applyProtection="0"/>
    <xf numFmtId="0" fontId="57" fillId="0" borderId="0"/>
    <xf numFmtId="164" fontId="57" fillId="0" borderId="0" applyFont="0" applyFill="0" applyBorder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1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3" fillId="0" borderId="1" applyNumberFormat="0" applyFill="0" applyAlignment="0" applyProtection="0"/>
    <xf numFmtId="0" fontId="52" fillId="0" borderId="2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3" fillId="0" borderId="2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4" fillId="0" borderId="2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5" fillId="39" borderId="27" applyNumberFormat="0" applyAlignment="0" applyProtection="0"/>
    <xf numFmtId="0" fontId="6" fillId="2" borderId="4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" fillId="2" borderId="4" applyNumberFormat="0" applyAlignment="0" applyProtection="0"/>
    <xf numFmtId="0" fontId="56" fillId="40" borderId="28" applyNumberFormat="0" applyAlignment="0" applyProtection="0"/>
    <xf numFmtId="0" fontId="60" fillId="41" borderId="0" applyNumberFormat="0" applyBorder="0" applyAlignment="0" applyProtection="0"/>
    <xf numFmtId="0" fontId="50" fillId="38" borderId="0" applyNumberFormat="0" applyBorder="0" applyAlignment="0" applyProtection="0"/>
    <xf numFmtId="0" fontId="8" fillId="0" borderId="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8" fillId="0" borderId="6" applyNumberFormat="0" applyFill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5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7" fillId="28" borderId="30" applyNumberFormat="0" applyFont="0" applyAlignment="0" applyProtection="0"/>
    <xf numFmtId="0" fontId="61" fillId="31" borderId="0" applyNumberFormat="0" applyBorder="0" applyAlignment="0" applyProtection="0"/>
    <xf numFmtId="0" fontId="7" fillId="3" borderId="5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7" fillId="3" borderId="5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3" fillId="0" borderId="9" xfId="0" applyNumberFormat="1" applyFont="1" applyFill="1" applyBorder="1" applyAlignment="1">
      <alignment horizontal="center"/>
    </xf>
    <xf numFmtId="0" fontId="14" fillId="23" borderId="10" xfId="0" applyFont="1" applyFill="1" applyBorder="1"/>
    <xf numFmtId="0" fontId="15" fillId="23" borderId="10" xfId="0" applyFont="1" applyFill="1" applyBorder="1"/>
    <xf numFmtId="0" fontId="14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49" fontId="13" fillId="0" borderId="11" xfId="0" applyNumberFormat="1" applyFont="1" applyFill="1" applyBorder="1" applyAlignment="1">
      <alignment horizontal="center"/>
    </xf>
    <xf numFmtId="0" fontId="14" fillId="23" borderId="12" xfId="0" applyFont="1" applyFill="1" applyBorder="1"/>
    <xf numFmtId="0" fontId="17" fillId="23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3" fontId="0" fillId="0" borderId="0" xfId="0" applyNumberFormat="1"/>
    <xf numFmtId="0" fontId="17" fillId="23" borderId="12" xfId="0" applyFont="1" applyFill="1" applyBorder="1" applyAlignment="1">
      <alignment horizontal="left"/>
    </xf>
    <xf numFmtId="0" fontId="15" fillId="23" borderId="12" xfId="0" applyFont="1" applyFill="1" applyBorder="1"/>
    <xf numFmtId="0" fontId="20" fillId="23" borderId="12" xfId="0" applyFont="1" applyFill="1" applyBorder="1"/>
    <xf numFmtId="0" fontId="13" fillId="23" borderId="12" xfId="0" applyFont="1" applyFill="1" applyBorder="1"/>
    <xf numFmtId="0" fontId="14" fillId="23" borderId="12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wrapText="1"/>
    </xf>
    <xf numFmtId="3" fontId="25" fillId="0" borderId="0" xfId="0" applyNumberFormat="1" applyFont="1"/>
    <xf numFmtId="0" fontId="25" fillId="24" borderId="0" xfId="0" applyFont="1" applyFill="1" applyBorder="1" applyAlignment="1">
      <alignment horizontal="right"/>
    </xf>
    <xf numFmtId="0" fontId="25" fillId="0" borderId="0" xfId="0" applyFont="1" applyBorder="1" applyAlignment="1"/>
    <xf numFmtId="0" fontId="26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3" fontId="29" fillId="25" borderId="13" xfId="0" applyNumberFormat="1" applyFont="1" applyFill="1" applyBorder="1"/>
    <xf numFmtId="0" fontId="29" fillId="25" borderId="14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3" fontId="30" fillId="25" borderId="15" xfId="0" applyNumberFormat="1" applyFont="1" applyFill="1" applyBorder="1"/>
    <xf numFmtId="3" fontId="31" fillId="25" borderId="0" xfId="0" applyNumberFormat="1" applyFont="1" applyFill="1" applyBorder="1"/>
    <xf numFmtId="0" fontId="31" fillId="25" borderId="16" xfId="0" applyFont="1" applyFill="1" applyBorder="1"/>
    <xf numFmtId="3" fontId="32" fillId="25" borderId="17" xfId="0" applyNumberFormat="1" applyFont="1" applyFill="1" applyBorder="1"/>
    <xf numFmtId="3" fontId="32" fillId="25" borderId="0" xfId="0" applyNumberFormat="1" applyFont="1" applyFill="1" applyBorder="1"/>
    <xf numFmtId="0" fontId="33" fillId="25" borderId="16" xfId="0" applyFont="1" applyFill="1" applyBorder="1"/>
    <xf numFmtId="3" fontId="34" fillId="25" borderId="17" xfId="0" applyNumberFormat="1" applyFont="1" applyFill="1" applyBorder="1"/>
    <xf numFmtId="3" fontId="35" fillId="25" borderId="0" xfId="0" applyNumberFormat="1" applyFont="1" applyFill="1" applyBorder="1"/>
    <xf numFmtId="0" fontId="35" fillId="25" borderId="16" xfId="0" applyFont="1" applyFill="1" applyBorder="1"/>
    <xf numFmtId="3" fontId="31" fillId="25" borderId="17" xfId="0" applyNumberFormat="1" applyFont="1" applyFill="1" applyBorder="1"/>
    <xf numFmtId="0" fontId="36" fillId="0" borderId="0" xfId="0" applyFont="1"/>
    <xf numFmtId="0" fontId="37" fillId="0" borderId="0" xfId="0" applyFont="1"/>
    <xf numFmtId="3" fontId="38" fillId="25" borderId="0" xfId="0" applyNumberFormat="1" applyFont="1" applyFill="1" applyBorder="1"/>
    <xf numFmtId="3" fontId="30" fillId="25" borderId="17" xfId="0" applyNumberFormat="1" applyFont="1" applyFill="1" applyBorder="1"/>
    <xf numFmtId="3" fontId="30" fillId="25" borderId="0" xfId="0" applyNumberFormat="1" applyFont="1" applyFill="1" applyBorder="1"/>
    <xf numFmtId="0" fontId="30" fillId="25" borderId="16" xfId="0" applyFont="1" applyFill="1" applyBorder="1"/>
    <xf numFmtId="0" fontId="39" fillId="0" borderId="0" xfId="0" applyFont="1"/>
    <xf numFmtId="0" fontId="40" fillId="0" borderId="0" xfId="0" applyFont="1"/>
    <xf numFmtId="3" fontId="30" fillId="25" borderId="18" xfId="0" applyNumberFormat="1" applyFont="1" applyFill="1" applyBorder="1"/>
    <xf numFmtId="3" fontId="30" fillId="25" borderId="19" xfId="0" applyNumberFormat="1" applyFont="1" applyFill="1" applyBorder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1" fillId="25" borderId="20" xfId="0" applyFont="1" applyFill="1" applyBorder="1" applyAlignment="1">
      <alignment horizontal="center"/>
    </xf>
    <xf numFmtId="49" fontId="41" fillId="25" borderId="21" xfId="0" applyNumberFormat="1" applyFont="1" applyFill="1" applyBorder="1" applyAlignment="1">
      <alignment horizontal="center"/>
    </xf>
    <xf numFmtId="49" fontId="41" fillId="25" borderId="22" xfId="0" applyNumberFormat="1" applyFont="1" applyFill="1" applyBorder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45" fillId="0" borderId="0" xfId="0" applyFont="1" applyAlignment="1"/>
    <xf numFmtId="49" fontId="44" fillId="0" borderId="0" xfId="0" applyNumberFormat="1" applyFont="1" applyAlignment="1">
      <alignment horizontal="left"/>
    </xf>
    <xf numFmtId="0" fontId="0" fillId="0" borderId="0" xfId="0" applyAlignment="1"/>
    <xf numFmtId="0" fontId="45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77360"/>
        <c:axId val="142675184"/>
        <c:axId val="0"/>
      </c:bar3DChart>
      <c:catAx>
        <c:axId val="14267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6751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2675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26773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20784"/>
        <c:axId val="340222960"/>
        <c:axId val="0"/>
      </c:bar3DChart>
      <c:catAx>
        <c:axId val="340220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02229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0222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0220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003440"/>
        <c:axId val="344000720"/>
        <c:axId val="0"/>
      </c:bar3DChart>
      <c:catAx>
        <c:axId val="344003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40007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4000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40034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002352"/>
        <c:axId val="343995824"/>
        <c:axId val="0"/>
      </c:bar3DChart>
      <c:catAx>
        <c:axId val="34400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39958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39958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4002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3997456"/>
        <c:axId val="344003984"/>
        <c:axId val="0"/>
      </c:bar3DChart>
      <c:catAx>
        <c:axId val="34399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40039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4003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39974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3994736"/>
        <c:axId val="343995280"/>
        <c:axId val="0"/>
      </c:bar3DChart>
      <c:catAx>
        <c:axId val="34399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3995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3995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39947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3999088"/>
        <c:axId val="344005616"/>
        <c:axId val="0"/>
      </c:bar3DChart>
      <c:catAx>
        <c:axId val="343999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4005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400561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39990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002896"/>
        <c:axId val="343996912"/>
        <c:axId val="0"/>
      </c:bar3DChart>
      <c:catAx>
        <c:axId val="344002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39969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3996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4002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005072"/>
        <c:axId val="343990384"/>
        <c:axId val="0"/>
      </c:bar3DChart>
      <c:catAx>
        <c:axId val="34400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3990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3990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40050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3992560"/>
        <c:axId val="358595040"/>
        <c:axId val="0"/>
      </c:bar3DChart>
      <c:catAx>
        <c:axId val="34399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85950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585950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39925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#,##0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580352"/>
        <c:axId val="358581440"/>
        <c:axId val="0"/>
      </c:bar3DChart>
      <c:catAx>
        <c:axId val="358580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858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58581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58580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73008"/>
        <c:axId val="142667568"/>
        <c:axId val="0"/>
      </c:bar3DChart>
      <c:catAx>
        <c:axId val="142673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667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2667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26730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#,##0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583616"/>
        <c:axId val="142667024"/>
        <c:axId val="0"/>
      </c:bar3DChart>
      <c:catAx>
        <c:axId val="35858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667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2667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5858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#,##0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5401648"/>
        <c:axId val="455398384"/>
        <c:axId val="0"/>
      </c:bar3DChart>
      <c:catAx>
        <c:axId val="45540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55398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553983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554016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73552"/>
        <c:axId val="2060323344"/>
        <c:axId val="0"/>
      </c:bar3DChart>
      <c:catAx>
        <c:axId val="142673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032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06032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26735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27856"/>
        <c:axId val="340225136"/>
        <c:axId val="0"/>
      </c:bar3DChart>
      <c:catAx>
        <c:axId val="340227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02251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02251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02278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31120"/>
        <c:axId val="340228944"/>
        <c:axId val="0"/>
      </c:bar3DChart>
      <c:catAx>
        <c:axId val="34023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0228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0228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0231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26224"/>
        <c:axId val="340230576"/>
        <c:axId val="0"/>
      </c:bar3DChart>
      <c:catAx>
        <c:axId val="340226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0230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0230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02262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26768"/>
        <c:axId val="340228400"/>
        <c:axId val="0"/>
      </c:bar3DChart>
      <c:catAx>
        <c:axId val="340226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0228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0228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02267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18064"/>
        <c:axId val="340218608"/>
        <c:axId val="0"/>
      </c:bar3DChart>
      <c:catAx>
        <c:axId val="340218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0218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0218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02180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19696"/>
        <c:axId val="340224048"/>
        <c:axId val="0"/>
      </c:bar3DChart>
      <c:catAx>
        <c:axId val="340219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02240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02240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02196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0.06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activeCell="J15" sqref="J15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62" t="s">
        <v>104</v>
      </c>
      <c r="B1" s="65" t="s">
        <v>105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6" ht="15" customHeight="1" x14ac:dyDescent="0.2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ht="13.5" thickBot="1" x14ac:dyDescent="0.25">
      <c r="A3" s="61"/>
      <c r="B3" s="60" t="s">
        <v>104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7"/>
    </row>
    <row r="4" spans="1:16" s="55" customFormat="1" ht="15.95" customHeight="1" thickBot="1" x14ac:dyDescent="0.3">
      <c r="A4" s="59" t="s">
        <v>103</v>
      </c>
      <c r="B4" s="58" t="s">
        <v>102</v>
      </c>
      <c r="C4" s="58" t="s">
        <v>101</v>
      </c>
      <c r="D4" s="58" t="s">
        <v>100</v>
      </c>
      <c r="E4" s="58" t="s">
        <v>99</v>
      </c>
      <c r="F4" s="58" t="s">
        <v>98</v>
      </c>
      <c r="G4" s="58" t="s">
        <v>97</v>
      </c>
      <c r="H4" s="58" t="s">
        <v>96</v>
      </c>
      <c r="I4" s="58" t="s">
        <v>95</v>
      </c>
      <c r="J4" s="58" t="s">
        <v>94</v>
      </c>
      <c r="K4" s="58" t="s">
        <v>93</v>
      </c>
      <c r="L4" s="58" t="s">
        <v>92</v>
      </c>
      <c r="M4" s="58" t="s">
        <v>91</v>
      </c>
      <c r="N4" s="57" t="s">
        <v>90</v>
      </c>
      <c r="O4" s="56"/>
    </row>
    <row r="5" spans="1:16" ht="15.95" customHeight="1" thickTop="1" x14ac:dyDescent="0.25">
      <c r="A5" s="50" t="s">
        <v>60</v>
      </c>
      <c r="B5" s="54">
        <f t="shared" ref="B5:N5" si="0">B6+B15+B17</f>
        <v>1652187.4058399997</v>
      </c>
      <c r="C5" s="54">
        <f t="shared" si="0"/>
        <v>1662775.1354499999</v>
      </c>
      <c r="D5" s="54">
        <f t="shared" si="0"/>
        <v>1866314.33495</v>
      </c>
      <c r="E5" s="54">
        <f t="shared" si="0"/>
        <v>1609170.1543400001</v>
      </c>
      <c r="F5" s="54">
        <f t="shared" si="0"/>
        <v>1675599.4453199999</v>
      </c>
      <c r="G5" s="54">
        <f t="shared" si="0"/>
        <v>1596835.4018800003</v>
      </c>
      <c r="H5" s="54">
        <f t="shared" si="0"/>
        <v>1469656.3168200001</v>
      </c>
      <c r="I5" s="54">
        <f t="shared" si="0"/>
        <v>1666813.0614300002</v>
      </c>
      <c r="J5" s="54">
        <f t="shared" si="0"/>
        <v>1648846.25566</v>
      </c>
      <c r="K5" s="54">
        <f t="shared" si="0"/>
        <v>2088418.2568199998</v>
      </c>
      <c r="L5" s="54">
        <f t="shared" si="0"/>
        <v>2172612.7861400004</v>
      </c>
      <c r="M5" s="54">
        <f t="shared" si="0"/>
        <v>0</v>
      </c>
      <c r="N5" s="53">
        <f t="shared" si="0"/>
        <v>19109228.554650001</v>
      </c>
      <c r="O5" s="27"/>
    </row>
    <row r="6" spans="1:16" s="51" customFormat="1" ht="15.95" customHeight="1" x14ac:dyDescent="0.25">
      <c r="A6" s="40" t="s">
        <v>59</v>
      </c>
      <c r="B6" s="39">
        <f t="shared" ref="B6:N6" si="1">B7+B8+B9+B10+B11+B12+B13+B14</f>
        <v>1169948.6568099998</v>
      </c>
      <c r="C6" s="39">
        <f t="shared" si="1"/>
        <v>1161865.4274800001</v>
      </c>
      <c r="D6" s="39">
        <f t="shared" si="1"/>
        <v>1290610.9235700001</v>
      </c>
      <c r="E6" s="39">
        <f t="shared" si="1"/>
        <v>1075853.99386</v>
      </c>
      <c r="F6" s="39">
        <f t="shared" si="1"/>
        <v>1120682.5577499999</v>
      </c>
      <c r="G6" s="39">
        <f t="shared" si="1"/>
        <v>1058363.3235600002</v>
      </c>
      <c r="H6" s="39">
        <f t="shared" si="1"/>
        <v>937369.97698999988</v>
      </c>
      <c r="I6" s="39">
        <f t="shared" si="1"/>
        <v>1066756.3347100001</v>
      </c>
      <c r="J6" s="39">
        <f t="shared" si="1"/>
        <v>1153248.7290000001</v>
      </c>
      <c r="K6" s="39">
        <f t="shared" si="1"/>
        <v>1495935.7678599998</v>
      </c>
      <c r="L6" s="39">
        <f t="shared" si="1"/>
        <v>1536850.7923300003</v>
      </c>
      <c r="M6" s="39">
        <f t="shared" si="1"/>
        <v>0</v>
      </c>
      <c r="N6" s="38">
        <f t="shared" si="1"/>
        <v>13067486.48392</v>
      </c>
      <c r="O6" s="52"/>
    </row>
    <row r="7" spans="1:16" ht="15.95" customHeight="1" x14ac:dyDescent="0.2">
      <c r="A7" s="37" t="s">
        <v>89</v>
      </c>
      <c r="B7" s="36">
        <v>523301.51370000001</v>
      </c>
      <c r="C7" s="36">
        <v>556278.86133999994</v>
      </c>
      <c r="D7" s="36">
        <v>622260.37211</v>
      </c>
      <c r="E7" s="36">
        <v>523494.47083000001</v>
      </c>
      <c r="F7" s="36">
        <v>528449.20447999996</v>
      </c>
      <c r="G7" s="36">
        <v>466287.96818999999</v>
      </c>
      <c r="H7" s="36">
        <v>429519.87887000002</v>
      </c>
      <c r="I7" s="36">
        <v>541693.87444000004</v>
      </c>
      <c r="J7" s="36">
        <v>474213.00162</v>
      </c>
      <c r="K7" s="36">
        <v>577442.91908999998</v>
      </c>
      <c r="L7" s="36">
        <v>567348.16061000002</v>
      </c>
      <c r="M7" s="36">
        <v>0</v>
      </c>
      <c r="N7" s="44">
        <v>5810290.2252799999</v>
      </c>
      <c r="O7" s="27"/>
    </row>
    <row r="8" spans="1:16" ht="15.95" customHeight="1" x14ac:dyDescent="0.2">
      <c r="A8" s="37" t="s">
        <v>88</v>
      </c>
      <c r="B8" s="36">
        <v>193180.33324000001</v>
      </c>
      <c r="C8" s="36">
        <v>168162.27752</v>
      </c>
      <c r="D8" s="36">
        <v>154537.86945</v>
      </c>
      <c r="E8" s="36">
        <v>119339.45615</v>
      </c>
      <c r="F8" s="36">
        <v>128804.82178</v>
      </c>
      <c r="G8" s="36">
        <v>190398.55763</v>
      </c>
      <c r="H8" s="36">
        <v>120607.72729</v>
      </c>
      <c r="I8" s="36">
        <v>101143.41658999999</v>
      </c>
      <c r="J8" s="36">
        <v>142879.28886999999</v>
      </c>
      <c r="K8" s="36">
        <v>232166.9265</v>
      </c>
      <c r="L8" s="36">
        <v>321180.20390000002</v>
      </c>
      <c r="M8" s="36">
        <v>0</v>
      </c>
      <c r="N8" s="44">
        <v>1872400.87892</v>
      </c>
      <c r="O8" s="27"/>
    </row>
    <row r="9" spans="1:16" ht="15.95" customHeight="1" x14ac:dyDescent="0.2">
      <c r="A9" s="37" t="s">
        <v>87</v>
      </c>
      <c r="B9" s="36">
        <v>98614.026859999998</v>
      </c>
      <c r="C9" s="36">
        <v>100791.01846000001</v>
      </c>
      <c r="D9" s="36">
        <v>123925.27827</v>
      </c>
      <c r="E9" s="36">
        <v>106739.39214</v>
      </c>
      <c r="F9" s="36">
        <v>113857.59785999999</v>
      </c>
      <c r="G9" s="36">
        <v>110987.66262</v>
      </c>
      <c r="H9" s="36">
        <v>113985.96845</v>
      </c>
      <c r="I9" s="36">
        <v>130644.81855</v>
      </c>
      <c r="J9" s="36">
        <v>121466.58955999999</v>
      </c>
      <c r="K9" s="36">
        <v>143027.47896000001</v>
      </c>
      <c r="L9" s="36">
        <v>135229.00433</v>
      </c>
      <c r="M9" s="36">
        <v>0</v>
      </c>
      <c r="N9" s="44">
        <v>1299268.8360599999</v>
      </c>
      <c r="O9" s="27"/>
    </row>
    <row r="10" spans="1:16" ht="15.95" customHeight="1" x14ac:dyDescent="0.2">
      <c r="A10" s="37" t="s">
        <v>86</v>
      </c>
      <c r="B10" s="36">
        <v>96331.293539999999</v>
      </c>
      <c r="C10" s="36">
        <v>90408.284830000004</v>
      </c>
      <c r="D10" s="36">
        <v>114507.19144</v>
      </c>
      <c r="E10" s="36">
        <v>97193.598150000005</v>
      </c>
      <c r="F10" s="36">
        <v>96648.830149999994</v>
      </c>
      <c r="G10" s="36">
        <v>75861.733869999996</v>
      </c>
      <c r="H10" s="36">
        <v>62706.864430000001</v>
      </c>
      <c r="I10" s="36">
        <v>83243.914560000005</v>
      </c>
      <c r="J10" s="36">
        <v>93954.709610000005</v>
      </c>
      <c r="K10" s="36">
        <v>176801.13914000001</v>
      </c>
      <c r="L10" s="36">
        <v>163330.50891999999</v>
      </c>
      <c r="M10" s="36">
        <v>0</v>
      </c>
      <c r="N10" s="44">
        <v>1150988.06864</v>
      </c>
      <c r="O10" s="27"/>
    </row>
    <row r="11" spans="1:16" ht="15.95" customHeight="1" x14ac:dyDescent="0.2">
      <c r="A11" s="37" t="s">
        <v>85</v>
      </c>
      <c r="B11" s="36">
        <v>153847.91657</v>
      </c>
      <c r="C11" s="36">
        <v>151901.18035000001</v>
      </c>
      <c r="D11" s="36">
        <v>166209.45361</v>
      </c>
      <c r="E11" s="36">
        <v>136966.56799000001</v>
      </c>
      <c r="F11" s="36">
        <v>122369.90646</v>
      </c>
      <c r="G11" s="36">
        <v>112298.37738999999</v>
      </c>
      <c r="H11" s="36">
        <v>125317.91564000001</v>
      </c>
      <c r="I11" s="36">
        <v>97673.556410000005</v>
      </c>
      <c r="J11" s="36">
        <v>181911.19003999999</v>
      </c>
      <c r="K11" s="36">
        <v>243863.22946999999</v>
      </c>
      <c r="L11" s="36">
        <v>218389.96304</v>
      </c>
      <c r="M11" s="36">
        <v>0</v>
      </c>
      <c r="N11" s="44">
        <v>1710749.25697</v>
      </c>
      <c r="O11" s="27"/>
    </row>
    <row r="12" spans="1:16" ht="15.95" customHeight="1" x14ac:dyDescent="0.2">
      <c r="A12" s="37" t="s">
        <v>84</v>
      </c>
      <c r="B12" s="36">
        <v>25053.806250000001</v>
      </c>
      <c r="C12" s="36">
        <v>28959.574209999999</v>
      </c>
      <c r="D12" s="36">
        <v>31758.512920000001</v>
      </c>
      <c r="E12" s="36">
        <v>27550.555660000002</v>
      </c>
      <c r="F12" s="36">
        <v>25553.172859999999</v>
      </c>
      <c r="G12" s="36">
        <v>25930.344700000001</v>
      </c>
      <c r="H12" s="36">
        <v>17993.175630000002</v>
      </c>
      <c r="I12" s="36">
        <v>24056.734530000002</v>
      </c>
      <c r="J12" s="36">
        <v>16366.567499999999</v>
      </c>
      <c r="K12" s="36">
        <v>23613.366549999999</v>
      </c>
      <c r="L12" s="36">
        <v>32499.290209999999</v>
      </c>
      <c r="M12" s="36">
        <v>0</v>
      </c>
      <c r="N12" s="44">
        <v>279335.10102</v>
      </c>
      <c r="O12" s="27"/>
    </row>
    <row r="13" spans="1:16" ht="15.95" customHeight="1" x14ac:dyDescent="0.2">
      <c r="A13" s="37" t="s">
        <v>83</v>
      </c>
      <c r="B13" s="36">
        <v>72553.879400000005</v>
      </c>
      <c r="C13" s="36">
        <v>56698.544040000001</v>
      </c>
      <c r="D13" s="36">
        <v>62550.802020000003</v>
      </c>
      <c r="E13" s="36">
        <v>54475.132640000003</v>
      </c>
      <c r="F13" s="36">
        <v>98506.515249999997</v>
      </c>
      <c r="G13" s="36">
        <v>72979.066900000005</v>
      </c>
      <c r="H13" s="36">
        <v>63649.258909999997</v>
      </c>
      <c r="I13" s="36">
        <v>83484.789269999994</v>
      </c>
      <c r="J13" s="36">
        <v>118488.16482000001</v>
      </c>
      <c r="K13" s="36">
        <v>94654.499320000003</v>
      </c>
      <c r="L13" s="36">
        <v>91939.848870000002</v>
      </c>
      <c r="M13" s="36">
        <v>0</v>
      </c>
      <c r="N13" s="44">
        <v>869980.50144000002</v>
      </c>
      <c r="O13" s="27"/>
    </row>
    <row r="14" spans="1:16" ht="15.95" customHeight="1" x14ac:dyDescent="0.2">
      <c r="A14" s="37" t="s">
        <v>82</v>
      </c>
      <c r="B14" s="36">
        <v>7065.8872499999998</v>
      </c>
      <c r="C14" s="36">
        <v>8665.6867299999994</v>
      </c>
      <c r="D14" s="36">
        <v>14861.44375</v>
      </c>
      <c r="E14" s="36">
        <v>10094.820299999999</v>
      </c>
      <c r="F14" s="36">
        <v>6492.5089099999996</v>
      </c>
      <c r="G14" s="36">
        <v>3619.6122599999999</v>
      </c>
      <c r="H14" s="36">
        <v>3589.18777</v>
      </c>
      <c r="I14" s="36">
        <v>4815.2303599999996</v>
      </c>
      <c r="J14" s="36">
        <v>3969.2169800000001</v>
      </c>
      <c r="K14" s="36">
        <v>4366.2088299999996</v>
      </c>
      <c r="L14" s="36">
        <v>6933.8124500000004</v>
      </c>
      <c r="M14" s="36">
        <v>0</v>
      </c>
      <c r="N14" s="44">
        <v>74473.615590000001</v>
      </c>
      <c r="O14" s="27"/>
    </row>
    <row r="15" spans="1:16" s="51" customFormat="1" ht="15.95" customHeight="1" x14ac:dyDescent="0.25">
      <c r="A15" s="40" t="s">
        <v>42</v>
      </c>
      <c r="B15" s="39">
        <f t="shared" ref="B15:N15" si="2">B16</f>
        <v>170613.20470999999</v>
      </c>
      <c r="C15" s="39">
        <f t="shared" si="2"/>
        <v>170754.34839</v>
      </c>
      <c r="D15" s="39">
        <f t="shared" si="2"/>
        <v>185513.32574999999</v>
      </c>
      <c r="E15" s="39">
        <f t="shared" si="2"/>
        <v>163334.72273000001</v>
      </c>
      <c r="F15" s="39">
        <f t="shared" si="2"/>
        <v>172427.39358999999</v>
      </c>
      <c r="G15" s="39">
        <f t="shared" si="2"/>
        <v>185745.50395000001</v>
      </c>
      <c r="H15" s="39">
        <f t="shared" si="2"/>
        <v>182984.70323000001</v>
      </c>
      <c r="I15" s="39">
        <f t="shared" si="2"/>
        <v>210840.92108999999</v>
      </c>
      <c r="J15" s="39">
        <f t="shared" si="2"/>
        <v>184865.38866</v>
      </c>
      <c r="K15" s="39">
        <f t="shared" si="2"/>
        <v>193880.55217000001</v>
      </c>
      <c r="L15" s="39">
        <f t="shared" si="2"/>
        <v>217936.61081000001</v>
      </c>
      <c r="M15" s="39">
        <f t="shared" si="2"/>
        <v>0</v>
      </c>
      <c r="N15" s="38">
        <f t="shared" si="2"/>
        <v>2038896.67508</v>
      </c>
      <c r="O15" s="52"/>
    </row>
    <row r="16" spans="1:16" s="51" customFormat="1" ht="15.95" customHeight="1" x14ac:dyDescent="0.2">
      <c r="A16" s="37" t="s">
        <v>81</v>
      </c>
      <c r="B16" s="47">
        <v>170613.20470999999</v>
      </c>
      <c r="C16" s="47">
        <v>170754.34839</v>
      </c>
      <c r="D16" s="47">
        <v>185513.32574999999</v>
      </c>
      <c r="E16" s="47">
        <v>163334.72273000001</v>
      </c>
      <c r="F16" s="47">
        <v>172427.39358999999</v>
      </c>
      <c r="G16" s="47">
        <v>185745.50395000001</v>
      </c>
      <c r="H16" s="47">
        <v>182984.70323000001</v>
      </c>
      <c r="I16" s="47">
        <v>210840.92108999999</v>
      </c>
      <c r="J16" s="47">
        <v>184865.38866</v>
      </c>
      <c r="K16" s="47">
        <v>193880.55217000001</v>
      </c>
      <c r="L16" s="47">
        <v>217936.61081000001</v>
      </c>
      <c r="M16" s="47">
        <v>0</v>
      </c>
      <c r="N16" s="44">
        <v>2038896.67508</v>
      </c>
      <c r="O16" s="52"/>
    </row>
    <row r="17" spans="1:15" s="51" customFormat="1" ht="15.95" customHeight="1" x14ac:dyDescent="0.25">
      <c r="A17" s="40" t="s">
        <v>39</v>
      </c>
      <c r="B17" s="39">
        <f t="shared" ref="B17:N17" si="3">B18</f>
        <v>311625.54431999999</v>
      </c>
      <c r="C17" s="39">
        <f t="shared" si="3"/>
        <v>330155.35957999999</v>
      </c>
      <c r="D17" s="39">
        <f t="shared" si="3"/>
        <v>390190.08562999999</v>
      </c>
      <c r="E17" s="39">
        <f t="shared" si="3"/>
        <v>369981.43774999998</v>
      </c>
      <c r="F17" s="39">
        <f t="shared" si="3"/>
        <v>382489.49398000003</v>
      </c>
      <c r="G17" s="39">
        <f t="shared" si="3"/>
        <v>352726.57436999999</v>
      </c>
      <c r="H17" s="39">
        <f t="shared" si="3"/>
        <v>349301.63660000003</v>
      </c>
      <c r="I17" s="39">
        <f t="shared" si="3"/>
        <v>389215.80563000002</v>
      </c>
      <c r="J17" s="39">
        <f t="shared" si="3"/>
        <v>310732.13799999998</v>
      </c>
      <c r="K17" s="39">
        <f t="shared" si="3"/>
        <v>398601.93679000001</v>
      </c>
      <c r="L17" s="39">
        <f t="shared" si="3"/>
        <v>417825.38299999997</v>
      </c>
      <c r="M17" s="39">
        <f t="shared" si="3"/>
        <v>0</v>
      </c>
      <c r="N17" s="38">
        <f t="shared" si="3"/>
        <v>4002845.3956499998</v>
      </c>
      <c r="O17" s="52"/>
    </row>
    <row r="18" spans="1:15" s="51" customFormat="1" ht="15.95" customHeight="1" x14ac:dyDescent="0.2">
      <c r="A18" s="37" t="s">
        <v>80</v>
      </c>
      <c r="B18" s="47">
        <v>311625.54431999999</v>
      </c>
      <c r="C18" s="47">
        <v>330155.35957999999</v>
      </c>
      <c r="D18" s="47">
        <v>390190.08562999999</v>
      </c>
      <c r="E18" s="47">
        <v>369981.43774999998</v>
      </c>
      <c r="F18" s="47">
        <v>382489.49398000003</v>
      </c>
      <c r="G18" s="47">
        <v>352726.57436999999</v>
      </c>
      <c r="H18" s="47">
        <v>349301.63660000003</v>
      </c>
      <c r="I18" s="47">
        <v>389215.80563000002</v>
      </c>
      <c r="J18" s="47">
        <v>310732.13799999998</v>
      </c>
      <c r="K18" s="47">
        <v>398601.93679000001</v>
      </c>
      <c r="L18" s="47">
        <v>417825.38299999997</v>
      </c>
      <c r="M18" s="47">
        <v>0</v>
      </c>
      <c r="N18" s="44">
        <v>4002845.3956499998</v>
      </c>
      <c r="O18" s="52"/>
    </row>
    <row r="19" spans="1:15" s="33" customFormat="1" ht="15.95" customHeight="1" x14ac:dyDescent="0.25">
      <c r="A19" s="50" t="s">
        <v>36</v>
      </c>
      <c r="B19" s="49">
        <f t="shared" ref="B19:N19" si="4">B20+B24+B26</f>
        <v>8506222.5534600001</v>
      </c>
      <c r="C19" s="49">
        <f t="shared" si="4"/>
        <v>9255517.0079900008</v>
      </c>
      <c r="D19" s="49">
        <f t="shared" si="4"/>
        <v>11304261.688269999</v>
      </c>
      <c r="E19" s="49">
        <f t="shared" si="4"/>
        <v>9722605.5025199987</v>
      </c>
      <c r="F19" s="49">
        <f t="shared" si="4"/>
        <v>10318358.18629</v>
      </c>
      <c r="G19" s="49">
        <f t="shared" si="4"/>
        <v>10044300.05807</v>
      </c>
      <c r="H19" s="49">
        <f t="shared" si="4"/>
        <v>9583651.2015499994</v>
      </c>
      <c r="I19" s="49">
        <f t="shared" si="4"/>
        <v>10297945.88462</v>
      </c>
      <c r="J19" s="49">
        <f t="shared" si="4"/>
        <v>9285387.8976799995</v>
      </c>
      <c r="K19" s="49">
        <f t="shared" si="4"/>
        <v>11019082.617080001</v>
      </c>
      <c r="L19" s="49">
        <f t="shared" si="4"/>
        <v>11067836.680119999</v>
      </c>
      <c r="M19" s="49">
        <f t="shared" si="4"/>
        <v>0</v>
      </c>
      <c r="N19" s="48">
        <f t="shared" si="4"/>
        <v>110405169.27765001</v>
      </c>
      <c r="O19" s="34"/>
    </row>
    <row r="20" spans="1:15" s="45" customFormat="1" ht="15.95" customHeight="1" x14ac:dyDescent="0.25">
      <c r="A20" s="40" t="s">
        <v>35</v>
      </c>
      <c r="B20" s="39">
        <f t="shared" ref="B20:N20" si="5">B21+B22+B23</f>
        <v>849829.05405000004</v>
      </c>
      <c r="C20" s="39">
        <f t="shared" si="5"/>
        <v>907119.84233999997</v>
      </c>
      <c r="D20" s="39">
        <f t="shared" si="5"/>
        <v>1102782.0728500001</v>
      </c>
      <c r="E20" s="39">
        <f t="shared" si="5"/>
        <v>953856.57321000006</v>
      </c>
      <c r="F20" s="39">
        <f t="shared" si="5"/>
        <v>984833.51966999995</v>
      </c>
      <c r="G20" s="39">
        <f t="shared" si="5"/>
        <v>926777.29942000005</v>
      </c>
      <c r="H20" s="39">
        <f t="shared" si="5"/>
        <v>886464.26198000007</v>
      </c>
      <c r="I20" s="39">
        <f t="shared" si="5"/>
        <v>1075072.6456899999</v>
      </c>
      <c r="J20" s="39">
        <f t="shared" si="5"/>
        <v>944238.11731</v>
      </c>
      <c r="K20" s="39">
        <f t="shared" si="5"/>
        <v>1082670.2483900001</v>
      </c>
      <c r="L20" s="39">
        <f t="shared" si="5"/>
        <v>1061159.2080699999</v>
      </c>
      <c r="M20" s="39">
        <f t="shared" si="5"/>
        <v>0</v>
      </c>
      <c r="N20" s="38">
        <f t="shared" si="5"/>
        <v>10774802.842979999</v>
      </c>
      <c r="O20" s="46"/>
    </row>
    <row r="21" spans="1:15" ht="15.95" customHeight="1" x14ac:dyDescent="0.2">
      <c r="A21" s="37" t="s">
        <v>79</v>
      </c>
      <c r="B21" s="36">
        <v>613401.53384000005</v>
      </c>
      <c r="C21" s="36">
        <v>636046.02035999997</v>
      </c>
      <c r="D21" s="36">
        <v>755395.27254999999</v>
      </c>
      <c r="E21" s="36">
        <v>657579.97231999994</v>
      </c>
      <c r="F21" s="36">
        <v>671206.46747000003</v>
      </c>
      <c r="G21" s="36">
        <v>647158.71079000004</v>
      </c>
      <c r="H21" s="36">
        <v>603022.83351000003</v>
      </c>
      <c r="I21" s="36">
        <v>696186.1335</v>
      </c>
      <c r="J21" s="36">
        <v>663680.99367</v>
      </c>
      <c r="K21" s="36">
        <v>736919.19524000003</v>
      </c>
      <c r="L21" s="36">
        <v>728663.53405999998</v>
      </c>
      <c r="M21" s="36">
        <v>0</v>
      </c>
      <c r="N21" s="44">
        <v>7409260.6673100004</v>
      </c>
      <c r="O21" s="27"/>
    </row>
    <row r="22" spans="1:15" ht="15.95" customHeight="1" x14ac:dyDescent="0.2">
      <c r="A22" s="37" t="s">
        <v>78</v>
      </c>
      <c r="B22" s="36">
        <v>90876.830560000002</v>
      </c>
      <c r="C22" s="36">
        <v>115906.43762</v>
      </c>
      <c r="D22" s="36">
        <v>158449.07969000001</v>
      </c>
      <c r="E22" s="36">
        <v>120151.9779</v>
      </c>
      <c r="F22" s="36">
        <v>130188.87454999999</v>
      </c>
      <c r="G22" s="36">
        <v>116501.83891000001</v>
      </c>
      <c r="H22" s="36">
        <v>125322.95948999999</v>
      </c>
      <c r="I22" s="36">
        <v>177576.79345999999</v>
      </c>
      <c r="J22" s="36">
        <v>111309.72006000001</v>
      </c>
      <c r="K22" s="36">
        <v>134738.47411000001</v>
      </c>
      <c r="L22" s="36">
        <v>119439.53408</v>
      </c>
      <c r="M22" s="36">
        <v>0</v>
      </c>
      <c r="N22" s="44">
        <v>1400462.52043</v>
      </c>
      <c r="O22" s="27"/>
    </row>
    <row r="23" spans="1:15" ht="15.95" customHeight="1" x14ac:dyDescent="0.2">
      <c r="A23" s="37" t="s">
        <v>77</v>
      </c>
      <c r="B23" s="36">
        <v>145550.68964999999</v>
      </c>
      <c r="C23" s="36">
        <v>155167.38436</v>
      </c>
      <c r="D23" s="36">
        <v>188937.72060999999</v>
      </c>
      <c r="E23" s="36">
        <v>176124.62299</v>
      </c>
      <c r="F23" s="36">
        <v>183438.17765</v>
      </c>
      <c r="G23" s="36">
        <v>163116.74971999999</v>
      </c>
      <c r="H23" s="36">
        <v>158118.46898000001</v>
      </c>
      <c r="I23" s="36">
        <v>201309.71872999999</v>
      </c>
      <c r="J23" s="36">
        <v>169247.40358000001</v>
      </c>
      <c r="K23" s="36">
        <v>211012.57904000001</v>
      </c>
      <c r="L23" s="36">
        <v>213056.13993</v>
      </c>
      <c r="M23" s="36">
        <v>0</v>
      </c>
      <c r="N23" s="44">
        <v>1965079.65524</v>
      </c>
      <c r="O23" s="27"/>
    </row>
    <row r="24" spans="1:15" s="45" customFormat="1" ht="15.95" customHeight="1" x14ac:dyDescent="0.25">
      <c r="A24" s="40" t="s">
        <v>28</v>
      </c>
      <c r="B24" s="39">
        <f t="shared" ref="B24:N24" si="6">B25</f>
        <v>1230611.5767999999</v>
      </c>
      <c r="C24" s="39">
        <f t="shared" si="6"/>
        <v>1343479.4387300001</v>
      </c>
      <c r="D24" s="39">
        <f t="shared" si="6"/>
        <v>1518942.13809</v>
      </c>
      <c r="E24" s="39">
        <f t="shared" si="6"/>
        <v>1215164.03733</v>
      </c>
      <c r="F24" s="39">
        <f t="shared" si="6"/>
        <v>1319256.48807</v>
      </c>
      <c r="G24" s="39">
        <f t="shared" si="6"/>
        <v>1263021.7323400001</v>
      </c>
      <c r="H24" s="39">
        <f t="shared" si="6"/>
        <v>1186204.6477099999</v>
      </c>
      <c r="I24" s="39">
        <f t="shared" si="6"/>
        <v>1461555.48691</v>
      </c>
      <c r="J24" s="39">
        <f t="shared" si="6"/>
        <v>1276363.94793</v>
      </c>
      <c r="K24" s="39">
        <f t="shared" si="6"/>
        <v>1466252.5540400001</v>
      </c>
      <c r="L24" s="39">
        <f t="shared" si="6"/>
        <v>1391634.36604</v>
      </c>
      <c r="M24" s="39">
        <f t="shared" si="6"/>
        <v>0</v>
      </c>
      <c r="N24" s="38">
        <f t="shared" si="6"/>
        <v>14672486.41399</v>
      </c>
      <c r="O24" s="46"/>
    </row>
    <row r="25" spans="1:15" s="45" customFormat="1" ht="15.95" customHeight="1" x14ac:dyDescent="0.2">
      <c r="A25" s="37" t="s">
        <v>76</v>
      </c>
      <c r="B25" s="47">
        <v>1230611.5767999999</v>
      </c>
      <c r="C25" s="47">
        <v>1343479.4387300001</v>
      </c>
      <c r="D25" s="47">
        <v>1518942.13809</v>
      </c>
      <c r="E25" s="47">
        <v>1215164.03733</v>
      </c>
      <c r="F25" s="47">
        <v>1319256.48807</v>
      </c>
      <c r="G25" s="47">
        <v>1263021.7323400001</v>
      </c>
      <c r="H25" s="47">
        <v>1186204.6477099999</v>
      </c>
      <c r="I25" s="47">
        <v>1461555.48691</v>
      </c>
      <c r="J25" s="47">
        <v>1276363.94793</v>
      </c>
      <c r="K25" s="47">
        <v>1466252.5540400001</v>
      </c>
      <c r="L25" s="47">
        <v>1391634.36604</v>
      </c>
      <c r="M25" s="47">
        <v>0</v>
      </c>
      <c r="N25" s="44">
        <v>14672486.41399</v>
      </c>
      <c r="O25" s="46"/>
    </row>
    <row r="26" spans="1:15" s="45" customFormat="1" ht="15.95" customHeight="1" x14ac:dyDescent="0.25">
      <c r="A26" s="40" t="s">
        <v>25</v>
      </c>
      <c r="B26" s="39">
        <f t="shared" ref="B26:N26" si="7">B27+B28+B29+B30+B31+B32+B33+B34+B35+B36+B37+B38</f>
        <v>6425781.9226099998</v>
      </c>
      <c r="C26" s="39">
        <f t="shared" si="7"/>
        <v>7004917.7269200003</v>
      </c>
      <c r="D26" s="39">
        <f t="shared" si="7"/>
        <v>8682537.4773299992</v>
      </c>
      <c r="E26" s="39">
        <f t="shared" si="7"/>
        <v>7553584.8919799998</v>
      </c>
      <c r="F26" s="39">
        <f t="shared" si="7"/>
        <v>8014268.1785499994</v>
      </c>
      <c r="G26" s="39">
        <f t="shared" si="7"/>
        <v>7854501.0263099996</v>
      </c>
      <c r="H26" s="39">
        <f t="shared" si="7"/>
        <v>7510982.2918600002</v>
      </c>
      <c r="I26" s="39">
        <f t="shared" si="7"/>
        <v>7761317.7520199986</v>
      </c>
      <c r="J26" s="39">
        <f t="shared" si="7"/>
        <v>7064785.83244</v>
      </c>
      <c r="K26" s="39">
        <f t="shared" si="7"/>
        <v>8470159.814650001</v>
      </c>
      <c r="L26" s="39">
        <f t="shared" si="7"/>
        <v>8615043.1060099993</v>
      </c>
      <c r="M26" s="39">
        <f t="shared" si="7"/>
        <v>0</v>
      </c>
      <c r="N26" s="38">
        <f t="shared" si="7"/>
        <v>84957880.02068001</v>
      </c>
      <c r="O26" s="46"/>
    </row>
    <row r="27" spans="1:15" ht="15.95" customHeight="1" x14ac:dyDescent="0.2">
      <c r="A27" s="37" t="s">
        <v>75</v>
      </c>
      <c r="B27" s="36">
        <v>1245714.2589</v>
      </c>
      <c r="C27" s="36">
        <v>1282290.72379</v>
      </c>
      <c r="D27" s="36">
        <v>1530064.2559700001</v>
      </c>
      <c r="E27" s="36">
        <v>1346031.1318900001</v>
      </c>
      <c r="F27" s="36">
        <v>1399068.16716</v>
      </c>
      <c r="G27" s="36">
        <v>1387416.1778800001</v>
      </c>
      <c r="H27" s="36">
        <v>1476615.2312799999</v>
      </c>
      <c r="I27" s="36">
        <v>1675767.2089499999</v>
      </c>
      <c r="J27" s="36">
        <v>1292135.7308400001</v>
      </c>
      <c r="K27" s="36">
        <v>1536458.9928900001</v>
      </c>
      <c r="L27" s="36">
        <v>1440304.9590400001</v>
      </c>
      <c r="M27" s="36">
        <v>0</v>
      </c>
      <c r="N27" s="44">
        <v>15611866.83859</v>
      </c>
      <c r="O27" s="27"/>
    </row>
    <row r="28" spans="1:15" ht="15.95" customHeight="1" x14ac:dyDescent="0.2">
      <c r="A28" s="37" t="s">
        <v>74</v>
      </c>
      <c r="B28" s="36">
        <v>2064186.63322</v>
      </c>
      <c r="C28" s="36">
        <v>2227175.9965599999</v>
      </c>
      <c r="D28" s="36">
        <v>2708918.1094499999</v>
      </c>
      <c r="E28" s="36">
        <v>2293564.0153700002</v>
      </c>
      <c r="F28" s="36">
        <v>2564301.8142300001</v>
      </c>
      <c r="G28" s="36">
        <v>2495160.2393999998</v>
      </c>
      <c r="H28" s="36">
        <v>2431113.1157900002</v>
      </c>
      <c r="I28" s="36">
        <v>1834358.37418</v>
      </c>
      <c r="J28" s="36">
        <v>2149835.68188</v>
      </c>
      <c r="K28" s="36">
        <v>2631313.2308200002</v>
      </c>
      <c r="L28" s="36">
        <v>2645547.9024999999</v>
      </c>
      <c r="M28" s="36">
        <v>0</v>
      </c>
      <c r="N28" s="44">
        <v>26045475.113400001</v>
      </c>
      <c r="O28" s="27"/>
    </row>
    <row r="29" spans="1:15" ht="15.95" customHeight="1" x14ac:dyDescent="0.2">
      <c r="A29" s="37" t="s">
        <v>73</v>
      </c>
      <c r="B29" s="36">
        <v>65125.639880000002</v>
      </c>
      <c r="C29" s="36">
        <v>84700.491330000004</v>
      </c>
      <c r="D29" s="36">
        <v>148505.58248000001</v>
      </c>
      <c r="E29" s="36">
        <v>72460.498909999995</v>
      </c>
      <c r="F29" s="36">
        <v>114131.60739</v>
      </c>
      <c r="G29" s="36">
        <v>158069.96716999999</v>
      </c>
      <c r="H29" s="36">
        <v>90677.540630000003</v>
      </c>
      <c r="I29" s="36">
        <v>166188.74025</v>
      </c>
      <c r="J29" s="36">
        <v>103600.68257999999</v>
      </c>
      <c r="K29" s="36">
        <v>87979.716690000001</v>
      </c>
      <c r="L29" s="36">
        <v>125763.03137</v>
      </c>
      <c r="M29" s="36">
        <v>0</v>
      </c>
      <c r="N29" s="44">
        <v>1217203.49868</v>
      </c>
      <c r="O29" s="27"/>
    </row>
    <row r="30" spans="1:15" ht="15.95" customHeight="1" x14ac:dyDescent="0.2">
      <c r="A30" s="37" t="s">
        <v>72</v>
      </c>
      <c r="B30" s="36">
        <v>603352.43238000001</v>
      </c>
      <c r="C30" s="36">
        <v>695489.65228000004</v>
      </c>
      <c r="D30" s="36">
        <v>907675.16758999997</v>
      </c>
      <c r="E30" s="36">
        <v>787758.36766999995</v>
      </c>
      <c r="F30" s="36">
        <v>879155.95204999996</v>
      </c>
      <c r="G30" s="36">
        <v>873196.10614000005</v>
      </c>
      <c r="H30" s="36">
        <v>807634.28364000004</v>
      </c>
      <c r="I30" s="36">
        <v>959667.72592999996</v>
      </c>
      <c r="J30" s="36">
        <v>865336.51066000003</v>
      </c>
      <c r="K30" s="36">
        <v>1019410.73575</v>
      </c>
      <c r="L30" s="36">
        <v>1012899.94438</v>
      </c>
      <c r="M30" s="36">
        <v>0</v>
      </c>
      <c r="N30" s="44">
        <v>9411576.8784699999</v>
      </c>
      <c r="O30" s="27"/>
    </row>
    <row r="31" spans="1:15" ht="15.95" customHeight="1" x14ac:dyDescent="0.2">
      <c r="A31" s="37" t="s">
        <v>71</v>
      </c>
      <c r="B31" s="36">
        <v>388792.40402000002</v>
      </c>
      <c r="C31" s="36">
        <v>432739.17395999999</v>
      </c>
      <c r="D31" s="36">
        <v>517140.60256000003</v>
      </c>
      <c r="E31" s="36">
        <v>484818.50394000002</v>
      </c>
      <c r="F31" s="36">
        <v>508786.02415000001</v>
      </c>
      <c r="G31" s="36">
        <v>506151.88738999999</v>
      </c>
      <c r="H31" s="36">
        <v>473493.95117999997</v>
      </c>
      <c r="I31" s="36">
        <v>564410.97201999999</v>
      </c>
      <c r="J31" s="36">
        <v>480453.60080999997</v>
      </c>
      <c r="K31" s="36">
        <v>542697.44414000004</v>
      </c>
      <c r="L31" s="36">
        <v>581888.72124999994</v>
      </c>
      <c r="M31" s="36">
        <v>0</v>
      </c>
      <c r="N31" s="44">
        <v>5481373.2854199996</v>
      </c>
      <c r="O31" s="27"/>
    </row>
    <row r="32" spans="1:15" ht="15.95" customHeight="1" x14ac:dyDescent="0.2">
      <c r="A32" s="37" t="s">
        <v>70</v>
      </c>
      <c r="B32" s="36">
        <v>465008.35210000002</v>
      </c>
      <c r="C32" s="36">
        <v>500591.97363000002</v>
      </c>
      <c r="D32" s="36">
        <v>611746.18966999999</v>
      </c>
      <c r="E32" s="36">
        <v>546721.02370000002</v>
      </c>
      <c r="F32" s="36">
        <v>570198.75653000001</v>
      </c>
      <c r="G32" s="36">
        <v>560387.94799999997</v>
      </c>
      <c r="H32" s="36">
        <v>532176.05631000001</v>
      </c>
      <c r="I32" s="36">
        <v>607936.34949000005</v>
      </c>
      <c r="J32" s="36">
        <v>521581.82449000003</v>
      </c>
      <c r="K32" s="36">
        <v>625163.26277000003</v>
      </c>
      <c r="L32" s="36">
        <v>645222.13838000002</v>
      </c>
      <c r="M32" s="36">
        <v>0</v>
      </c>
      <c r="N32" s="44">
        <v>6186733.8750700001</v>
      </c>
      <c r="O32" s="27"/>
    </row>
    <row r="33" spans="1:15" ht="15.95" customHeight="1" x14ac:dyDescent="0.2">
      <c r="A33" s="37" t="s">
        <v>69</v>
      </c>
      <c r="B33" s="36">
        <v>850633.10140000004</v>
      </c>
      <c r="C33" s="36">
        <v>928853.38199999998</v>
      </c>
      <c r="D33" s="36">
        <v>1169240.5996399999</v>
      </c>
      <c r="E33" s="36">
        <v>995623.60285000002</v>
      </c>
      <c r="F33" s="36">
        <v>965136.20888000005</v>
      </c>
      <c r="G33" s="36">
        <v>900979.82339000003</v>
      </c>
      <c r="H33" s="36">
        <v>792879.27177999995</v>
      </c>
      <c r="I33" s="36">
        <v>855069.14850000001</v>
      </c>
      <c r="J33" s="36">
        <v>744126.41226999997</v>
      </c>
      <c r="K33" s="36">
        <v>1032512.24579</v>
      </c>
      <c r="L33" s="36">
        <v>1084406.2100899999</v>
      </c>
      <c r="M33" s="36">
        <v>0</v>
      </c>
      <c r="N33" s="44">
        <v>10319460.006589999</v>
      </c>
      <c r="O33" s="27"/>
    </row>
    <row r="34" spans="1:15" ht="15.95" customHeight="1" x14ac:dyDescent="0.2">
      <c r="A34" s="37" t="s">
        <v>68</v>
      </c>
      <c r="B34" s="36">
        <v>180944.35892999999</v>
      </c>
      <c r="C34" s="36">
        <v>202320.78313</v>
      </c>
      <c r="D34" s="36">
        <v>256865.70563000001</v>
      </c>
      <c r="E34" s="36">
        <v>222383.92796999999</v>
      </c>
      <c r="F34" s="36">
        <v>239968.61330999999</v>
      </c>
      <c r="G34" s="36">
        <v>231400.9319</v>
      </c>
      <c r="H34" s="36">
        <v>217731.45954000001</v>
      </c>
      <c r="I34" s="36">
        <v>245074.52836</v>
      </c>
      <c r="J34" s="36">
        <v>205894.39832000001</v>
      </c>
      <c r="K34" s="36">
        <v>230154.18333</v>
      </c>
      <c r="L34" s="36">
        <v>238108.00873</v>
      </c>
      <c r="M34" s="36">
        <v>0</v>
      </c>
      <c r="N34" s="44">
        <v>2470846.89915</v>
      </c>
      <c r="O34" s="27"/>
    </row>
    <row r="35" spans="1:15" ht="15.95" customHeight="1" x14ac:dyDescent="0.2">
      <c r="A35" s="37" t="s">
        <v>67</v>
      </c>
      <c r="B35" s="36">
        <v>198534.06315</v>
      </c>
      <c r="C35" s="36">
        <v>251919.77725000001</v>
      </c>
      <c r="D35" s="36">
        <v>341232.77179000003</v>
      </c>
      <c r="E35" s="36">
        <v>346680.80557000003</v>
      </c>
      <c r="F35" s="36">
        <v>302931.09289999999</v>
      </c>
      <c r="G35" s="36">
        <v>252784.96157000001</v>
      </c>
      <c r="H35" s="36">
        <v>265566.63008999999</v>
      </c>
      <c r="I35" s="36">
        <v>324543.58662999998</v>
      </c>
      <c r="J35" s="36">
        <v>233922.60837</v>
      </c>
      <c r="K35" s="36">
        <v>226626.09088999999</v>
      </c>
      <c r="L35" s="36">
        <v>271420.08478999999</v>
      </c>
      <c r="M35" s="36">
        <v>0</v>
      </c>
      <c r="N35" s="44">
        <v>3016162.4730000002</v>
      </c>
      <c r="O35" s="27"/>
    </row>
    <row r="36" spans="1:15" s="33" customFormat="1" ht="15.95" customHeight="1" x14ac:dyDescent="0.2">
      <c r="A36" s="37" t="s">
        <v>66</v>
      </c>
      <c r="B36" s="36">
        <v>99964.754350000003</v>
      </c>
      <c r="C36" s="36">
        <v>122114.31127000001</v>
      </c>
      <c r="D36" s="36">
        <v>147396.47138</v>
      </c>
      <c r="E36" s="36">
        <v>137727.17058999999</v>
      </c>
      <c r="F36" s="36">
        <v>131960.78599</v>
      </c>
      <c r="G36" s="36">
        <v>156546.92847000001</v>
      </c>
      <c r="H36" s="36">
        <v>111487.75456</v>
      </c>
      <c r="I36" s="36">
        <v>159375.43341999999</v>
      </c>
      <c r="J36" s="36">
        <v>151248.09580000001</v>
      </c>
      <c r="K36" s="36">
        <v>145188.47239000001</v>
      </c>
      <c r="L36" s="36">
        <v>173227.40802</v>
      </c>
      <c r="M36" s="36">
        <v>0</v>
      </c>
      <c r="N36" s="44">
        <v>1536237.5862400001</v>
      </c>
      <c r="O36" s="34"/>
    </row>
    <row r="37" spans="1:15" s="33" customFormat="1" ht="15.95" customHeight="1" x14ac:dyDescent="0.2">
      <c r="A37" s="37" t="s">
        <v>65</v>
      </c>
      <c r="B37" s="36">
        <v>257701.44957999999</v>
      </c>
      <c r="C37" s="36">
        <v>269349.10970999999</v>
      </c>
      <c r="D37" s="36">
        <v>329541.14668000001</v>
      </c>
      <c r="E37" s="36">
        <v>309791.77945999999</v>
      </c>
      <c r="F37" s="36">
        <v>327869.59314999997</v>
      </c>
      <c r="G37" s="36">
        <v>324249.87060999998</v>
      </c>
      <c r="H37" s="36">
        <v>304221.00488000002</v>
      </c>
      <c r="I37" s="36">
        <v>361289.70400999999</v>
      </c>
      <c r="J37" s="36">
        <v>310655.44728999998</v>
      </c>
      <c r="K37" s="36">
        <v>382902.37842999998</v>
      </c>
      <c r="L37" s="36">
        <v>385979.53028000001</v>
      </c>
      <c r="M37" s="36">
        <v>0</v>
      </c>
      <c r="N37" s="44">
        <v>3563551.0140800001</v>
      </c>
      <c r="O37" s="34"/>
    </row>
    <row r="38" spans="1:15" s="33" customFormat="1" ht="15.95" customHeight="1" x14ac:dyDescent="0.2">
      <c r="A38" s="37" t="s">
        <v>64</v>
      </c>
      <c r="B38" s="36">
        <v>5824.4746999999998</v>
      </c>
      <c r="C38" s="36">
        <v>7372.3520099999996</v>
      </c>
      <c r="D38" s="36">
        <v>14210.87449</v>
      </c>
      <c r="E38" s="36">
        <v>10024.064060000001</v>
      </c>
      <c r="F38" s="36">
        <v>10759.562809999999</v>
      </c>
      <c r="G38" s="36">
        <v>8156.1843900000003</v>
      </c>
      <c r="H38" s="36">
        <v>7385.9921800000002</v>
      </c>
      <c r="I38" s="36">
        <v>7635.9802799999998</v>
      </c>
      <c r="J38" s="36">
        <v>5994.8391300000003</v>
      </c>
      <c r="K38" s="36">
        <v>9753.0607600000003</v>
      </c>
      <c r="L38" s="36">
        <v>10275.16718</v>
      </c>
      <c r="M38" s="36">
        <v>0</v>
      </c>
      <c r="N38" s="44">
        <v>97392.551990000007</v>
      </c>
      <c r="O38" s="34"/>
    </row>
    <row r="39" spans="1:15" s="33" customFormat="1" ht="15.95" customHeight="1" x14ac:dyDescent="0.25">
      <c r="A39" s="43" t="s">
        <v>4</v>
      </c>
      <c r="B39" s="42">
        <f t="shared" ref="B39:N39" si="8">B41</f>
        <v>327636.03240000003</v>
      </c>
      <c r="C39" s="42">
        <f t="shared" si="8"/>
        <v>309155.17703999998</v>
      </c>
      <c r="D39" s="42">
        <f t="shared" si="8"/>
        <v>382542.65993999998</v>
      </c>
      <c r="E39" s="42">
        <f t="shared" si="8"/>
        <v>447992.11716000002</v>
      </c>
      <c r="F39" s="42">
        <f t="shared" si="8"/>
        <v>445508.96273000003</v>
      </c>
      <c r="G39" s="42">
        <f t="shared" si="8"/>
        <v>366962.57020000002</v>
      </c>
      <c r="H39" s="42">
        <f t="shared" si="8"/>
        <v>385891.36699000001</v>
      </c>
      <c r="I39" s="42">
        <f t="shared" si="8"/>
        <v>444210.27616000001</v>
      </c>
      <c r="J39" s="42">
        <f t="shared" si="8"/>
        <v>379294.92271999997</v>
      </c>
      <c r="K39" s="42">
        <f t="shared" si="8"/>
        <v>404246.91246000002</v>
      </c>
      <c r="L39" s="42">
        <f t="shared" si="8"/>
        <v>388723.27710000001</v>
      </c>
      <c r="M39" s="42">
        <f t="shared" si="8"/>
        <v>0</v>
      </c>
      <c r="N39" s="41">
        <f t="shared" si="8"/>
        <v>4282164.2748999996</v>
      </c>
      <c r="O39" s="34"/>
    </row>
    <row r="40" spans="1:15" s="33" customFormat="1" ht="15.95" customHeight="1" x14ac:dyDescent="0.25">
      <c r="A40" s="40" t="s">
        <v>3</v>
      </c>
      <c r="B40" s="39">
        <f t="shared" ref="B40:N40" si="9">B41</f>
        <v>327636.03240000003</v>
      </c>
      <c r="C40" s="39">
        <f t="shared" si="9"/>
        <v>309155.17703999998</v>
      </c>
      <c r="D40" s="39">
        <f t="shared" si="9"/>
        <v>382542.65993999998</v>
      </c>
      <c r="E40" s="39">
        <f t="shared" si="9"/>
        <v>447992.11716000002</v>
      </c>
      <c r="F40" s="39">
        <f t="shared" si="9"/>
        <v>445508.96273000003</v>
      </c>
      <c r="G40" s="39">
        <f t="shared" si="9"/>
        <v>366962.57020000002</v>
      </c>
      <c r="H40" s="39">
        <f t="shared" si="9"/>
        <v>385891.36699000001</v>
      </c>
      <c r="I40" s="39">
        <f t="shared" si="9"/>
        <v>444210.27616000001</v>
      </c>
      <c r="J40" s="39">
        <f t="shared" si="9"/>
        <v>379294.92271999997</v>
      </c>
      <c r="K40" s="39">
        <f t="shared" si="9"/>
        <v>404246.91246000002</v>
      </c>
      <c r="L40" s="39">
        <f t="shared" si="9"/>
        <v>388723.27710000001</v>
      </c>
      <c r="M40" s="39">
        <f t="shared" si="9"/>
        <v>0</v>
      </c>
      <c r="N40" s="38">
        <f t="shared" si="9"/>
        <v>4282164.2748999996</v>
      </c>
      <c r="O40" s="34"/>
    </row>
    <row r="41" spans="1:15" s="33" customFormat="1" ht="15.95" customHeight="1" thickBot="1" x14ac:dyDescent="0.3">
      <c r="A41" s="37" t="s">
        <v>63</v>
      </c>
      <c r="B41" s="36">
        <v>327636.03240000003</v>
      </c>
      <c r="C41" s="36">
        <v>309155.17703999998</v>
      </c>
      <c r="D41" s="36">
        <v>382542.65993999998</v>
      </c>
      <c r="E41" s="36">
        <v>447992.11716000002</v>
      </c>
      <c r="F41" s="36">
        <v>445508.96273000003</v>
      </c>
      <c r="G41" s="36">
        <v>366962.57020000002</v>
      </c>
      <c r="H41" s="36">
        <v>385891.36699000001</v>
      </c>
      <c r="I41" s="36">
        <v>444210.27616000001</v>
      </c>
      <c r="J41" s="36">
        <v>379294.92271999997</v>
      </c>
      <c r="K41" s="36">
        <v>404246.91246000002</v>
      </c>
      <c r="L41" s="36">
        <v>388723.27710000001</v>
      </c>
      <c r="M41" s="36">
        <v>0</v>
      </c>
      <c r="N41" s="35">
        <v>4282164.2748999996</v>
      </c>
      <c r="O41" s="34"/>
    </row>
    <row r="42" spans="1:15" s="29" customFormat="1" ht="15.95" customHeight="1" thickBot="1" x14ac:dyDescent="0.3">
      <c r="A42" s="32" t="s">
        <v>62</v>
      </c>
      <c r="B42" s="31">
        <f t="shared" ref="B42:N42" si="10">B5+B19+B39</f>
        <v>10486045.991700001</v>
      </c>
      <c r="C42" s="31">
        <f t="shared" si="10"/>
        <v>11227447.32048</v>
      </c>
      <c r="D42" s="31">
        <f t="shared" si="10"/>
        <v>13553118.68316</v>
      </c>
      <c r="E42" s="31">
        <f t="shared" si="10"/>
        <v>11779767.774019999</v>
      </c>
      <c r="F42" s="31">
        <f t="shared" si="10"/>
        <v>12439466.594339998</v>
      </c>
      <c r="G42" s="31">
        <f t="shared" si="10"/>
        <v>12008098.03015</v>
      </c>
      <c r="H42" s="31">
        <f t="shared" si="10"/>
        <v>11439198.885359999</v>
      </c>
      <c r="I42" s="31">
        <f t="shared" si="10"/>
        <v>12408969.222209999</v>
      </c>
      <c r="J42" s="31">
        <f t="shared" si="10"/>
        <v>11313529.076059999</v>
      </c>
      <c r="K42" s="31">
        <f t="shared" si="10"/>
        <v>13511747.786359999</v>
      </c>
      <c r="L42" s="31">
        <f t="shared" si="10"/>
        <v>13629172.74336</v>
      </c>
      <c r="M42" s="31">
        <f t="shared" si="10"/>
        <v>0</v>
      </c>
      <c r="N42" s="31">
        <f t="shared" si="10"/>
        <v>133796562.10720001</v>
      </c>
      <c r="O42" s="30"/>
    </row>
    <row r="43" spans="1:15" ht="14.1" customHeight="1" x14ac:dyDescent="0.2">
      <c r="A43" s="2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7"/>
    </row>
    <row r="44" spans="1:15" ht="14.1" customHeight="1" x14ac:dyDescent="0.3">
      <c r="A44" s="26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5"/>
      <c r="B45" s="24"/>
      <c r="C45" s="23"/>
      <c r="D45" s="23"/>
      <c r="E45" s="23"/>
      <c r="F45" s="23"/>
      <c r="G45" s="23"/>
      <c r="H45" s="23"/>
      <c r="I45" s="23"/>
      <c r="J45"/>
      <c r="K45"/>
      <c r="L45"/>
      <c r="M45"/>
      <c r="N45" s="22"/>
      <c r="O45" s="21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C47" s="14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C48" s="14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20" t="s">
        <v>61</v>
      </c>
      <c r="B49" s="20"/>
      <c r="C49" s="14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20"/>
      <c r="B50" s="20"/>
      <c r="C50" s="14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5">
      <c r="A51" s="16" t="s">
        <v>60</v>
      </c>
      <c r="B51" s="8"/>
      <c r="C51" s="14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5">
      <c r="A52" s="16" t="s">
        <v>59</v>
      </c>
      <c r="B52" s="8"/>
      <c r="C52" s="14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5">
      <c r="A53" s="9" t="s">
        <v>58</v>
      </c>
      <c r="B53" s="8" t="s">
        <v>57</v>
      </c>
      <c r="C53" s="14"/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5">
      <c r="A54" s="9" t="s">
        <v>56</v>
      </c>
      <c r="B54" s="8" t="s">
        <v>55</v>
      </c>
      <c r="C54" s="14"/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5">
      <c r="A55" s="9" t="s">
        <v>54</v>
      </c>
      <c r="B55" s="8" t="s">
        <v>53</v>
      </c>
      <c r="C55" s="14"/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5">
      <c r="A56" s="9" t="s">
        <v>52</v>
      </c>
      <c r="B56" s="8" t="s">
        <v>51</v>
      </c>
      <c r="C56" s="14"/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5">
      <c r="A57" s="19" t="s">
        <v>50</v>
      </c>
      <c r="B57" s="8" t="s">
        <v>49</v>
      </c>
      <c r="C57" s="14"/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5">
      <c r="A58" s="17" t="s">
        <v>48</v>
      </c>
      <c r="B58" s="8" t="s">
        <v>47</v>
      </c>
      <c r="C58" s="14"/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5">
      <c r="A59" s="9" t="s">
        <v>46</v>
      </c>
      <c r="B59" s="8" t="s">
        <v>45</v>
      </c>
      <c r="C59" s="14"/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5">
      <c r="A60" s="17" t="s">
        <v>44</v>
      </c>
      <c r="B60" s="8" t="s">
        <v>43</v>
      </c>
      <c r="C60" s="14"/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5">
      <c r="A61" s="16" t="s">
        <v>42</v>
      </c>
      <c r="B61" s="8"/>
      <c r="C61" s="14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5">
      <c r="A62" s="17" t="s">
        <v>41</v>
      </c>
      <c r="B62" s="8" t="s">
        <v>40</v>
      </c>
      <c r="C62" s="14"/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5">
      <c r="A63" s="18" t="s">
        <v>39</v>
      </c>
      <c r="B63" s="8"/>
      <c r="C63" s="14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5">
      <c r="A64" s="9" t="s">
        <v>38</v>
      </c>
      <c r="B64" s="8" t="s">
        <v>37</v>
      </c>
      <c r="C64" s="14"/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5">
      <c r="A65" s="16" t="s">
        <v>36</v>
      </c>
      <c r="B65" s="8"/>
      <c r="C65" s="14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5">
      <c r="A66" s="16" t="s">
        <v>35</v>
      </c>
      <c r="B66" s="8"/>
      <c r="C66" s="14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5">
      <c r="A67" s="17" t="s">
        <v>34</v>
      </c>
      <c r="B67" s="8" t="s">
        <v>33</v>
      </c>
      <c r="C67" s="14"/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5">
      <c r="A68" s="9" t="s">
        <v>32</v>
      </c>
      <c r="B68" s="8" t="s">
        <v>31</v>
      </c>
      <c r="C68" s="14"/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5">
      <c r="A69" s="17" t="s">
        <v>30</v>
      </c>
      <c r="B69" s="8" t="s">
        <v>29</v>
      </c>
      <c r="C69" s="14"/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5">
      <c r="A70" s="16" t="s">
        <v>28</v>
      </c>
      <c r="B70" s="8"/>
      <c r="C70" s="14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5">
      <c r="A71" s="9" t="s">
        <v>27</v>
      </c>
      <c r="B71" s="8" t="s">
        <v>26</v>
      </c>
      <c r="C71" s="14"/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5">
      <c r="A72" s="16" t="s">
        <v>25</v>
      </c>
      <c r="B72" s="8"/>
      <c r="C72" s="14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5">
      <c r="A73" s="9" t="s">
        <v>24</v>
      </c>
      <c r="B73" s="8" t="s">
        <v>23</v>
      </c>
      <c r="C73" s="14"/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5">
      <c r="A74" s="15" t="s">
        <v>22</v>
      </c>
      <c r="B74" s="8" t="s">
        <v>21</v>
      </c>
      <c r="C74" s="14"/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5">
      <c r="A75" s="9" t="s">
        <v>20</v>
      </c>
      <c r="B75" s="8" t="s">
        <v>19</v>
      </c>
      <c r="C75" s="14"/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9" t="s">
        <v>18</v>
      </c>
      <c r="B76" s="8" t="s">
        <v>17</v>
      </c>
      <c r="D76" s="10"/>
      <c r="E76" s="12"/>
      <c r="F76" s="11"/>
    </row>
    <row r="77" spans="1:15" ht="17.100000000000001" customHeight="1" x14ac:dyDescent="0.25">
      <c r="A77" s="9" t="s">
        <v>16</v>
      </c>
      <c r="B77" s="8" t="s">
        <v>15</v>
      </c>
      <c r="D77" s="10"/>
      <c r="E77" s="12"/>
      <c r="F77" s="11"/>
    </row>
    <row r="78" spans="1:15" ht="17.100000000000001" customHeight="1" x14ac:dyDescent="0.25">
      <c r="A78" s="9" t="s">
        <v>14</v>
      </c>
      <c r="B78" s="8" t="s">
        <v>13</v>
      </c>
      <c r="C78" s="13"/>
      <c r="D78" s="10"/>
      <c r="E78" s="12"/>
      <c r="F78" s="11"/>
    </row>
    <row r="79" spans="1:15" ht="17.100000000000001" customHeight="1" x14ac:dyDescent="0.25">
      <c r="A79" s="9" t="s">
        <v>12</v>
      </c>
      <c r="B79" s="8" t="s">
        <v>11</v>
      </c>
      <c r="D79" s="10"/>
      <c r="E79" s="12"/>
      <c r="F79" s="11"/>
    </row>
    <row r="80" spans="1:15" ht="15" customHeight="1" x14ac:dyDescent="0.25">
      <c r="A80" s="9" t="s">
        <v>10</v>
      </c>
      <c r="B80" s="8" t="s">
        <v>9</v>
      </c>
      <c r="C80" s="10"/>
      <c r="D80" s="6"/>
      <c r="E80" s="7"/>
      <c r="F80" s="7"/>
    </row>
    <row r="81" spans="1:6" ht="15.75" x14ac:dyDescent="0.25">
      <c r="A81" s="9" t="s">
        <v>8</v>
      </c>
      <c r="B81" s="8" t="s">
        <v>7</v>
      </c>
      <c r="D81" s="7"/>
      <c r="E81" s="7"/>
      <c r="F81" s="7"/>
    </row>
    <row r="82" spans="1:6" ht="16.5" thickBot="1" x14ac:dyDescent="0.3">
      <c r="A82" s="4" t="s">
        <v>6</v>
      </c>
      <c r="B82" s="3" t="s">
        <v>5</v>
      </c>
      <c r="C82" s="6"/>
    </row>
    <row r="83" spans="1:6" ht="16.5" thickBot="1" x14ac:dyDescent="0.3">
      <c r="A83" s="5" t="s">
        <v>4</v>
      </c>
      <c r="B83" s="3"/>
    </row>
    <row r="84" spans="1:6" ht="16.5" thickBot="1" x14ac:dyDescent="0.3">
      <c r="A84" s="5" t="s">
        <v>3</v>
      </c>
      <c r="B84" s="3"/>
    </row>
    <row r="85" spans="1:6" ht="16.5" thickBot="1" x14ac:dyDescent="0.3">
      <c r="A85" s="4" t="s">
        <v>2</v>
      </c>
      <c r="B85" s="3">
        <v>900</v>
      </c>
    </row>
    <row r="86" spans="1:6" ht="16.5" thickBot="1" x14ac:dyDescent="0.3">
      <c r="A86" s="4" t="s">
        <v>1</v>
      </c>
      <c r="B86" s="3">
        <v>564</v>
      </c>
    </row>
    <row r="87" spans="1:6" ht="16.5" thickBot="1" x14ac:dyDescent="0.3">
      <c r="A87" s="4" t="s">
        <v>0</v>
      </c>
      <c r="B87" s="3">
        <v>647</v>
      </c>
    </row>
    <row r="88" spans="1:6" ht="16.5" thickBot="1" x14ac:dyDescent="0.3">
      <c r="A88" s="4"/>
      <c r="B88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2017-06-01T09:57:34Z</dcterms:created>
  <dcterms:modified xsi:type="dcterms:W3CDTF">2017-12-01T06:31:15Z</dcterms:modified>
</cp:coreProperties>
</file>