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ackupFile="1"/>
  <mc:AlternateContent xmlns:mc="http://schemas.openxmlformats.org/markup-compatibility/2006">
    <mc:Choice Requires="x15">
      <x15ac:absPath xmlns:x15ac="http://schemas.microsoft.com/office/spreadsheetml/2010/11/ac" url="C:\Users\na.novikova\Downloads\Telegram Desktop\"/>
    </mc:Choice>
  </mc:AlternateContent>
  <bookViews>
    <workbookView xWindow="0" yWindow="0" windowWidth="28800" windowHeight="12330" firstSheet="1" activeTab="1"/>
  </bookViews>
  <sheets>
    <sheet name="laroux" sheetId="52" state="hidden" r:id="rId1"/>
    <sheet name="Ордер" sheetId="62" r:id="rId2"/>
    <sheet name="обратная сторона" sheetId="63" r:id="rId3"/>
  </sheets>
  <calcPr calcId="162913"/>
</workbook>
</file>

<file path=xl/calcChain.xml><?xml version="1.0" encoding="utf-8"?>
<calcChain xmlns="http://schemas.openxmlformats.org/spreadsheetml/2006/main">
  <c r="A44" i="62" l="1"/>
  <c r="D42" i="62"/>
  <c r="D40" i="62"/>
  <c r="F36" i="62"/>
  <c r="C34" i="62"/>
  <c r="E32" i="62"/>
  <c r="C30" i="62"/>
  <c r="I27" i="62"/>
  <c r="D27" i="62"/>
  <c r="E25" i="62"/>
  <c r="B3" i="63" s="1"/>
  <c r="C23" i="62"/>
  <c r="B21" i="62"/>
  <c r="F19" i="62"/>
  <c r="D19" i="62"/>
  <c r="G6" i="62"/>
</calcChain>
</file>

<file path=xl/comments1.xml><?xml version="1.0" encoding="utf-8"?>
<comments xmlns="http://schemas.openxmlformats.org/spreadsheetml/2006/main">
  <authors>
    <author>Непочатых Сергей Сергеевич</author>
  </authors>
  <commentList>
    <comment ref="A19" authorId="0" shapeId="0">
      <text>
        <r>
          <rPr>
            <b/>
            <sz val="9"/>
            <color indexed="81"/>
            <rFont val="Tahoma"/>
            <family val="2"/>
            <charset val="204"/>
          </rPr>
          <t>Непочатых Сергей Сергеевич:</t>
        </r>
        <r>
          <rPr>
            <sz val="9"/>
            <color indexed="81"/>
            <rFont val="Tahoma"/>
            <family val="2"/>
            <charset val="204"/>
          </rPr>
          <t xml:space="preserve">
</t>
        </r>
      </text>
    </comment>
  </commentList>
</comments>
</file>

<file path=xl/sharedStrings.xml><?xml version="1.0" encoding="utf-8"?>
<sst xmlns="http://schemas.openxmlformats.org/spreadsheetml/2006/main" count="57" uniqueCount="53">
  <si>
    <t>№</t>
  </si>
  <si>
    <t>от</t>
  </si>
  <si>
    <t>На №</t>
  </si>
  <si>
    <t>Округ</t>
  </si>
  <si>
    <t>тел.</t>
  </si>
  <si>
    <t>а)</t>
  </si>
  <si>
    <t>б)</t>
  </si>
  <si>
    <t>Эксплуатационно-технический узел связи</t>
  </si>
  <si>
    <t>КГУЭС - городские телефонные сети</t>
  </si>
  <si>
    <t>тел. 255-75-25</t>
  </si>
  <si>
    <t>тел. 255-42-68</t>
  </si>
  <si>
    <t>тел. 253-27-76</t>
  </si>
  <si>
    <t>тел. 253-40-90</t>
  </si>
  <si>
    <t>тел. 220-28-38</t>
  </si>
  <si>
    <t>тел. 262-42-58</t>
  </si>
  <si>
    <t>Я,</t>
  </si>
  <si>
    <t>(подпись)</t>
  </si>
  <si>
    <t>1. Организация:</t>
  </si>
  <si>
    <t>3. Адрес организации:</t>
  </si>
  <si>
    <t>5.Отметка о закрытии движения:</t>
  </si>
  <si>
    <t>7. Восстановление производится за счет:</t>
  </si>
  <si>
    <t>9. Сроки работ:</t>
  </si>
  <si>
    <t>ООО «Краснодар Водоканал»</t>
  </si>
  <si>
    <t>ТУ №1 ЮФ ОАО "Ростелеком"</t>
  </si>
  <si>
    <t>ЗАО "Краснодарэлектро"</t>
  </si>
  <si>
    <t>ОАО "Краснодаргоргаз"</t>
  </si>
  <si>
    <t>Работу производить с выполнением следующих условий:
1. При подземных и надземных работах, и бурении скважин во избежание повреждений существующих подземных сооружений до начала производства работ должны быть вызваны представители следующих организаций:</t>
  </si>
  <si>
    <t>Ордер подготовил</t>
  </si>
  <si>
    <t>4. Место работ:</t>
  </si>
  <si>
    <t>6.Цель работ:</t>
  </si>
  <si>
    <t xml:space="preserve"> </t>
  </si>
  <si>
    <t>Разрешается производство земляных работ и разрытие по проекту, согласованному с Департаментом архитектуры и градостроительства МО г. Краснодар и с выполнением «Правил», утвержденных решением городской Думы г. Краснодара от 22.08.2013г.№52п.6.</t>
  </si>
  <si>
    <t xml:space="preserve">8. Работы должны быть начаты  и закончены в сроки,указанные в ордере.  </t>
  </si>
  <si>
    <t>10. Особые условия:</t>
  </si>
  <si>
    <t>МУП "КТТУ"</t>
  </si>
  <si>
    <t>тел. 219-30-65</t>
  </si>
  <si>
    <t xml:space="preserve">ДЕПАРТАМЕНТ ТРАНСПОРТА И </t>
  </si>
  <si>
    <t xml:space="preserve">АДМИНИСТРАЦИИ МУНИЦИПАЛЬНОГО </t>
  </si>
  <si>
    <t xml:space="preserve"> ОБРАЗОВАНИЯ ГОРОД КРАСНОДАР</t>
  </si>
  <si>
    <t>Северная ул., д.327/им. Леваневского ул.,179,</t>
  </si>
  <si>
    <t>г. Краснодар, 350015, тел. (861) 218-99-00,</t>
  </si>
  <si>
    <t xml:space="preserve">факс (861)218-99-01, e-mail: transport@krd.ru </t>
  </si>
  <si>
    <t>ИНН 2310133029 ОГРН 1082310016580</t>
  </si>
  <si>
    <t>ДОРОЖНОГО ХОЗЯЙСТВА</t>
  </si>
  <si>
    <t>который сдает в МКУ «Центр мониторинга дорожного движения и транспорта» объект разрытия после восстановления по акту приема-передачи в эксплуатацию.</t>
  </si>
  <si>
    <t>1 Место раскопок оградить щитовым забором, установленного типа с занятием участка в габаритах, указанных в проектной документации. На углах ограждения выставить сигнальные фонари с красным светом, в ночное время место работы осветить. 
2. Все материалы и грунт размещать только в пределах огражденного участка, грунт вывозить по ходу работ.
3. Во избежание обвалов стенки траншей или котлованов должны быть укреплены или иметь соответствующий откос.
4. Во всех случаях, где требуется акт на скрытые работы, согласно СНиП, приглашать представителя МКУ «Цетр мониторига дорожного движения и транспорта». Без подписи представителя МКУ «Центр мониторига дорожного движения и транспорта» акт считать недействительным.
5. Для обеспечения постоянного, свободного доступа к колодцам подземных сооружений запрещается заваливать их грунтом или стройматериалами.
6. Во избежание аварий транспорта и травм пешеходов при засыпке траншей, отдельных котлованов на проезжей части и тротуарах снимать ограждения до восстановления асфальта или твердого гравийного (щебеночного) покрытия запрещается.
7. Во всех случаях при производстве раскопок должно сохраняться нормальное движение транспорта и пешеходов, обеспечены въезды во дворы домовладений и подходы к жилым помещениям. Через траншеи должны быть устроены пешеходные мостики с перилами.
8. Засыпка траншей и котлованов на проездах с усовершенствованным покрытием должны производиться на всю глубину песком  с уплотнением, согласно СНиП. Восстановление конструкции дорожных одежд  производится согласно выданных ТУ и согласований проектной документации с обязательным обеспечением прямолинейных кромок траншей на асфальтобетонных покрытиях. Дорожное покрытие по окончании работ немедленно восстановить.
9. После окончания работ восстановить технические средства организации дорожного движения.
10. Никаких изменений или отступлений от указанных мест укладки подземных и надземных сооружений в зависимости от выявившихся условий без внесения изменений в проектную документацию и согласования в установленном порядке не производить.
11. Настоящее разрешение и согласованный со службами города проект иметь всегда на месте работ для предъявления инспектирующему лицу: представителю администрации муниципального образования город Краснодар, МКУ «Центр мониторинга дорожного движения и транспорта» и органам полиции.</t>
  </si>
  <si>
    <t xml:space="preserve"> ,приняв данный объект во временную эксплуатацию до его сдачи по акту представителю МКУ «Центр мониторинга дорожного движения и транспорта», обязуюсь соблюдать все указанные условия, выполнить работу в срок, установленный в ордере, и подтверждающий, что данный объект полностью обеспечен необходимыми материалами, рабочей силой и типовыми ограждениями, а также несу ответственность в административном и служебном порядке за невыполнение «Правил». 
После производства работ обязуюсь в течении 3-х суток сдать выполненные работы, в том числе восстановление нарушенного благоустройства и объектов дорожно-мостового хозяйства, и ордер представителю МКУ "Центр мониторинга дорожного движения и транспорта".
</t>
  </si>
  <si>
    <t xml:space="preserve"> №</t>
  </si>
  <si>
    <t>Разрешение на осуществление земляных работ</t>
  </si>
  <si>
    <t>2. Ответственный за производство работ:</t>
  </si>
  <si>
    <t>Директор департамента</t>
  </si>
  <si>
    <t>В.О.Архипов</t>
  </si>
  <si>
    <t>2019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</si>
</sst>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quot;р.&quot;"/>
  </numFmts>
  <fonts count="14" x14ac:knownFonts="1">
    <font>
      <sz val="10"/>
      <name val="Arial Cyr"/>
      <charset val="204"/>
    </font>
    <font>
      <sz val="10"/>
      <name val="Times New Roman"/>
      <family val="1"/>
      <charset val="204"/>
    </font>
    <font>
      <b/>
      <sz val="12"/>
      <name val="Times New Roman"/>
      <family val="1"/>
      <charset val="204"/>
    </font>
    <font>
      <b/>
      <sz val="14"/>
      <name val="Times New Roman"/>
      <family val="1"/>
      <charset val="204"/>
    </font>
    <font>
      <sz val="12"/>
      <name val="Times New Roman"/>
      <family val="1"/>
      <charset val="204"/>
    </font>
    <font>
      <sz val="11"/>
      <name val="Times New Roman"/>
      <family val="1"/>
      <charset val="204"/>
    </font>
    <font>
      <b/>
      <sz val="11"/>
      <name val="Times New Roman"/>
      <family val="1"/>
      <charset val="204"/>
    </font>
    <font>
      <sz val="9"/>
      <name val="Times New Roman"/>
      <family val="1"/>
      <charset val="204"/>
    </font>
    <font>
      <sz val="12"/>
      <name val="Arial Cyr"/>
      <charset val="204"/>
    </font>
    <font>
      <b/>
      <sz val="12"/>
      <name val="Arial Cyr"/>
      <charset val="204"/>
    </font>
    <font>
      <sz val="14"/>
      <name val="Times New Roman"/>
      <family val="1"/>
      <charset val="204"/>
    </font>
    <font>
      <sz val="9"/>
      <color indexed="81"/>
      <name val="Tahoma"/>
      <family val="2"/>
      <charset val="204"/>
    </font>
    <font>
      <b/>
      <sz val="9"/>
      <color indexed="81"/>
      <name val="Tahoma"/>
      <family val="2"/>
      <charset val="204"/>
    </font>
    <font>
      <b/>
      <sz val="10"/>
      <name val="Times New Roman"/>
      <family val="1"/>
      <charset val="20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s>
  <cellStyleXfs count="1">
    <xf numFmtId="0" fontId="0" fillId="0" borderId="0"/>
  </cellStyleXfs>
  <cellXfs count="110">
    <xf numFmtId="0" fontId="0" fillId="0" borderId="0" xfId="0"/>
    <xf numFmtId="0" fontId="1" fillId="0" borderId="0" xfId="0" applyFont="1" applyAlignment="1">
      <alignment horizontal="center"/>
    </xf>
    <xf numFmtId="0" fontId="1" fillId="0" borderId="0" xfId="0" applyFont="1" applyBorder="1" applyAlignment="1"/>
    <xf numFmtId="0" fontId="1" fillId="0" borderId="0" xfId="0" applyFont="1"/>
    <xf numFmtId="0" fontId="1" fillId="0" borderId="2" xfId="0" applyFont="1" applyBorder="1" applyAlignment="1"/>
    <xf numFmtId="0" fontId="3" fillId="0" borderId="0" xfId="0" applyFont="1" applyBorder="1" applyAlignment="1">
      <alignment horizontal="right"/>
    </xf>
    <xf numFmtId="0" fontId="4" fillId="0" borderId="0" xfId="0" applyFont="1" applyBorder="1" applyAlignment="1"/>
    <xf numFmtId="0" fontId="4" fillId="0" borderId="0" xfId="0" applyFont="1" applyAlignment="1">
      <alignment horizontal="center"/>
    </xf>
    <xf numFmtId="0" fontId="4" fillId="0" borderId="0" xfId="0" applyFont="1"/>
    <xf numFmtId="0" fontId="4" fillId="0" borderId="0" xfId="0" applyFont="1" applyBorder="1" applyAlignment="1">
      <alignment vertic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5" fillId="0" borderId="0" xfId="0" applyFont="1" applyBorder="1" applyAlignment="1"/>
    <xf numFmtId="0" fontId="5" fillId="0" borderId="0" xfId="0" applyFont="1"/>
    <xf numFmtId="0" fontId="4" fillId="0" borderId="0" xfId="0" applyFont="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right" vertical="center"/>
    </xf>
    <xf numFmtId="0" fontId="1" fillId="0" borderId="0" xfId="0" applyFont="1" applyBorder="1" applyAlignment="1">
      <alignment horizontal="center" vertical="top" wrapText="1"/>
    </xf>
    <xf numFmtId="0" fontId="4" fillId="0" borderId="0" xfId="0" applyFont="1" applyBorder="1" applyAlignment="1">
      <alignment horizontal="center" vertical="center" wrapText="1"/>
    </xf>
    <xf numFmtId="0" fontId="7" fillId="0" borderId="0" xfId="0" applyFont="1" applyAlignment="1">
      <alignment horizontal="center"/>
    </xf>
    <xf numFmtId="0" fontId="5" fillId="0" borderId="0" xfId="0" applyFont="1" applyAlignment="1">
      <alignment horizontal="center" vertical="center" wrapText="1"/>
    </xf>
    <xf numFmtId="0" fontId="4" fillId="0" borderId="0" xfId="0" applyFont="1" applyAlignment="1">
      <alignment horizontal="left" vertical="center"/>
    </xf>
    <xf numFmtId="0" fontId="2" fillId="0" borderId="1" xfId="0" applyFont="1" applyBorder="1" applyAlignment="1">
      <alignment horizontal="center" vertical="center" wrapText="1"/>
    </xf>
    <xf numFmtId="0" fontId="4" fillId="0" borderId="0" xfId="0" applyFont="1" applyAlignment="1">
      <alignment horizontal="center" vertical="center"/>
    </xf>
    <xf numFmtId="0" fontId="4" fillId="0" borderId="7" xfId="0" applyFont="1" applyBorder="1" applyAlignment="1"/>
    <xf numFmtId="0" fontId="4" fillId="0" borderId="7" xfId="0" applyFont="1" applyBorder="1" applyAlignment="1">
      <alignment horizontal="left" vertical="center"/>
    </xf>
    <xf numFmtId="0" fontId="4" fillId="0" borderId="7" xfId="0" applyFont="1" applyBorder="1"/>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164" fontId="2"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left" vertical="center"/>
    </xf>
    <xf numFmtId="0" fontId="4" fillId="0" borderId="2" xfId="0" applyFont="1" applyBorder="1" applyAlignment="1">
      <alignment horizontal="center" vertical="center"/>
    </xf>
    <xf numFmtId="164" fontId="9" fillId="0" borderId="0" xfId="0" applyNumberFormat="1" applyFont="1" applyBorder="1" applyAlignment="1">
      <alignment horizontal="center" vertical="center" wrapText="1"/>
    </xf>
    <xf numFmtId="14" fontId="4" fillId="0" borderId="3" xfId="0" applyNumberFormat="1" applyFont="1" applyBorder="1" applyAlignment="1">
      <alignment horizontal="center" vertical="center"/>
    </xf>
    <xf numFmtId="0" fontId="4" fillId="0" borderId="0" xfId="0" applyFont="1" applyFill="1" applyBorder="1" applyAlignment="1">
      <alignment horizontal="center" vertical="center" wrapText="1"/>
    </xf>
    <xf numFmtId="49" fontId="4" fillId="0" borderId="0" xfId="0" applyNumberFormat="1" applyFont="1" applyBorder="1" applyAlignment="1">
      <alignment horizontal="center" vertical="center" wrapText="1"/>
    </xf>
    <xf numFmtId="49" fontId="8" fillId="0" borderId="0" xfId="0" applyNumberFormat="1" applyFont="1" applyBorder="1" applyAlignment="1">
      <alignment wrapText="1"/>
    </xf>
    <xf numFmtId="0" fontId="4" fillId="0" borderId="0" xfId="0" applyFont="1" applyBorder="1"/>
    <xf numFmtId="0" fontId="4" fillId="0" borderId="0" xfId="0" applyFont="1" applyBorder="1" applyAlignment="1">
      <alignment horizontal="center" vertical="center" wrapText="1"/>
    </xf>
    <xf numFmtId="0" fontId="2" fillId="0" borderId="0" xfId="0" applyFont="1" applyAlignment="1">
      <alignment horizontal="center" vertical="top" wrapText="1"/>
    </xf>
    <xf numFmtId="14" fontId="4" fillId="0" borderId="0" xfId="0" applyNumberFormat="1" applyFont="1" applyBorder="1" applyAlignment="1">
      <alignment horizontal="center" vertical="center"/>
    </xf>
    <xf numFmtId="0" fontId="0" fillId="0" borderId="0" xfId="0" applyBorder="1" applyAlignment="1"/>
    <xf numFmtId="0" fontId="4" fillId="0" borderId="3" xfId="0" applyFont="1" applyBorder="1" applyAlignment="1">
      <alignment horizontal="left" vertical="center" wrapText="1"/>
    </xf>
    <xf numFmtId="0" fontId="4" fillId="0" borderId="3" xfId="0" applyFont="1" applyBorder="1" applyAlignment="1">
      <alignment horizontal="left" vertical="center"/>
    </xf>
    <xf numFmtId="0" fontId="4" fillId="0" borderId="0" xfId="0" applyFont="1" applyBorder="1" applyAlignment="1">
      <alignment horizontal="justify" vertical="center" wrapText="1"/>
    </xf>
    <xf numFmtId="0" fontId="4" fillId="0" borderId="0" xfId="0" applyFont="1" applyBorder="1" applyAlignment="1">
      <alignment horizontal="left" vertical="center" wrapText="1"/>
    </xf>
    <xf numFmtId="0" fontId="4" fillId="0" borderId="0" xfId="0" applyFont="1" applyBorder="1" applyAlignment="1">
      <alignment horizontal="center" vertical="center" wrapText="1"/>
    </xf>
    <xf numFmtId="0" fontId="4" fillId="2" borderId="0" xfId="0" applyFont="1" applyFill="1" applyBorder="1" applyAlignment="1">
      <alignment vertical="center"/>
    </xf>
    <xf numFmtId="0" fontId="0" fillId="2" borderId="0" xfId="0" applyFill="1" applyAlignment="1">
      <alignment vertical="center"/>
    </xf>
    <xf numFmtId="0" fontId="4" fillId="0" borderId="0" xfId="0" applyFont="1" applyBorder="1" applyAlignment="1">
      <alignment vertical="center" wrapText="1"/>
    </xf>
    <xf numFmtId="0" fontId="1" fillId="0" borderId="0" xfId="0" applyFont="1" applyBorder="1" applyAlignment="1">
      <alignment vertical="top"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Alignment="1">
      <alignment horizontal="center" vertical="center" wrapText="1"/>
    </xf>
    <xf numFmtId="0" fontId="3" fillId="0" borderId="0" xfId="0" applyFont="1" applyAlignment="1">
      <alignment horizontal="left"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4" fillId="0" borderId="0" xfId="0" applyFont="1" applyBorder="1" applyAlignment="1">
      <alignment horizontal="center" wrapText="1"/>
    </xf>
    <xf numFmtId="0" fontId="4" fillId="0" borderId="0" xfId="0" applyFont="1" applyAlignment="1">
      <alignment horizont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horizontal="center"/>
    </xf>
    <xf numFmtId="0" fontId="4" fillId="0" borderId="0" xfId="0" applyFont="1" applyBorder="1" applyAlignment="1">
      <alignment horizontal="justify" vertical="center" wrapText="1"/>
    </xf>
    <xf numFmtId="0" fontId="4" fillId="0" borderId="3" xfId="0" applyFont="1" applyBorder="1" applyAlignment="1">
      <alignment horizontal="justify" vertical="center" wrapText="1"/>
    </xf>
    <xf numFmtId="0" fontId="4" fillId="0" borderId="3" xfId="0" applyFont="1" applyBorder="1" applyAlignment="1">
      <alignment horizontal="justify" vertical="center"/>
    </xf>
    <xf numFmtId="14" fontId="4" fillId="0" borderId="4" xfId="0" applyNumberFormat="1" applyFont="1" applyBorder="1" applyAlignment="1">
      <alignment horizontal="center" vertical="center"/>
    </xf>
    <xf numFmtId="0" fontId="0" fillId="0" borderId="6" xfId="0" applyFont="1" applyBorder="1" applyAlignment="1"/>
    <xf numFmtId="14" fontId="4" fillId="0" borderId="6" xfId="0" applyNumberFormat="1" applyFont="1" applyBorder="1" applyAlignment="1">
      <alignment horizontal="center" vertical="center"/>
    </xf>
    <xf numFmtId="0" fontId="4" fillId="0" borderId="0" xfId="0" applyFont="1" applyBorder="1" applyAlignment="1">
      <alignment horizontal="left" vertical="center" wrapText="1"/>
    </xf>
    <xf numFmtId="0" fontId="4" fillId="0" borderId="4" xfId="0" applyFont="1" applyBorder="1" applyAlignment="1">
      <alignment horizontal="left" vertical="top" wrapText="1"/>
    </xf>
    <xf numFmtId="0" fontId="4" fillId="0" borderId="5" xfId="0" applyFont="1" applyBorder="1" applyAlignment="1">
      <alignment horizontal="left" vertical="top"/>
    </xf>
    <xf numFmtId="0" fontId="4" fillId="0" borderId="6" xfId="0" applyFont="1" applyBorder="1" applyAlignment="1">
      <alignment horizontal="left" vertical="top"/>
    </xf>
    <xf numFmtId="0" fontId="6" fillId="0" borderId="0" xfId="0" applyFont="1" applyAlignment="1">
      <alignment horizontal="center"/>
    </xf>
    <xf numFmtId="0" fontId="1" fillId="0" borderId="0" xfId="0" applyFont="1" applyAlignment="1">
      <alignment horizontal="center"/>
    </xf>
    <xf numFmtId="0" fontId="13" fillId="0" borderId="0" xfId="0" applyFont="1" applyAlignment="1">
      <alignment horizontal="center"/>
    </xf>
    <xf numFmtId="0" fontId="2" fillId="0" borderId="0" xfId="0" applyFont="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0" xfId="0" applyFont="1" applyAlignment="1">
      <alignment horizontal="justify" vertical="center" wrapText="1"/>
    </xf>
    <xf numFmtId="0" fontId="0" fillId="0" borderId="0" xfId="0"/>
    <xf numFmtId="164" fontId="4" fillId="0" borderId="4" xfId="0" applyNumberFormat="1" applyFont="1" applyBorder="1" applyAlignment="1">
      <alignment horizontal="center" vertical="center" wrapText="1"/>
    </xf>
    <xf numFmtId="164"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2" borderId="0" xfId="0" applyFont="1" applyFill="1" applyBorder="1" applyAlignment="1">
      <alignment vertical="center"/>
    </xf>
    <xf numFmtId="0" fontId="0" fillId="2" borderId="0" xfId="0" applyFill="1" applyAlignment="1">
      <alignment vertical="center"/>
    </xf>
    <xf numFmtId="0" fontId="4" fillId="0" borderId="0" xfId="0" applyFont="1" applyBorder="1" applyAlignment="1">
      <alignment horizontal="center" vertical="center" wrapText="1"/>
    </xf>
    <xf numFmtId="0" fontId="4" fillId="0" borderId="0" xfId="0" applyFont="1" applyBorder="1" applyAlignment="1">
      <alignment horizontal="justify" vertical="top" wrapText="1"/>
    </xf>
    <xf numFmtId="0" fontId="3"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1" fillId="0" borderId="3" xfId="0" applyFont="1" applyBorder="1" applyAlignment="1">
      <alignment horizontal="center" vertical="top" wrapText="1"/>
    </xf>
  </cellXfs>
  <cellStyles count="1">
    <cellStyle name="Обычный" xfId="0" builtinId="0"/>
  </cellStyles>
  <dxfs count="0"/>
  <tableStyles count="0" defaultTableStyle="TableStyleMedium9" defaultPivotStyle="PivotStyleLight16"/>
  <colors>
    <mruColors>
      <color rgb="FFFF66FF"/>
      <color rgb="FF92D1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845765</xdr:colOff>
      <xdr:row>1</xdr:row>
      <xdr:rowOff>866</xdr:rowOff>
    </xdr:from>
    <xdr:to>
      <xdr:col>3</xdr:col>
      <xdr:colOff>85352</xdr:colOff>
      <xdr:row>4</xdr:row>
      <xdr:rowOff>131763</xdr:rowOff>
    </xdr:to>
    <xdr:pic>
      <xdr:nvPicPr>
        <xdr:cNvPr id="3" name="Picture 3" descr="Герб_города"/>
        <xdr:cNvPicPr>
          <a:picLocks noChangeAspect="1" noChangeArrowheads="1"/>
        </xdr:cNvPicPr>
      </xdr:nvPicPr>
      <xdr:blipFill>
        <a:blip xmlns:r="http://schemas.openxmlformats.org/officeDocument/2006/relationships" r:embed="rId1" cstate="print"/>
        <a:srcRect/>
        <a:stretch>
          <a:fillRect/>
        </a:stretch>
      </xdr:blipFill>
      <xdr:spPr bwMode="auto">
        <a:xfrm>
          <a:off x="1616424" y="9525"/>
          <a:ext cx="469178" cy="62446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4" zoomScaleSheetLayoutView="4" workbookViewId="0"/>
  </sheetViews>
  <sheetFormatPr defaultRowHeight="12.75" x14ac:dyDescent="0.2"/>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Zeros="0" tabSelected="1" zoomScale="110" zoomScaleNormal="110" workbookViewId="0">
      <selection activeCell="N10" sqref="N10"/>
    </sheetView>
  </sheetViews>
  <sheetFormatPr defaultRowHeight="12.75" x14ac:dyDescent="0.2"/>
  <cols>
    <col min="1" max="1" width="11.5703125" style="3" customWidth="1"/>
    <col min="2" max="2" width="14" style="3" customWidth="1"/>
    <col min="3" max="3" width="4.42578125" style="3" customWidth="1"/>
    <col min="4" max="4" width="17.7109375" style="3" customWidth="1"/>
    <col min="5" max="5" width="12" style="3" customWidth="1"/>
    <col min="6" max="6" width="14.85546875" style="3" customWidth="1"/>
    <col min="7" max="7" width="5.42578125" style="3" customWidth="1"/>
    <col min="8" max="8" width="4.85546875" style="3" hidden="1" customWidth="1"/>
    <col min="9" max="9" width="12.140625" style="3" customWidth="1"/>
    <col min="10" max="10" width="9.85546875" style="3" customWidth="1"/>
    <col min="11" max="11" width="8" style="3" customWidth="1"/>
    <col min="12" max="16384" width="9.140625" style="3"/>
  </cols>
  <sheetData>
    <row r="1" spans="1:11" ht="0.75" customHeight="1" x14ac:dyDescent="0.2"/>
    <row r="6" spans="1:11" ht="15" customHeight="1" x14ac:dyDescent="0.2">
      <c r="A6" s="85" t="s">
        <v>36</v>
      </c>
      <c r="B6" s="85"/>
      <c r="C6" s="85"/>
      <c r="D6" s="85"/>
      <c r="E6" s="2"/>
      <c r="F6" s="2"/>
      <c r="G6" s="86" t="e">
        <f>CONCATENATE((" "),(VLOOKUP(#REF!,#REF!,4,FALSE)))</f>
        <v>#REF!</v>
      </c>
      <c r="H6" s="86"/>
      <c r="I6" s="86"/>
      <c r="J6" s="86"/>
      <c r="K6" s="2"/>
    </row>
    <row r="7" spans="1:11" ht="15" customHeight="1" x14ac:dyDescent="0.2">
      <c r="A7" s="83" t="s">
        <v>43</v>
      </c>
      <c r="B7" s="83"/>
      <c r="C7" s="83"/>
      <c r="D7" s="83"/>
      <c r="E7" s="2"/>
      <c r="F7" s="2"/>
      <c r="G7" s="86"/>
      <c r="H7" s="86"/>
      <c r="I7" s="86"/>
      <c r="J7" s="86"/>
      <c r="K7" s="2"/>
    </row>
    <row r="8" spans="1:11" ht="14.25" x14ac:dyDescent="0.2">
      <c r="A8" s="83" t="s">
        <v>37</v>
      </c>
      <c r="B8" s="83"/>
      <c r="C8" s="83"/>
      <c r="D8" s="83"/>
      <c r="E8" s="2"/>
      <c r="F8" s="2"/>
      <c r="G8" s="86"/>
      <c r="H8" s="86"/>
      <c r="I8" s="86"/>
      <c r="J8" s="86"/>
      <c r="K8" s="2"/>
    </row>
    <row r="9" spans="1:11" ht="14.25" x14ac:dyDescent="0.2">
      <c r="A9" s="83" t="s">
        <v>38</v>
      </c>
      <c r="B9" s="83"/>
      <c r="C9" s="83"/>
      <c r="D9" s="83"/>
      <c r="E9" s="2"/>
      <c r="F9" s="2"/>
      <c r="G9" s="86"/>
      <c r="H9" s="86"/>
      <c r="I9" s="86"/>
      <c r="J9" s="86"/>
      <c r="K9" s="2"/>
    </row>
    <row r="10" spans="1:11" x14ac:dyDescent="0.2">
      <c r="A10" s="84" t="s">
        <v>39</v>
      </c>
      <c r="B10" s="84"/>
      <c r="C10" s="84"/>
      <c r="D10" s="84"/>
      <c r="E10" s="2"/>
      <c r="F10" s="2"/>
      <c r="G10" s="86"/>
      <c r="H10" s="86"/>
      <c r="I10" s="86"/>
      <c r="J10" s="86"/>
      <c r="K10" s="2"/>
    </row>
    <row r="11" spans="1:11" x14ac:dyDescent="0.2">
      <c r="A11" s="84" t="s">
        <v>40</v>
      </c>
      <c r="B11" s="84"/>
      <c r="C11" s="84"/>
      <c r="D11" s="84"/>
      <c r="E11" s="2"/>
      <c r="F11" s="2"/>
      <c r="G11" s="86"/>
      <c r="H11" s="86"/>
      <c r="I11" s="86"/>
      <c r="J11" s="86"/>
      <c r="K11" s="2"/>
    </row>
    <row r="12" spans="1:11" x14ac:dyDescent="0.2">
      <c r="A12" s="84" t="s">
        <v>41</v>
      </c>
      <c r="B12" s="84"/>
      <c r="C12" s="84"/>
      <c r="D12" s="84"/>
      <c r="E12" s="2"/>
      <c r="F12" s="2"/>
      <c r="G12" s="86"/>
      <c r="H12" s="86"/>
      <c r="I12" s="86"/>
      <c r="J12" s="86"/>
      <c r="K12" s="2"/>
    </row>
    <row r="13" spans="1:11" x14ac:dyDescent="0.2">
      <c r="A13" s="84" t="s">
        <v>42</v>
      </c>
      <c r="B13" s="84"/>
      <c r="C13" s="84"/>
      <c r="D13" s="84"/>
      <c r="E13" s="2"/>
      <c r="F13" s="2"/>
      <c r="G13" s="86"/>
      <c r="H13" s="86"/>
      <c r="I13" s="86"/>
      <c r="J13" s="86"/>
      <c r="K13" s="2"/>
    </row>
    <row r="14" spans="1:11" ht="8.25" customHeight="1" x14ac:dyDescent="0.2">
      <c r="A14" s="2"/>
      <c r="B14" s="2"/>
      <c r="C14" s="1"/>
      <c r="D14" s="2"/>
      <c r="E14" s="2"/>
      <c r="F14" s="2"/>
      <c r="G14" s="86"/>
      <c r="H14" s="86"/>
      <c r="I14" s="86"/>
      <c r="J14" s="86"/>
      <c r="K14" s="2"/>
    </row>
    <row r="15" spans="1:11" ht="9" customHeight="1" x14ac:dyDescent="0.2">
      <c r="A15" s="2"/>
      <c r="B15" s="4"/>
      <c r="C15" s="21" t="s">
        <v>0</v>
      </c>
      <c r="D15" s="4"/>
      <c r="E15" s="2"/>
      <c r="F15" s="2"/>
      <c r="G15" s="86"/>
      <c r="H15" s="86"/>
      <c r="I15" s="86"/>
      <c r="J15" s="86"/>
      <c r="K15" s="2"/>
    </row>
    <row r="16" spans="1:11" ht="18" customHeight="1" x14ac:dyDescent="0.25">
      <c r="A16" s="6" t="s">
        <v>2</v>
      </c>
      <c r="B16" s="4"/>
      <c r="C16" s="7" t="s">
        <v>1</v>
      </c>
      <c r="D16" s="4"/>
      <c r="E16" s="2"/>
      <c r="F16" s="2"/>
      <c r="G16" s="86"/>
      <c r="H16" s="86"/>
      <c r="I16" s="86"/>
      <c r="J16" s="86"/>
      <c r="K16" s="2"/>
    </row>
    <row r="17" spans="1:11" ht="21.75" customHeight="1" x14ac:dyDescent="0.2">
      <c r="A17" s="71" t="s">
        <v>48</v>
      </c>
      <c r="B17" s="71"/>
      <c r="C17" s="71"/>
      <c r="D17" s="71"/>
      <c r="E17" s="71"/>
      <c r="F17" s="71"/>
      <c r="G17" s="71"/>
      <c r="H17" s="71"/>
      <c r="I17" s="71"/>
      <c r="J17" s="71"/>
      <c r="K17" s="2"/>
    </row>
    <row r="18" spans="1:11" ht="3.75" customHeight="1" x14ac:dyDescent="0.25">
      <c r="A18" s="6"/>
      <c r="B18" s="2"/>
      <c r="C18" s="7"/>
      <c r="D18" s="2"/>
      <c r="E18" s="2"/>
      <c r="F18" s="2"/>
      <c r="G18" s="46"/>
      <c r="H18" s="46"/>
      <c r="I18" s="46"/>
      <c r="J18" s="46"/>
      <c r="K18" s="2"/>
    </row>
    <row r="19" spans="1:11" ht="15.75" customHeight="1" x14ac:dyDescent="0.3">
      <c r="A19" s="2"/>
      <c r="B19" s="2"/>
      <c r="C19" s="5" t="s">
        <v>47</v>
      </c>
      <c r="D19" s="24" t="e">
        <f>VLOOKUP(#REF!,#REF!,1,FALSE)</f>
        <v>#REF!</v>
      </c>
      <c r="E19" s="67" t="s">
        <v>1</v>
      </c>
      <c r="F19" s="24" t="e">
        <f>VLOOKUP(#REF!,#REF!,2,FALSE)</f>
        <v>#REF!</v>
      </c>
      <c r="I19" s="2"/>
      <c r="J19" s="2"/>
      <c r="K19" s="2"/>
    </row>
    <row r="20" spans="1:11" ht="3.75" customHeight="1" x14ac:dyDescent="0.2">
      <c r="A20" s="2"/>
      <c r="B20" s="2"/>
      <c r="C20" s="1"/>
      <c r="D20" s="2"/>
      <c r="E20" s="2"/>
      <c r="F20" s="2"/>
      <c r="G20" s="2"/>
      <c r="H20" s="2"/>
      <c r="I20" s="2"/>
      <c r="J20" s="2"/>
      <c r="K20" s="2"/>
    </row>
    <row r="21" spans="1:11" s="8" customFormat="1" ht="18.75" customHeight="1" x14ac:dyDescent="0.25">
      <c r="A21" s="9" t="s">
        <v>3</v>
      </c>
      <c r="B21" s="87" t="e">
        <f>VLOOKUP(#REF!,#REF!,3,FALSE)</f>
        <v>#REF!</v>
      </c>
      <c r="C21" s="88"/>
      <c r="D21" s="88"/>
      <c r="E21" s="88"/>
      <c r="F21" s="88"/>
      <c r="G21" s="88"/>
      <c r="H21" s="88"/>
      <c r="I21" s="88"/>
      <c r="J21" s="89"/>
      <c r="K21" s="26"/>
    </row>
    <row r="22" spans="1:11" s="8" customFormat="1" ht="3" customHeight="1" x14ac:dyDescent="0.25">
      <c r="A22" s="9"/>
      <c r="B22" s="11"/>
      <c r="C22" s="29"/>
      <c r="D22" s="29"/>
      <c r="E22" s="29"/>
      <c r="F22" s="29"/>
      <c r="G22" s="29"/>
      <c r="H22" s="29"/>
      <c r="I22" s="29"/>
      <c r="J22" s="30"/>
      <c r="K22" s="26"/>
    </row>
    <row r="23" spans="1:11" s="8" customFormat="1" ht="21.75" customHeight="1" x14ac:dyDescent="0.25">
      <c r="A23" s="9" t="s">
        <v>17</v>
      </c>
      <c r="B23" s="6"/>
      <c r="C23" s="90" t="e">
        <f>VLOOKUP(#REF!,#REF!,4,FALSE)</f>
        <v>#REF!</v>
      </c>
      <c r="D23" s="91"/>
      <c r="E23" s="91"/>
      <c r="F23" s="91"/>
      <c r="G23" s="91"/>
      <c r="H23" s="91"/>
      <c r="I23" s="91"/>
      <c r="J23" s="92"/>
      <c r="K23" s="26"/>
    </row>
    <row r="24" spans="1:11" s="8" customFormat="1" ht="5.25" customHeight="1" x14ac:dyDescent="0.25">
      <c r="A24" s="9"/>
      <c r="B24" s="6"/>
      <c r="C24" s="45"/>
      <c r="D24" s="45"/>
      <c r="E24" s="45"/>
      <c r="F24" s="68"/>
      <c r="G24" s="68"/>
      <c r="H24" s="68"/>
      <c r="I24" s="68"/>
      <c r="J24" s="69"/>
      <c r="K24" s="6"/>
    </row>
    <row r="25" spans="1:11" s="8" customFormat="1" ht="22.5" customHeight="1" x14ac:dyDescent="0.25">
      <c r="A25" s="37" t="s">
        <v>49</v>
      </c>
      <c r="C25" s="37"/>
      <c r="D25" s="37"/>
      <c r="E25" s="101" t="e">
        <f>VLOOKUP(#REF!,#REF!,5,FALSE)</f>
        <v>#REF!</v>
      </c>
      <c r="F25" s="101"/>
      <c r="G25" s="101"/>
      <c r="H25" s="101"/>
      <c r="I25" s="101"/>
      <c r="J25" s="101"/>
      <c r="K25" s="6"/>
    </row>
    <row r="26" spans="1:11" s="8" customFormat="1" ht="3.75" customHeight="1" x14ac:dyDescent="0.25">
      <c r="A26" s="9"/>
      <c r="B26" s="6"/>
      <c r="C26" s="37"/>
      <c r="D26" s="37"/>
      <c r="E26" s="9"/>
      <c r="F26" s="36"/>
      <c r="G26" s="38"/>
      <c r="H26" s="11"/>
      <c r="I26" s="38"/>
      <c r="J26" s="38"/>
      <c r="K26" s="6"/>
    </row>
    <row r="27" spans="1:11" s="8" customFormat="1" ht="18" customHeight="1" x14ac:dyDescent="0.25">
      <c r="A27" s="9" t="s">
        <v>18</v>
      </c>
      <c r="B27" s="6"/>
      <c r="C27" s="9"/>
      <c r="D27" s="93" t="e">
        <f>VLOOKUP(#REF!,#REF!,8,FALSE)</f>
        <v>#REF!</v>
      </c>
      <c r="E27" s="94"/>
      <c r="F27" s="94"/>
      <c r="G27" s="95"/>
      <c r="H27" s="10" t="s">
        <v>4</v>
      </c>
      <c r="I27" s="76" t="e">
        <f>VLOOKUP(#REF!,#REF!,9,FALSE)</f>
        <v>#REF!</v>
      </c>
      <c r="J27" s="77"/>
      <c r="K27" s="26"/>
    </row>
    <row r="28" spans="1:11" s="8" customFormat="1" ht="1.5" customHeight="1" x14ac:dyDescent="0.25">
      <c r="A28" s="9"/>
      <c r="B28" s="6"/>
      <c r="C28" s="9"/>
      <c r="D28" s="41"/>
      <c r="E28" s="41"/>
      <c r="F28" s="41"/>
      <c r="G28" s="41"/>
      <c r="H28" s="35"/>
      <c r="I28" s="42"/>
      <c r="J28" s="43"/>
      <c r="K28" s="6"/>
    </row>
    <row r="29" spans="1:11" s="8" customFormat="1" ht="51" customHeight="1" x14ac:dyDescent="0.25">
      <c r="A29" s="96" t="s">
        <v>31</v>
      </c>
      <c r="B29" s="97"/>
      <c r="C29" s="97"/>
      <c r="D29" s="97"/>
      <c r="E29" s="97"/>
      <c r="F29" s="97"/>
      <c r="G29" s="97"/>
      <c r="H29" s="97"/>
      <c r="I29" s="97"/>
      <c r="J29" s="97"/>
    </row>
    <row r="30" spans="1:11" s="23" customFormat="1" ht="48.75" customHeight="1" x14ac:dyDescent="0.2">
      <c r="A30" s="23" t="s">
        <v>28</v>
      </c>
      <c r="C30" s="98" t="e">
        <f>VLOOKUP(#REF!,#REF!,7,FALSE)</f>
        <v>#REF!</v>
      </c>
      <c r="D30" s="99"/>
      <c r="E30" s="99"/>
      <c r="F30" s="99"/>
      <c r="G30" s="99"/>
      <c r="H30" s="99"/>
      <c r="I30" s="99"/>
      <c r="J30" s="100"/>
      <c r="K30" s="27"/>
    </row>
    <row r="31" spans="1:11" s="23" customFormat="1" ht="3.75" customHeight="1" x14ac:dyDescent="0.2">
      <c r="C31" s="33"/>
      <c r="D31" s="34"/>
      <c r="E31" s="34"/>
      <c r="F31" s="34"/>
      <c r="G31" s="34"/>
      <c r="H31" s="34"/>
      <c r="I31" s="34"/>
      <c r="J31" s="34"/>
      <c r="K31" s="37"/>
    </row>
    <row r="32" spans="1:11" s="8" customFormat="1" ht="19.5" customHeight="1" x14ac:dyDescent="0.25">
      <c r="A32" s="9" t="s">
        <v>19</v>
      </c>
      <c r="E32" s="90" t="e">
        <f>VLOOKUP(#REF!,#REF!,10,FALSE)</f>
        <v>#REF!</v>
      </c>
      <c r="F32" s="91"/>
      <c r="G32" s="91"/>
      <c r="H32" s="91"/>
      <c r="I32" s="91"/>
      <c r="J32" s="92"/>
      <c r="K32" s="28"/>
    </row>
    <row r="33" spans="1:13" s="8" customFormat="1" ht="5.25" customHeight="1" x14ac:dyDescent="0.25">
      <c r="A33" s="9"/>
      <c r="E33" s="35"/>
      <c r="F33" s="35"/>
      <c r="G33" s="35"/>
      <c r="H33" s="35"/>
      <c r="I33" s="35"/>
      <c r="J33" s="35"/>
      <c r="K33" s="44"/>
    </row>
    <row r="34" spans="1:13" s="8" customFormat="1" ht="21.75" customHeight="1" x14ac:dyDescent="0.25">
      <c r="A34" s="9" t="s">
        <v>29</v>
      </c>
      <c r="C34" s="98" t="e">
        <f>VLOOKUP(#REF!,#REF!,11,FALSE)</f>
        <v>#REF!</v>
      </c>
      <c r="D34" s="99"/>
      <c r="E34" s="99"/>
      <c r="F34" s="99"/>
      <c r="G34" s="99"/>
      <c r="H34" s="99"/>
      <c r="I34" s="99"/>
      <c r="J34" s="100"/>
      <c r="K34" s="28"/>
      <c r="M34" s="25"/>
    </row>
    <row r="35" spans="1:13" s="8" customFormat="1" ht="4.5" customHeight="1" x14ac:dyDescent="0.25">
      <c r="A35" s="9"/>
      <c r="C35" s="33"/>
      <c r="D35" s="39"/>
      <c r="E35" s="39"/>
      <c r="F35" s="39"/>
      <c r="G35" s="39"/>
      <c r="H35" s="39"/>
      <c r="I35" s="39"/>
      <c r="J35" s="39"/>
      <c r="K35" s="44"/>
      <c r="M35" s="25"/>
    </row>
    <row r="36" spans="1:13" s="8" customFormat="1" ht="17.25" customHeight="1" x14ac:dyDescent="0.25">
      <c r="A36" s="9" t="s">
        <v>20</v>
      </c>
      <c r="B36" s="6"/>
      <c r="C36" s="6"/>
      <c r="D36" s="6"/>
      <c r="E36" s="9"/>
      <c r="F36" s="90" t="e">
        <f>VLOOKUP(#REF!,#REF!,4,FALSE)</f>
        <v>#REF!</v>
      </c>
      <c r="G36" s="91"/>
      <c r="H36" s="91"/>
      <c r="I36" s="91"/>
      <c r="J36" s="92"/>
      <c r="K36" s="26"/>
    </row>
    <row r="37" spans="1:13" s="8" customFormat="1" ht="3" customHeight="1" x14ac:dyDescent="0.25">
      <c r="A37" s="9"/>
      <c r="B37" s="6"/>
      <c r="C37" s="6"/>
      <c r="D37" s="6"/>
      <c r="E37" s="9"/>
      <c r="F37" s="35"/>
      <c r="G37" s="35"/>
      <c r="H37" s="35"/>
      <c r="I37" s="35"/>
      <c r="J37" s="35"/>
      <c r="K37" s="6"/>
    </row>
    <row r="38" spans="1:13" s="8" customFormat="1" ht="35.25" customHeight="1" x14ac:dyDescent="0.25">
      <c r="A38" s="73" t="s">
        <v>44</v>
      </c>
      <c r="B38" s="73"/>
      <c r="C38" s="73"/>
      <c r="D38" s="73"/>
      <c r="E38" s="73"/>
      <c r="F38" s="73"/>
      <c r="G38" s="73"/>
      <c r="H38" s="73"/>
      <c r="I38" s="73"/>
      <c r="J38" s="73"/>
      <c r="K38" s="6"/>
    </row>
    <row r="39" spans="1:13" s="8" customFormat="1" ht="17.25" customHeight="1" x14ac:dyDescent="0.25">
      <c r="A39" s="79" t="s">
        <v>32</v>
      </c>
      <c r="B39" s="79"/>
      <c r="C39" s="79"/>
      <c r="D39" s="79"/>
      <c r="E39" s="79"/>
      <c r="F39" s="79"/>
      <c r="G39" s="79"/>
      <c r="H39" s="79"/>
      <c r="I39" s="79"/>
      <c r="J39" s="79"/>
      <c r="K39" s="6"/>
    </row>
    <row r="40" spans="1:13" s="8" customFormat="1" ht="14.25" customHeight="1" x14ac:dyDescent="0.25">
      <c r="A40" s="9" t="s">
        <v>21</v>
      </c>
      <c r="B40" s="6"/>
      <c r="C40" s="11" t="s">
        <v>5</v>
      </c>
      <c r="D40" s="76" t="e">
        <f>VLOOKUP(#REF!,#REF!,12,FALSE)</f>
        <v>#REF!</v>
      </c>
      <c r="E40" s="77"/>
      <c r="F40" s="6"/>
      <c r="G40" s="6"/>
      <c r="H40" s="6"/>
      <c r="I40" s="6"/>
    </row>
    <row r="41" spans="1:13" s="8" customFormat="1" ht="6" customHeight="1" x14ac:dyDescent="0.25">
      <c r="A41" s="9"/>
      <c r="B41" s="6"/>
      <c r="C41" s="11"/>
      <c r="D41" s="47"/>
      <c r="E41" s="48"/>
      <c r="F41" s="6"/>
      <c r="G41" s="6"/>
      <c r="H41" s="6"/>
      <c r="I41" s="6"/>
    </row>
    <row r="42" spans="1:13" s="8" customFormat="1" ht="15" customHeight="1" x14ac:dyDescent="0.25">
      <c r="A42" s="6"/>
      <c r="B42" s="6"/>
      <c r="C42" s="11" t="s">
        <v>6</v>
      </c>
      <c r="D42" s="76" t="e">
        <f>VLOOKUP(#REF!,#REF!,13,FALSE)</f>
        <v>#REF!</v>
      </c>
      <c r="E42" s="78"/>
      <c r="F42" s="6"/>
      <c r="G42" s="6"/>
      <c r="H42" s="6"/>
      <c r="I42" s="6"/>
    </row>
    <row r="43" spans="1:13" s="8" customFormat="1" ht="17.25" customHeight="1" x14ac:dyDescent="0.25">
      <c r="A43" s="6" t="s">
        <v>33</v>
      </c>
      <c r="B43" s="6"/>
      <c r="C43" s="11"/>
      <c r="D43" s="40"/>
      <c r="E43" s="40"/>
      <c r="F43" s="6"/>
      <c r="G43" s="6"/>
      <c r="H43" s="6"/>
      <c r="I43" s="6"/>
    </row>
    <row r="44" spans="1:13" s="8" customFormat="1" ht="63.75" customHeight="1" x14ac:dyDescent="0.25">
      <c r="A44" s="80" t="e">
        <f>VLOOKUP(#REF!,#REF!,14,FALSE)</f>
        <v>#REF!</v>
      </c>
      <c r="B44" s="81"/>
      <c r="C44" s="81"/>
      <c r="D44" s="81"/>
      <c r="E44" s="81"/>
      <c r="F44" s="81"/>
      <c r="G44" s="81"/>
      <c r="H44" s="81"/>
      <c r="I44" s="81"/>
      <c r="J44" s="82"/>
    </row>
    <row r="45" spans="1:13" s="8" customFormat="1" ht="2.25" hidden="1" customHeight="1" x14ac:dyDescent="0.25">
      <c r="A45" s="49"/>
      <c r="B45" s="50"/>
      <c r="C45" s="50"/>
      <c r="D45" s="50"/>
      <c r="E45" s="50"/>
      <c r="F45" s="50"/>
      <c r="G45" s="50"/>
      <c r="H45" s="50"/>
      <c r="I45" s="50"/>
      <c r="J45" s="50"/>
    </row>
    <row r="46" spans="1:13" s="13" customFormat="1" ht="69" customHeight="1" x14ac:dyDescent="0.25">
      <c r="A46" s="74" t="s">
        <v>26</v>
      </c>
      <c r="B46" s="75"/>
      <c r="C46" s="75"/>
      <c r="D46" s="75"/>
      <c r="E46" s="75"/>
      <c r="F46" s="75"/>
      <c r="G46" s="75"/>
      <c r="H46" s="75"/>
      <c r="I46" s="75"/>
      <c r="J46" s="75"/>
      <c r="K46" s="12"/>
    </row>
    <row r="47" spans="1:13" s="13" customFormat="1" ht="13.5" customHeight="1" x14ac:dyDescent="0.25">
      <c r="A47" s="9" t="s">
        <v>25</v>
      </c>
      <c r="B47" s="6"/>
      <c r="C47" s="6"/>
      <c r="D47" s="6"/>
      <c r="E47" s="6"/>
      <c r="F47" s="6"/>
      <c r="G47" s="6"/>
      <c r="H47" s="6"/>
      <c r="I47" s="72" t="s">
        <v>9</v>
      </c>
      <c r="J47" s="72"/>
      <c r="K47" s="12"/>
    </row>
    <row r="48" spans="1:13" s="13" customFormat="1" ht="12.75" customHeight="1" x14ac:dyDescent="0.25">
      <c r="A48" s="9" t="s">
        <v>24</v>
      </c>
      <c r="B48" s="6"/>
      <c r="C48" s="6"/>
      <c r="D48" s="6"/>
      <c r="E48" s="6"/>
      <c r="F48" s="6"/>
      <c r="G48" s="6"/>
      <c r="H48" s="6"/>
      <c r="I48" s="72" t="s">
        <v>10</v>
      </c>
      <c r="J48" s="72"/>
      <c r="K48" s="12"/>
    </row>
    <row r="49" spans="1:11" s="13" customFormat="1" ht="13.5" customHeight="1" x14ac:dyDescent="0.25">
      <c r="A49" s="9" t="s">
        <v>7</v>
      </c>
      <c r="B49" s="6"/>
      <c r="C49" s="6"/>
      <c r="D49" s="6"/>
      <c r="E49" s="6"/>
      <c r="F49" s="6"/>
      <c r="G49" s="6"/>
      <c r="H49" s="6"/>
      <c r="I49" s="72" t="s">
        <v>11</v>
      </c>
      <c r="J49" s="72"/>
      <c r="K49" s="12"/>
    </row>
    <row r="50" spans="1:11" s="13" customFormat="1" ht="14.25" customHeight="1" x14ac:dyDescent="0.25">
      <c r="A50" s="9" t="s">
        <v>8</v>
      </c>
      <c r="B50" s="6"/>
      <c r="C50" s="6"/>
      <c r="D50" s="6"/>
      <c r="E50" s="6"/>
      <c r="F50" s="6"/>
      <c r="G50" s="6"/>
      <c r="H50" s="6"/>
      <c r="I50" s="72" t="s">
        <v>12</v>
      </c>
      <c r="J50" s="72"/>
      <c r="K50" s="12"/>
    </row>
    <row r="51" spans="1:11" s="13" customFormat="1" ht="13.5" customHeight="1" x14ac:dyDescent="0.25">
      <c r="A51" s="9" t="s">
        <v>22</v>
      </c>
      <c r="B51" s="6"/>
      <c r="C51" s="6"/>
      <c r="D51" s="6"/>
      <c r="E51" s="6"/>
      <c r="F51" s="6"/>
      <c r="G51" s="6"/>
      <c r="H51" s="6"/>
      <c r="I51" s="72" t="s">
        <v>13</v>
      </c>
      <c r="J51" s="72"/>
      <c r="K51" s="12"/>
    </row>
    <row r="52" spans="1:11" s="13" customFormat="1" ht="15.75" x14ac:dyDescent="0.25">
      <c r="A52" s="9" t="s">
        <v>23</v>
      </c>
      <c r="B52" s="6"/>
      <c r="C52" s="6"/>
      <c r="D52" s="6"/>
      <c r="E52" s="6"/>
      <c r="F52" s="6"/>
      <c r="G52" s="6"/>
      <c r="H52" s="6"/>
      <c r="I52" s="72" t="s">
        <v>14</v>
      </c>
      <c r="J52" s="72"/>
      <c r="K52" s="12"/>
    </row>
    <row r="53" spans="1:11" ht="15.75" x14ac:dyDescent="0.25">
      <c r="A53" s="6" t="s">
        <v>34</v>
      </c>
      <c r="B53" s="2"/>
      <c r="C53" s="2"/>
      <c r="D53" s="2"/>
      <c r="E53" s="2"/>
      <c r="F53" s="2"/>
      <c r="G53" s="2"/>
      <c r="H53" s="2"/>
      <c r="I53" s="72" t="s">
        <v>35</v>
      </c>
      <c r="J53" s="72"/>
      <c r="K53" s="2"/>
    </row>
    <row r="54" spans="1:11" x14ac:dyDescent="0.2">
      <c r="A54" s="2"/>
      <c r="B54" s="2"/>
      <c r="C54" s="2"/>
      <c r="D54" s="2"/>
      <c r="E54" s="2"/>
      <c r="F54" s="2"/>
      <c r="G54" s="2"/>
      <c r="H54" s="2"/>
      <c r="I54" s="2"/>
      <c r="J54" s="2"/>
      <c r="K54" s="2"/>
    </row>
    <row r="55" spans="1:11" x14ac:dyDescent="0.2">
      <c r="A55" s="2"/>
      <c r="B55" s="2"/>
      <c r="C55" s="2"/>
      <c r="D55" s="2"/>
      <c r="E55" s="2"/>
      <c r="F55" s="2"/>
      <c r="G55" s="2"/>
      <c r="H55" s="2"/>
      <c r="I55" s="2"/>
      <c r="J55" s="2"/>
      <c r="K55" s="2"/>
    </row>
    <row r="56" spans="1:11" x14ac:dyDescent="0.2">
      <c r="A56" s="2"/>
      <c r="B56" s="2"/>
      <c r="C56" s="2"/>
      <c r="D56" s="2"/>
      <c r="E56" s="2"/>
      <c r="F56" s="2"/>
      <c r="G56" s="2"/>
      <c r="H56" s="2"/>
      <c r="I56" s="2"/>
      <c r="J56" s="2"/>
      <c r="K56" s="2"/>
    </row>
    <row r="57" spans="1:11" x14ac:dyDescent="0.2">
      <c r="A57" s="2"/>
      <c r="B57" s="2"/>
      <c r="C57" s="2"/>
      <c r="D57" s="2"/>
      <c r="E57" s="2"/>
      <c r="F57" s="2"/>
      <c r="G57" s="2"/>
      <c r="H57" s="2"/>
      <c r="I57" s="2"/>
      <c r="J57" s="2"/>
      <c r="K57" s="2"/>
    </row>
    <row r="58" spans="1:11" x14ac:dyDescent="0.2">
      <c r="A58" s="2"/>
      <c r="B58" s="2"/>
      <c r="C58" s="2"/>
      <c r="D58" s="2"/>
      <c r="E58" s="2"/>
      <c r="F58" s="2"/>
      <c r="G58" s="2"/>
      <c r="H58" s="2"/>
      <c r="I58" s="2"/>
      <c r="J58" s="2"/>
      <c r="K58" s="2"/>
    </row>
    <row r="59" spans="1:11" x14ac:dyDescent="0.2">
      <c r="A59" s="2"/>
      <c r="B59" s="2"/>
      <c r="C59" s="2"/>
      <c r="D59" s="2"/>
      <c r="E59" s="2"/>
      <c r="F59" s="2"/>
      <c r="G59" s="2"/>
      <c r="H59" s="2"/>
      <c r="I59" s="2"/>
      <c r="J59" s="2"/>
      <c r="K59" s="2"/>
    </row>
    <row r="60" spans="1:11" x14ac:dyDescent="0.2">
      <c r="A60" s="2"/>
      <c r="B60" s="2"/>
      <c r="C60" s="2"/>
      <c r="D60" s="2"/>
      <c r="E60" s="2"/>
      <c r="F60" s="2"/>
      <c r="G60" s="2"/>
      <c r="H60" s="2"/>
      <c r="I60" s="2"/>
      <c r="J60" s="2"/>
      <c r="K60" s="2"/>
    </row>
    <row r="61" spans="1:11" x14ac:dyDescent="0.2">
      <c r="A61" s="2"/>
      <c r="B61" s="2"/>
      <c r="C61" s="2"/>
      <c r="D61" s="2"/>
      <c r="E61" s="2"/>
      <c r="F61" s="2"/>
      <c r="G61" s="2"/>
      <c r="H61" s="2"/>
      <c r="I61" s="2"/>
      <c r="J61" s="2"/>
      <c r="K61" s="2"/>
    </row>
    <row r="62" spans="1:11" x14ac:dyDescent="0.2">
      <c r="A62" s="2"/>
      <c r="B62" s="2"/>
      <c r="C62" s="2"/>
      <c r="D62" s="2"/>
      <c r="E62" s="2"/>
      <c r="F62" s="2"/>
      <c r="G62" s="2"/>
      <c r="H62" s="2"/>
      <c r="I62" s="2"/>
      <c r="J62" s="2"/>
      <c r="K62" s="2"/>
    </row>
    <row r="63" spans="1:11" x14ac:dyDescent="0.2">
      <c r="A63" s="2"/>
      <c r="B63" s="2"/>
      <c r="C63" s="2"/>
      <c r="D63" s="2"/>
      <c r="E63" s="2"/>
      <c r="F63" s="2"/>
      <c r="G63" s="2"/>
      <c r="H63" s="2"/>
      <c r="I63" s="2"/>
      <c r="J63" s="2"/>
      <c r="K63" s="2"/>
    </row>
    <row r="64" spans="1:11" x14ac:dyDescent="0.2">
      <c r="A64" s="2"/>
      <c r="B64" s="2"/>
      <c r="C64" s="2"/>
      <c r="D64" s="2"/>
      <c r="E64" s="2"/>
      <c r="F64" s="2"/>
      <c r="G64" s="2"/>
      <c r="H64" s="2"/>
      <c r="I64" s="2"/>
      <c r="J64" s="2"/>
      <c r="K64" s="2"/>
    </row>
    <row r="65" spans="1:11" x14ac:dyDescent="0.2">
      <c r="A65" s="2"/>
      <c r="B65" s="2"/>
      <c r="C65" s="2"/>
      <c r="D65" s="2"/>
      <c r="E65" s="2"/>
      <c r="F65" s="2"/>
      <c r="G65" s="2"/>
      <c r="H65" s="2"/>
      <c r="I65" s="2"/>
      <c r="J65" s="2"/>
      <c r="K65" s="2"/>
    </row>
    <row r="66" spans="1:11" x14ac:dyDescent="0.2">
      <c r="A66" s="2"/>
      <c r="B66" s="2"/>
      <c r="C66" s="2"/>
      <c r="D66" s="2"/>
      <c r="E66" s="2"/>
      <c r="F66" s="2"/>
      <c r="G66" s="2"/>
      <c r="H66" s="2"/>
      <c r="I66" s="2"/>
      <c r="J66" s="2"/>
      <c r="K66" s="2"/>
    </row>
    <row r="67" spans="1:11" x14ac:dyDescent="0.2">
      <c r="A67" s="2"/>
      <c r="B67" s="2"/>
      <c r="C67" s="2"/>
      <c r="D67" s="2"/>
      <c r="E67" s="2"/>
      <c r="F67" s="2"/>
      <c r="G67" s="2"/>
      <c r="H67" s="2"/>
      <c r="I67" s="2"/>
      <c r="J67" s="2"/>
      <c r="K67" s="2"/>
    </row>
    <row r="68" spans="1:11" x14ac:dyDescent="0.2">
      <c r="A68" s="2"/>
      <c r="B68" s="2"/>
      <c r="C68" s="2"/>
      <c r="D68" s="2"/>
      <c r="E68" s="2"/>
      <c r="F68" s="2"/>
      <c r="G68" s="2"/>
      <c r="H68" s="2"/>
      <c r="I68" s="2"/>
      <c r="J68" s="2"/>
      <c r="K68" s="2"/>
    </row>
    <row r="69" spans="1:11" x14ac:dyDescent="0.2">
      <c r="A69" s="2"/>
      <c r="B69" s="2"/>
      <c r="C69" s="2"/>
      <c r="D69" s="2"/>
      <c r="E69" s="2"/>
      <c r="F69" s="2"/>
      <c r="G69" s="2"/>
      <c r="H69" s="2"/>
      <c r="I69" s="2"/>
      <c r="J69" s="2"/>
      <c r="K69" s="2"/>
    </row>
  </sheetData>
  <mergeCells count="33">
    <mergeCell ref="I53:J53"/>
    <mergeCell ref="G6:J16"/>
    <mergeCell ref="B21:J21"/>
    <mergeCell ref="C23:J23"/>
    <mergeCell ref="I27:J27"/>
    <mergeCell ref="D27:G27"/>
    <mergeCell ref="A29:J29"/>
    <mergeCell ref="C30:J30"/>
    <mergeCell ref="E32:J32"/>
    <mergeCell ref="C34:J34"/>
    <mergeCell ref="F36:J36"/>
    <mergeCell ref="I49:J49"/>
    <mergeCell ref="E25:J25"/>
    <mergeCell ref="A12:D12"/>
    <mergeCell ref="I51:J51"/>
    <mergeCell ref="A13:D13"/>
    <mergeCell ref="A7:D7"/>
    <mergeCell ref="A10:D10"/>
    <mergeCell ref="A9:D9"/>
    <mergeCell ref="A6:D6"/>
    <mergeCell ref="A11:D11"/>
    <mergeCell ref="A8:D8"/>
    <mergeCell ref="A17:J17"/>
    <mergeCell ref="I52:J52"/>
    <mergeCell ref="A38:J38"/>
    <mergeCell ref="A46:J46"/>
    <mergeCell ref="I47:J47"/>
    <mergeCell ref="I48:J48"/>
    <mergeCell ref="D40:E40"/>
    <mergeCell ref="D42:E42"/>
    <mergeCell ref="A39:J39"/>
    <mergeCell ref="A44:J44"/>
    <mergeCell ref="I50:J50"/>
  </mergeCells>
  <phoneticPr fontId="0" type="noConversion"/>
  <pageMargins left="0.63" right="0.24" top="0.31496062992125984" bottom="0.31496062992125984" header="0.16" footer="0"/>
  <pageSetup paperSize="9" scale="9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6"/>
  <sheetViews>
    <sheetView showZeros="0" topLeftCell="A4" zoomScaleNormal="100" workbookViewId="0">
      <selection activeCell="R1" sqref="R1"/>
    </sheetView>
  </sheetViews>
  <sheetFormatPr defaultRowHeight="15.75" x14ac:dyDescent="0.2"/>
  <cols>
    <col min="1" max="1" width="4.28515625" style="14" customWidth="1"/>
    <col min="2" max="2" width="8.5703125" style="14" customWidth="1"/>
    <col min="3" max="3" width="20.140625" style="14" customWidth="1"/>
    <col min="4" max="4" width="2.7109375" style="14" customWidth="1"/>
    <col min="5" max="5" width="7.140625" style="14" customWidth="1"/>
    <col min="6" max="6" width="8.5703125" style="14" customWidth="1"/>
    <col min="7" max="7" width="8.140625" style="14" customWidth="1"/>
    <col min="8" max="8" width="6.7109375" style="14" customWidth="1"/>
    <col min="9" max="9" width="8.5703125" style="14" customWidth="1"/>
    <col min="10" max="10" width="6.28515625" style="14" customWidth="1"/>
    <col min="11" max="11" width="17.85546875" style="14" customWidth="1"/>
    <col min="12" max="13" width="9.5703125" style="14" customWidth="1"/>
    <col min="14" max="16384" width="9.140625" style="14"/>
  </cols>
  <sheetData>
    <row r="1" spans="1:29" ht="313.5" customHeight="1" x14ac:dyDescent="0.2">
      <c r="A1" s="73" t="s">
        <v>45</v>
      </c>
      <c r="B1" s="73"/>
      <c r="C1" s="73"/>
      <c r="D1" s="73"/>
      <c r="E1" s="73"/>
      <c r="F1" s="73"/>
      <c r="G1" s="73"/>
      <c r="H1" s="73"/>
      <c r="I1" s="73"/>
      <c r="J1" s="73"/>
      <c r="K1" s="73"/>
      <c r="M1" s="10"/>
    </row>
    <row r="2" spans="1:29" ht="171.75" customHeight="1" x14ac:dyDescent="0.2">
      <c r="A2" s="73"/>
      <c r="B2" s="73"/>
      <c r="C2" s="73"/>
      <c r="D2" s="73"/>
      <c r="E2" s="73"/>
      <c r="F2" s="73"/>
      <c r="G2" s="73"/>
      <c r="H2" s="73"/>
      <c r="I2" s="73"/>
      <c r="J2" s="73"/>
      <c r="K2" s="73"/>
      <c r="L2" s="10"/>
      <c r="N2" s="14" t="s">
        <v>30</v>
      </c>
    </row>
    <row r="3" spans="1:29" ht="46.5" customHeight="1" x14ac:dyDescent="0.25">
      <c r="A3" s="104" t="s">
        <v>15</v>
      </c>
      <c r="B3" s="104" t="e">
        <f>Ордер!E25</f>
        <v>#REF!</v>
      </c>
      <c r="C3" s="104"/>
      <c r="D3" s="108"/>
      <c r="E3" s="108"/>
      <c r="F3" s="108"/>
      <c r="G3" s="65" t="s">
        <v>52</v>
      </c>
      <c r="H3" s="108"/>
      <c r="I3" s="108"/>
      <c r="J3" s="108"/>
      <c r="K3" s="108"/>
      <c r="L3" s="53"/>
      <c r="T3" s="22"/>
    </row>
    <row r="4" spans="1:29" ht="12" customHeight="1" x14ac:dyDescent="0.2">
      <c r="A4" s="104"/>
      <c r="B4" s="56"/>
      <c r="C4" s="56"/>
      <c r="H4" s="109" t="s">
        <v>16</v>
      </c>
      <c r="I4" s="109"/>
      <c r="J4" s="109"/>
      <c r="K4" s="109"/>
      <c r="L4" s="53"/>
      <c r="T4" s="22"/>
    </row>
    <row r="5" spans="1:29" ht="2.25" hidden="1" customHeight="1" x14ac:dyDescent="0.2">
      <c r="A5" s="56"/>
      <c r="B5" s="56"/>
      <c r="C5" s="56"/>
      <c r="D5" s="53"/>
      <c r="E5" s="57"/>
      <c r="F5" s="57"/>
      <c r="G5" s="57"/>
      <c r="H5" s="57"/>
      <c r="I5" s="53"/>
      <c r="J5" s="51"/>
      <c r="K5" s="51"/>
      <c r="L5" s="53"/>
      <c r="T5" s="22"/>
    </row>
    <row r="6" spans="1:29" ht="3.75" hidden="1" customHeight="1" x14ac:dyDescent="0.2">
      <c r="A6" s="32"/>
      <c r="B6" s="32"/>
      <c r="C6" s="32"/>
      <c r="D6" s="32"/>
      <c r="E6" s="32"/>
      <c r="F6" s="32"/>
      <c r="G6" s="32"/>
      <c r="H6" s="32"/>
      <c r="I6" s="31"/>
      <c r="J6" s="31"/>
      <c r="K6" s="31"/>
      <c r="L6" s="32"/>
      <c r="T6" s="22"/>
    </row>
    <row r="7" spans="1:29" ht="143.25" customHeight="1" x14ac:dyDescent="0.2">
      <c r="A7" s="105" t="s">
        <v>46</v>
      </c>
      <c r="B7" s="105"/>
      <c r="C7" s="105"/>
      <c r="D7" s="105"/>
      <c r="E7" s="105"/>
      <c r="F7" s="105"/>
      <c r="G7" s="105"/>
      <c r="H7" s="105"/>
      <c r="I7" s="105"/>
      <c r="J7" s="105"/>
      <c r="K7" s="105"/>
      <c r="L7" s="10"/>
      <c r="R7" s="14" t="s">
        <v>30</v>
      </c>
      <c r="X7" s="53"/>
      <c r="Y7" s="53"/>
      <c r="Z7" s="53"/>
      <c r="AA7" s="53"/>
      <c r="AB7" s="53"/>
      <c r="AC7" s="53"/>
    </row>
    <row r="8" spans="1:29" ht="11.25" customHeight="1" x14ac:dyDescent="0.2">
      <c r="A8" s="10"/>
      <c r="B8" s="10"/>
      <c r="C8" s="10"/>
      <c r="D8" s="10"/>
      <c r="E8" s="10"/>
      <c r="F8" s="10"/>
      <c r="G8" s="10"/>
      <c r="H8" s="10"/>
      <c r="I8" s="10"/>
      <c r="J8" s="10"/>
      <c r="K8" s="10"/>
      <c r="L8" s="10"/>
      <c r="X8" s="53"/>
      <c r="Y8" s="53"/>
      <c r="Z8" s="53"/>
      <c r="AA8" s="53"/>
      <c r="AB8" s="53"/>
      <c r="AC8" s="53"/>
    </row>
    <row r="9" spans="1:29" ht="30.75" customHeight="1" x14ac:dyDescent="0.2">
      <c r="A9" s="53"/>
      <c r="B9" s="53"/>
      <c r="C9" s="53"/>
      <c r="D9" s="53"/>
      <c r="E9" s="53"/>
      <c r="F9" s="53"/>
      <c r="G9" s="53"/>
      <c r="H9" s="53"/>
      <c r="I9" s="53"/>
      <c r="J9" s="53"/>
      <c r="K9" s="53"/>
      <c r="L9" s="53"/>
      <c r="X9" s="53"/>
      <c r="Y9" s="53"/>
      <c r="Z9" s="53"/>
      <c r="AA9" s="53"/>
      <c r="AB9" s="53"/>
      <c r="AC9" s="53"/>
    </row>
    <row r="10" spans="1:29" ht="10.5" customHeight="1" x14ac:dyDescent="0.2">
      <c r="A10" s="10"/>
      <c r="B10" s="10"/>
      <c r="C10" s="10"/>
      <c r="D10" s="10"/>
      <c r="E10" s="10"/>
      <c r="F10" s="10"/>
      <c r="G10" s="19"/>
      <c r="H10" s="19"/>
      <c r="I10" s="19"/>
      <c r="J10" s="19"/>
      <c r="K10" s="10"/>
      <c r="L10" s="10"/>
      <c r="T10" s="14" t="s">
        <v>30</v>
      </c>
      <c r="X10" s="53"/>
      <c r="Y10" s="53"/>
      <c r="Z10" s="53"/>
      <c r="AA10" s="53"/>
      <c r="AB10" s="53"/>
      <c r="AC10" s="53"/>
    </row>
    <row r="11" spans="1:29" ht="11.25" hidden="1" customHeight="1" x14ac:dyDescent="0.2">
      <c r="A11" s="10"/>
      <c r="B11" s="10"/>
      <c r="C11" s="10"/>
      <c r="D11" s="10"/>
      <c r="E11" s="10"/>
      <c r="F11" s="10"/>
      <c r="G11" s="19"/>
      <c r="H11" s="19"/>
      <c r="I11" s="19"/>
      <c r="J11" s="19"/>
      <c r="K11" s="10"/>
      <c r="L11" s="10"/>
      <c r="X11" s="53"/>
      <c r="Y11" s="53"/>
      <c r="Z11" s="53"/>
      <c r="AA11" s="53"/>
      <c r="AB11" s="53"/>
      <c r="AC11" s="53"/>
    </row>
    <row r="12" spans="1:29" ht="12" hidden="1" customHeight="1" x14ac:dyDescent="0.2">
      <c r="A12" s="10"/>
      <c r="B12" s="10"/>
      <c r="C12" s="10"/>
      <c r="D12" s="10"/>
      <c r="E12" s="10"/>
      <c r="F12" s="10"/>
      <c r="G12" s="10"/>
      <c r="H12" s="10"/>
      <c r="I12" s="10"/>
      <c r="J12" s="10"/>
      <c r="K12" s="10"/>
      <c r="L12" s="10"/>
      <c r="X12" s="53"/>
      <c r="Y12" s="53"/>
      <c r="Z12" s="53"/>
      <c r="AA12" s="53"/>
      <c r="AB12" s="53"/>
      <c r="AC12" s="53"/>
    </row>
    <row r="13" spans="1:29" s="61" customFormat="1" ht="18.75" x14ac:dyDescent="0.2">
      <c r="A13" s="58"/>
      <c r="B13" s="59"/>
      <c r="C13" s="59"/>
      <c r="D13" s="59"/>
      <c r="E13" s="59"/>
      <c r="F13" s="59"/>
      <c r="G13" s="59"/>
      <c r="H13" s="59"/>
      <c r="I13" s="59"/>
      <c r="J13" s="59"/>
      <c r="K13" s="59"/>
      <c r="L13" s="60"/>
      <c r="X13" s="56"/>
      <c r="Y13" s="56"/>
      <c r="Z13" s="56"/>
      <c r="AA13" s="56"/>
      <c r="AB13" s="56"/>
      <c r="AC13" s="60"/>
    </row>
    <row r="14" spans="1:29" s="61" customFormat="1" ht="16.5" customHeight="1" x14ac:dyDescent="0.2">
      <c r="A14" s="62" t="s">
        <v>50</v>
      </c>
      <c r="D14" s="70"/>
      <c r="E14" s="63"/>
      <c r="F14" s="63"/>
      <c r="G14" s="63"/>
      <c r="H14" s="64"/>
      <c r="I14" s="106" t="s">
        <v>51</v>
      </c>
      <c r="J14" s="106"/>
      <c r="K14" s="106"/>
      <c r="L14" s="60"/>
      <c r="X14" s="60"/>
      <c r="Y14" s="57"/>
      <c r="Z14" s="57"/>
      <c r="AA14" s="57"/>
      <c r="AB14" s="57"/>
      <c r="AC14" s="60"/>
    </row>
    <row r="15" spans="1:29" ht="15" customHeight="1" x14ac:dyDescent="0.2">
      <c r="A15" s="15"/>
      <c r="B15" s="16"/>
      <c r="C15" s="16"/>
      <c r="D15" s="16"/>
      <c r="E15" s="107" t="s">
        <v>16</v>
      </c>
      <c r="F15" s="107"/>
      <c r="G15" s="107"/>
      <c r="H15" s="107"/>
      <c r="I15" s="17"/>
      <c r="J15" s="17"/>
      <c r="K15" s="18"/>
      <c r="L15" s="10"/>
      <c r="X15" s="52"/>
      <c r="Y15" s="56"/>
      <c r="Z15" s="56"/>
      <c r="AA15" s="56"/>
      <c r="AB15" s="53"/>
      <c r="AC15" s="53"/>
    </row>
    <row r="16" spans="1:29" ht="4.5" hidden="1" customHeight="1" x14ac:dyDescent="0.2">
      <c r="A16" s="20"/>
      <c r="B16" s="20"/>
      <c r="C16" s="20"/>
      <c r="D16" s="10"/>
      <c r="E16" s="10"/>
      <c r="F16" s="10"/>
      <c r="G16" s="10"/>
      <c r="H16" s="10"/>
      <c r="I16" s="10"/>
      <c r="J16" s="10"/>
      <c r="K16" s="10"/>
      <c r="L16" s="10"/>
      <c r="X16" s="57"/>
      <c r="Y16" s="57"/>
      <c r="Z16" s="57"/>
      <c r="AA16" s="57"/>
      <c r="AB16" s="53"/>
      <c r="AC16" s="53"/>
    </row>
    <row r="17" spans="1:29" ht="12.75" hidden="1" customHeight="1" x14ac:dyDescent="0.2">
      <c r="A17" s="15" t="s">
        <v>27</v>
      </c>
      <c r="X17" s="53"/>
      <c r="Y17" s="53"/>
      <c r="Z17" s="53"/>
      <c r="AA17" s="53"/>
      <c r="AB17" s="53"/>
      <c r="AC17" s="53"/>
    </row>
    <row r="18" spans="1:29" ht="7.5" hidden="1" customHeight="1" x14ac:dyDescent="0.2">
      <c r="A18" s="102"/>
      <c r="B18" s="103"/>
      <c r="C18" s="103"/>
      <c r="D18" s="10"/>
      <c r="E18" s="10"/>
      <c r="F18" s="10"/>
      <c r="G18" s="10"/>
      <c r="H18" s="10"/>
      <c r="I18" s="10"/>
      <c r="J18" s="10"/>
      <c r="K18" s="10"/>
      <c r="L18" s="10"/>
      <c r="X18" s="53"/>
      <c r="Y18" s="53"/>
      <c r="Z18" s="53"/>
      <c r="AA18" s="53"/>
      <c r="AB18" s="53"/>
      <c r="AC18" s="53"/>
    </row>
    <row r="19" spans="1:29" ht="10.5" customHeight="1" x14ac:dyDescent="0.2">
      <c r="A19" s="102"/>
      <c r="B19" s="102"/>
      <c r="C19" s="102"/>
      <c r="D19" s="10"/>
      <c r="E19" s="10"/>
      <c r="F19" s="10"/>
      <c r="G19" s="104"/>
      <c r="H19" s="104"/>
      <c r="I19" s="104"/>
      <c r="J19" s="104"/>
      <c r="K19" s="104"/>
      <c r="L19" s="10"/>
      <c r="X19" s="53"/>
      <c r="Y19" s="53"/>
      <c r="Z19" s="53"/>
      <c r="AA19" s="53"/>
      <c r="AB19" s="53"/>
      <c r="AC19" s="53"/>
    </row>
    <row r="20" spans="1:29" ht="2.25" customHeight="1" x14ac:dyDescent="0.2">
      <c r="A20" s="54"/>
      <c r="B20" s="55"/>
      <c r="C20" s="55"/>
      <c r="D20" s="53"/>
      <c r="E20" s="53"/>
      <c r="F20" s="53"/>
      <c r="G20" s="53"/>
      <c r="H20" s="53"/>
      <c r="I20" s="53"/>
      <c r="J20" s="53"/>
      <c r="K20" s="53"/>
      <c r="L20" s="53"/>
      <c r="X20" s="53"/>
      <c r="Y20" s="53"/>
      <c r="Z20" s="53"/>
      <c r="AA20" s="53"/>
      <c r="AB20" s="53"/>
      <c r="AC20" s="53"/>
    </row>
    <row r="21" spans="1:29" x14ac:dyDescent="0.25">
      <c r="C21" s="66"/>
      <c r="F21" s="66"/>
    </row>
    <row r="22" spans="1:29" ht="1.5" customHeight="1" x14ac:dyDescent="0.2">
      <c r="A22" s="10"/>
      <c r="B22" s="10"/>
      <c r="C22" s="10"/>
      <c r="D22" s="10"/>
      <c r="E22" s="10"/>
      <c r="F22" s="10"/>
      <c r="G22" s="10"/>
      <c r="H22" s="104"/>
      <c r="I22" s="104"/>
      <c r="J22" s="104"/>
      <c r="K22" s="10"/>
      <c r="L22" s="10"/>
      <c r="X22" s="53"/>
      <c r="Y22" s="53"/>
      <c r="Z22" s="53"/>
      <c r="AA22" s="53"/>
      <c r="AB22" s="53"/>
      <c r="AC22" s="53"/>
    </row>
    <row r="23" spans="1:29" ht="6.75" customHeight="1" x14ac:dyDescent="0.2">
      <c r="X23" s="53"/>
      <c r="Y23" s="53"/>
      <c r="Z23" s="53"/>
      <c r="AA23" s="53"/>
      <c r="AB23" s="53"/>
      <c r="AC23" s="53"/>
    </row>
    <row r="24" spans="1:29" x14ac:dyDescent="0.2">
      <c r="X24" s="53"/>
      <c r="Y24" s="53"/>
      <c r="Z24" s="53"/>
      <c r="AA24" s="53"/>
      <c r="AB24" s="53"/>
      <c r="AC24" s="53"/>
    </row>
    <row r="26" spans="1:29" ht="20.25" customHeight="1" x14ac:dyDescent="0.2">
      <c r="A26" s="102"/>
      <c r="B26" s="103"/>
      <c r="C26" s="103"/>
      <c r="D26" s="10"/>
      <c r="E26" s="10"/>
      <c r="F26" s="54"/>
      <c r="G26" s="55"/>
      <c r="H26" s="55"/>
      <c r="I26" s="54"/>
      <c r="J26" s="55"/>
      <c r="L26" s="10"/>
      <c r="X26" s="53"/>
      <c r="Y26" s="53"/>
      <c r="Z26" s="53"/>
      <c r="AA26" s="53"/>
      <c r="AB26" s="53"/>
      <c r="AC26" s="53"/>
    </row>
  </sheetData>
  <mergeCells count="14">
    <mergeCell ref="A26:C26"/>
    <mergeCell ref="A1:K2"/>
    <mergeCell ref="H22:J22"/>
    <mergeCell ref="G19:K19"/>
    <mergeCell ref="A7:K7"/>
    <mergeCell ref="A18:C18"/>
    <mergeCell ref="A19:C19"/>
    <mergeCell ref="I14:K14"/>
    <mergeCell ref="E15:H15"/>
    <mergeCell ref="B3:C3"/>
    <mergeCell ref="A3:A4"/>
    <mergeCell ref="D3:F3"/>
    <mergeCell ref="H3:K3"/>
    <mergeCell ref="H4:K4"/>
  </mergeCells>
  <phoneticPr fontId="0" type="noConversion"/>
  <pageMargins left="0.31496062992125984" right="0.70866141732283472" top="0.31496062992125984" bottom="0.31496062992125984" header="0" footer="0"/>
  <pageSetup paperSize="9" scale="9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laroux</vt:lpstr>
      <vt:lpstr>Ордер</vt:lpstr>
      <vt:lpstr>обратная сторона</vt:lpstr>
    </vt:vector>
  </TitlesOfParts>
  <Company>дом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Скиданов С. А.</dc:creator>
  <cp:lastModifiedBy>Новикова Н.А.</cp:lastModifiedBy>
  <cp:lastPrinted>2020-06-17T08:55:32Z</cp:lastPrinted>
  <dcterms:created xsi:type="dcterms:W3CDTF">1999-08-27T18:50:24Z</dcterms:created>
  <dcterms:modified xsi:type="dcterms:W3CDTF">2020-12-16T13:56:43Z</dcterms:modified>
</cp:coreProperties>
</file>