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56a79db1548bf1/Documents/Josh University/SENG438/"/>
    </mc:Choice>
  </mc:AlternateContent>
  <xr:revisionPtr revIDLastSave="185" documentId="8_{250C262A-09F2-4BCE-9CB3-4688F7922F76}" xr6:coauthVersionLast="47" xr6:coauthVersionMax="47" xr10:uidLastSave="{3CD287B0-1C6C-458B-B3E8-7A2784BFDC6A}"/>
  <bookViews>
    <workbookView xWindow="-110" yWindow="-110" windowWidth="19420" windowHeight="10300" xr2:uid="{579CC988-6583-4C72-8AD5-C4270DD6608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H5" i="1" s="1"/>
  <c r="H3" i="1" l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<sst xmlns="http://schemas.openxmlformats.org/spreadsheetml/2006/main" count="9" uniqueCount="9">
  <si>
    <t>T</t>
  </si>
  <si>
    <t>FC</t>
  </si>
  <si>
    <t>n(i)</t>
  </si>
  <si>
    <t>(i-1)n(i)</t>
  </si>
  <si>
    <t>k-1/2</t>
  </si>
  <si>
    <t>k^2-1/12</t>
  </si>
  <si>
    <t>sum n(i)</t>
  </si>
  <si>
    <t>sum(i-1)n(i)</t>
  </si>
  <si>
    <t>u(k)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</si>
</sst>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u(k)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0.90453403373329089</c:v>
                </c:pt>
                <c:pt idx="2">
                  <c:v>-0.67936622048675743</c:v>
                </c:pt>
                <c:pt idx="3">
                  <c:v>-1.2701705922171767</c:v>
                </c:pt>
                <c:pt idx="4">
                  <c:v>-0.81110710565381272</c:v>
                </c:pt>
                <c:pt idx="5">
                  <c:v>-1.2138654734998857</c:v>
                </c:pt>
                <c:pt idx="6">
                  <c:v>-0.8</c:v>
                </c:pt>
                <c:pt idx="7">
                  <c:v>-0.23904572186687875</c:v>
                </c:pt>
                <c:pt idx="8">
                  <c:v>-0.40451991747794525</c:v>
                </c:pt>
                <c:pt idx="9">
                  <c:v>-0.79446134655427447</c:v>
                </c:pt>
                <c:pt idx="10">
                  <c:v>-0.82078268166812329</c:v>
                </c:pt>
                <c:pt idx="11">
                  <c:v>-1.3683976407760041</c:v>
                </c:pt>
                <c:pt idx="12">
                  <c:v>-1.2784184532056</c:v>
                </c:pt>
                <c:pt idx="13">
                  <c:v>-1.990453406112477</c:v>
                </c:pt>
                <c:pt idx="14">
                  <c:v>-1.5356781737773539</c:v>
                </c:pt>
                <c:pt idx="15">
                  <c:v>-1.4100479758212652</c:v>
                </c:pt>
                <c:pt idx="16">
                  <c:v>-2.0412414523193148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A2-414D-9C8E-C56B3919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78608"/>
        <c:axId val="704974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7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0A2-414D-9C8E-C56B3919144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n(i)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7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A2-414D-9C8E-C56B3919144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(i-1)n(i)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16</c:v>
                      </c:pt>
                      <c:pt idx="5">
                        <c:v>10</c:v>
                      </c:pt>
                      <c:pt idx="6">
                        <c:v>24</c:v>
                      </c:pt>
                      <c:pt idx="7">
                        <c:v>35</c:v>
                      </c:pt>
                      <c:pt idx="8">
                        <c:v>24</c:v>
                      </c:pt>
                      <c:pt idx="9">
                        <c:v>18</c:v>
                      </c:pt>
                      <c:pt idx="10">
                        <c:v>30</c:v>
                      </c:pt>
                      <c:pt idx="11">
                        <c:v>11</c:v>
                      </c:pt>
                      <c:pt idx="12">
                        <c:v>36</c:v>
                      </c:pt>
                      <c:pt idx="13">
                        <c:v>0</c:v>
                      </c:pt>
                      <c:pt idx="14">
                        <c:v>56</c:v>
                      </c:pt>
                      <c:pt idx="15">
                        <c:v>45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A2-414D-9C8E-C56B3919144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k-1/2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A2-414D-9C8E-C56B3919144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k^2-1/12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0.66666666666666663</c:v>
                      </c:pt>
                      <c:pt idx="3">
                        <c:v>1.25</c:v>
                      </c:pt>
                      <c:pt idx="4">
                        <c:v>2</c:v>
                      </c:pt>
                      <c:pt idx="5">
                        <c:v>2.9166666666666665</c:v>
                      </c:pt>
                      <c:pt idx="6">
                        <c:v>4</c:v>
                      </c:pt>
                      <c:pt idx="7">
                        <c:v>5.25</c:v>
                      </c:pt>
                      <c:pt idx="8">
                        <c:v>6.666666666666667</c:v>
                      </c:pt>
                      <c:pt idx="9">
                        <c:v>8.25</c:v>
                      </c:pt>
                      <c:pt idx="10">
                        <c:v>10</c:v>
                      </c:pt>
                      <c:pt idx="11">
                        <c:v>11.916666666666666</c:v>
                      </c:pt>
                      <c:pt idx="12">
                        <c:v>14</c:v>
                      </c:pt>
                      <c:pt idx="13">
                        <c:v>16.25</c:v>
                      </c:pt>
                      <c:pt idx="14">
                        <c:v>18.666666666666668</c:v>
                      </c:pt>
                      <c:pt idx="15">
                        <c:v>21.25</c:v>
                      </c:pt>
                      <c:pt idx="16">
                        <c:v>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A2-414D-9C8E-C56B3919144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sum n(i)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21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33</c:v>
                      </c:pt>
                      <c:pt idx="9">
                        <c:v>35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42</c:v>
                      </c:pt>
                      <c:pt idx="13">
                        <c:v>42</c:v>
                      </c:pt>
                      <c:pt idx="14">
                        <c:v>46</c:v>
                      </c:pt>
                      <c:pt idx="15">
                        <c:v>49</c:v>
                      </c:pt>
                      <c:pt idx="16">
                        <c:v>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A2-414D-9C8E-C56B3919144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sum(i-1)n(i)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17</c:v>
                      </c:pt>
                      <c:pt idx="4">
                        <c:v>33</c:v>
                      </c:pt>
                      <c:pt idx="5">
                        <c:v>43</c:v>
                      </c:pt>
                      <c:pt idx="6">
                        <c:v>67</c:v>
                      </c:pt>
                      <c:pt idx="7">
                        <c:v>102</c:v>
                      </c:pt>
                      <c:pt idx="8">
                        <c:v>126</c:v>
                      </c:pt>
                      <c:pt idx="9">
                        <c:v>144</c:v>
                      </c:pt>
                      <c:pt idx="10">
                        <c:v>174</c:v>
                      </c:pt>
                      <c:pt idx="11">
                        <c:v>185</c:v>
                      </c:pt>
                      <c:pt idx="12">
                        <c:v>221</c:v>
                      </c:pt>
                      <c:pt idx="13">
                        <c:v>221</c:v>
                      </c:pt>
                      <c:pt idx="14">
                        <c:v>277</c:v>
                      </c:pt>
                      <c:pt idx="15">
                        <c:v>322</c:v>
                      </c:pt>
                      <c:pt idx="16">
                        <c:v>322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A2-414D-9C8E-C56B3919144B}"/>
                  </c:ext>
                </c:extLst>
              </c15:ser>
            </c15:filteredScatterSeries>
          </c:ext>
        </c:extLst>
      </c:scatterChart>
      <c:valAx>
        <c:axId val="7049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74288"/>
        <c:crosses val="autoZero"/>
        <c:crossBetween val="midCat"/>
      </c:valAx>
      <c:valAx>
        <c:axId val="7049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Graphing reliability using Laplace test statistic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u(k)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0.90453403373329089</c:v>
                </c:pt>
                <c:pt idx="2">
                  <c:v>-0.67936622048675743</c:v>
                </c:pt>
                <c:pt idx="3">
                  <c:v>-1.2701705922171767</c:v>
                </c:pt>
                <c:pt idx="4">
                  <c:v>-0.81110710565381272</c:v>
                </c:pt>
                <c:pt idx="5">
                  <c:v>-1.2138654734998857</c:v>
                </c:pt>
                <c:pt idx="6">
                  <c:v>-0.8</c:v>
                </c:pt>
                <c:pt idx="7">
                  <c:v>-0.23904572186687875</c:v>
                </c:pt>
                <c:pt idx="8">
                  <c:v>-0.40451991747794525</c:v>
                </c:pt>
                <c:pt idx="9">
                  <c:v>-0.79446134655427447</c:v>
                </c:pt>
                <c:pt idx="10">
                  <c:v>-0.82078268166812329</c:v>
                </c:pt>
                <c:pt idx="11">
                  <c:v>-1.3683976407760041</c:v>
                </c:pt>
                <c:pt idx="12">
                  <c:v>-1.2784184532056</c:v>
                </c:pt>
                <c:pt idx="13">
                  <c:v>-1.990453406112477</c:v>
                </c:pt>
                <c:pt idx="14">
                  <c:v>-1.5356781737773539</c:v>
                </c:pt>
                <c:pt idx="15">
                  <c:v>-1.4100479758212652</c:v>
                </c:pt>
                <c:pt idx="16">
                  <c:v>-2.0412414523193148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5-4DA0-A557-CAE681EE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108215"/>
        <c:axId val="1041030616"/>
      </c:lineChart>
      <c:catAx>
        <c:axId val="119710821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30616"/>
        <c:crosses val="autoZero"/>
        <c:auto val="1"/>
        <c:lblAlgn val="ctr"/>
        <c:lblOffset val="100"/>
        <c:noMultiLvlLbl val="0"/>
      </c:catAx>
      <c:valAx>
        <c:axId val="10410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80808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08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4</xdr:row>
      <xdr:rowOff>73025</xdr:rowOff>
    </xdr:from>
    <xdr:to>
      <xdr:col>18</xdr:col>
      <xdr:colOff>0</xdr:colOff>
      <xdr:row>19</xdr:row>
      <xdr:rowOff>53975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513E644E-AEB3-E9D2-5910-E2CF7FE5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6</xdr:row>
      <xdr:rowOff>66675</xdr:rowOff>
    </xdr:from>
    <xdr:to>
      <xdr:col>10</xdr:col>
      <xdr:colOff>190500</xdr:colOff>
      <xdr:row>21</xdr:row>
      <xdr:rowOff>95250</xdr:rowOff>
    </xdr:to>
    <xdr:graphicFrame macro="">
      <xdr:nvGraphicFramePr>
        <xdr:cNvPr id="58" name="Chart 19">
          <a:extLst>
            <a:ext uri="{FF2B5EF4-FFF2-40B4-BE49-F238E27FC236}">
              <a16:creationId xmlns:a16="http://schemas.microsoft.com/office/drawing/2014/main" id="{4D37C17F-39C5-9785-433F-6F58A57F2B60}"/>
            </a:ext>
            <a:ext uri="{147F2762-F138-4A5C-976F-8EAC2B608ADB}">
              <a16:predDERef xmlns:a16="http://schemas.microsoft.com/office/drawing/2014/main" pred="{513E644E-AEB3-E9D2-5910-E2CF7FE5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CD6D-40BD-4CC5-A0A8-CA4006FE411C}">
  <dimension ref="A1:I18"/>
  <sheetViews>
    <sheetView tabSelected="1" topLeftCell="A4" workbookViewId="0">
      <selection activeCell="K26" sqref="K26"/>
    </sheetView>
  </sheetViews>
  <sheetFormatPr defaultRowHeight="14.45"/>
  <cols>
    <col min="8" max="8" width="10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4</v>
      </c>
      <c r="C2">
        <v>4</v>
      </c>
      <c r="D2">
        <f>(A2-1)*C2</f>
        <v>0</v>
      </c>
      <c r="E2">
        <f>(A2-1)/2</f>
        <v>0</v>
      </c>
      <c r="F2">
        <f>(POWER(A2,2)-1)/12</f>
        <v>0</v>
      </c>
      <c r="G2">
        <f>SUM($C$2:C2)</f>
        <v>4</v>
      </c>
      <c r="H2">
        <f>SUM($D$2:D2)</f>
        <v>0</v>
      </c>
      <c r="I2" t="e">
        <f>(H2-E2*G2)/(SQRT(F2*G2))</f>
        <v>#DIV/0!</v>
      </c>
    </row>
    <row r="3" spans="1:9">
      <c r="A3">
        <v>2</v>
      </c>
      <c r="B3">
        <v>7</v>
      </c>
      <c r="C3">
        <v>7</v>
      </c>
      <c r="D3">
        <f t="shared" ref="D3:D18" si="0">(A3-1)*C3</f>
        <v>7</v>
      </c>
      <c r="E3">
        <f t="shared" ref="E3:E18" si="1">(A3-1)/2</f>
        <v>0.5</v>
      </c>
      <c r="F3">
        <f t="shared" ref="F3:F18" si="2">(POWER(A3,2)-1)/12</f>
        <v>0.25</v>
      </c>
      <c r="G3">
        <f>SUM($C$2:C3)</f>
        <v>11</v>
      </c>
      <c r="H3">
        <f>SUM($D$2:D3)</f>
        <v>7</v>
      </c>
      <c r="I3">
        <f t="shared" ref="I3:I18" si="3">(H3-E3*G3)/(SQRT(F3*G3))</f>
        <v>0.90453403373329089</v>
      </c>
    </row>
    <row r="4" spans="1:9">
      <c r="A4">
        <v>3</v>
      </c>
      <c r="B4">
        <v>2</v>
      </c>
      <c r="C4">
        <v>2</v>
      </c>
      <c r="D4">
        <f t="shared" si="0"/>
        <v>4</v>
      </c>
      <c r="E4">
        <f t="shared" si="1"/>
        <v>1</v>
      </c>
      <c r="F4">
        <f t="shared" si="2"/>
        <v>0.66666666666666663</v>
      </c>
      <c r="G4">
        <f>SUM($C$2:C4)</f>
        <v>13</v>
      </c>
      <c r="H4">
        <f>SUM($D$2:D4)</f>
        <v>11</v>
      </c>
      <c r="I4">
        <f t="shared" si="3"/>
        <v>-0.67936622048675743</v>
      </c>
    </row>
    <row r="5" spans="1:9">
      <c r="A5">
        <v>4</v>
      </c>
      <c r="B5">
        <v>2</v>
      </c>
      <c r="C5">
        <v>2</v>
      </c>
      <c r="D5">
        <f t="shared" si="0"/>
        <v>6</v>
      </c>
      <c r="E5">
        <f t="shared" si="1"/>
        <v>1.5</v>
      </c>
      <c r="F5">
        <f t="shared" si="2"/>
        <v>1.25</v>
      </c>
      <c r="G5">
        <f>SUM($C$2:C5)</f>
        <v>15</v>
      </c>
      <c r="H5">
        <f>SUM($D$2:D5)</f>
        <v>17</v>
      </c>
      <c r="I5">
        <f t="shared" si="3"/>
        <v>-1.2701705922171767</v>
      </c>
    </row>
    <row r="6" spans="1:9">
      <c r="A6">
        <v>5</v>
      </c>
      <c r="B6">
        <v>4</v>
      </c>
      <c r="C6">
        <v>4</v>
      </c>
      <c r="D6">
        <f t="shared" si="0"/>
        <v>16</v>
      </c>
      <c r="E6">
        <f t="shared" si="1"/>
        <v>2</v>
      </c>
      <c r="F6">
        <f t="shared" si="2"/>
        <v>2</v>
      </c>
      <c r="G6">
        <f>SUM($C$2:C6)</f>
        <v>19</v>
      </c>
      <c r="H6">
        <f>SUM($D$2:D6)</f>
        <v>33</v>
      </c>
      <c r="I6">
        <f t="shared" si="3"/>
        <v>-0.81110710565381272</v>
      </c>
    </row>
    <row r="7" spans="1:9">
      <c r="A7">
        <v>6</v>
      </c>
      <c r="B7">
        <v>2</v>
      </c>
      <c r="C7">
        <v>2</v>
      </c>
      <c r="D7">
        <f t="shared" si="0"/>
        <v>10</v>
      </c>
      <c r="E7">
        <f t="shared" si="1"/>
        <v>2.5</v>
      </c>
      <c r="F7">
        <f t="shared" si="2"/>
        <v>2.9166666666666665</v>
      </c>
      <c r="G7">
        <f>SUM($C$2:C7)</f>
        <v>21</v>
      </c>
      <c r="H7">
        <f>SUM($D$2:D7)</f>
        <v>43</v>
      </c>
      <c r="I7">
        <f t="shared" si="3"/>
        <v>-1.2138654734998857</v>
      </c>
    </row>
    <row r="8" spans="1:9">
      <c r="A8">
        <v>7</v>
      </c>
      <c r="B8">
        <v>4</v>
      </c>
      <c r="C8">
        <v>4</v>
      </c>
      <c r="D8">
        <f t="shared" si="0"/>
        <v>24</v>
      </c>
      <c r="E8">
        <f t="shared" si="1"/>
        <v>3</v>
      </c>
      <c r="F8">
        <f t="shared" si="2"/>
        <v>4</v>
      </c>
      <c r="G8">
        <f>SUM($C$2:C8)</f>
        <v>25</v>
      </c>
      <c r="H8">
        <f>SUM($D$2:D8)</f>
        <v>67</v>
      </c>
      <c r="I8">
        <f t="shared" si="3"/>
        <v>-0.8</v>
      </c>
    </row>
    <row r="9" spans="1:9">
      <c r="A9">
        <v>8</v>
      </c>
      <c r="B9">
        <v>5</v>
      </c>
      <c r="C9">
        <v>5</v>
      </c>
      <c r="D9">
        <f t="shared" si="0"/>
        <v>35</v>
      </c>
      <c r="E9">
        <f t="shared" si="1"/>
        <v>3.5</v>
      </c>
      <c r="F9">
        <f t="shared" si="2"/>
        <v>5.25</v>
      </c>
      <c r="G9">
        <f>SUM($C$2:C9)</f>
        <v>30</v>
      </c>
      <c r="H9">
        <f>SUM($D$2:D9)</f>
        <v>102</v>
      </c>
      <c r="I9">
        <f t="shared" si="3"/>
        <v>-0.23904572186687875</v>
      </c>
    </row>
    <row r="10" spans="1:9">
      <c r="A10">
        <v>9</v>
      </c>
      <c r="B10">
        <v>3</v>
      </c>
      <c r="C10">
        <v>3</v>
      </c>
      <c r="D10">
        <f t="shared" si="0"/>
        <v>24</v>
      </c>
      <c r="E10">
        <f t="shared" si="1"/>
        <v>4</v>
      </c>
      <c r="F10">
        <f t="shared" si="2"/>
        <v>6.666666666666667</v>
      </c>
      <c r="G10">
        <f>SUM($C$2:C10)</f>
        <v>33</v>
      </c>
      <c r="H10">
        <f>SUM($D$2:D10)</f>
        <v>126</v>
      </c>
      <c r="I10">
        <f t="shared" si="3"/>
        <v>-0.40451991747794525</v>
      </c>
    </row>
    <row r="11" spans="1:9">
      <c r="A11">
        <v>10</v>
      </c>
      <c r="B11">
        <v>2</v>
      </c>
      <c r="C11">
        <v>2</v>
      </c>
      <c r="D11">
        <f t="shared" si="0"/>
        <v>18</v>
      </c>
      <c r="E11">
        <f t="shared" si="1"/>
        <v>4.5</v>
      </c>
      <c r="F11">
        <f t="shared" si="2"/>
        <v>8.25</v>
      </c>
      <c r="G11">
        <f>SUM($C$2:C11)</f>
        <v>35</v>
      </c>
      <c r="H11">
        <f>SUM($D$2:D11)</f>
        <v>144</v>
      </c>
      <c r="I11">
        <f t="shared" si="3"/>
        <v>-0.79446134655427447</v>
      </c>
    </row>
    <row r="12" spans="1:9">
      <c r="A12">
        <v>11</v>
      </c>
      <c r="B12">
        <v>3</v>
      </c>
      <c r="C12">
        <v>3</v>
      </c>
      <c r="D12">
        <f t="shared" si="0"/>
        <v>30</v>
      </c>
      <c r="E12">
        <f t="shared" si="1"/>
        <v>5</v>
      </c>
      <c r="F12">
        <f t="shared" si="2"/>
        <v>10</v>
      </c>
      <c r="G12">
        <f>SUM($C$2:C12)</f>
        <v>38</v>
      </c>
      <c r="H12">
        <f>SUM($D$2:D12)</f>
        <v>174</v>
      </c>
      <c r="I12">
        <f t="shared" si="3"/>
        <v>-0.82078268166812329</v>
      </c>
    </row>
    <row r="13" spans="1:9">
      <c r="A13">
        <v>12</v>
      </c>
      <c r="B13">
        <v>1</v>
      </c>
      <c r="C13">
        <v>1</v>
      </c>
      <c r="D13">
        <f t="shared" si="0"/>
        <v>11</v>
      </c>
      <c r="E13">
        <f t="shared" si="1"/>
        <v>5.5</v>
      </c>
      <c r="F13">
        <f t="shared" si="2"/>
        <v>11.916666666666666</v>
      </c>
      <c r="G13">
        <f>SUM($C$2:C13)</f>
        <v>39</v>
      </c>
      <c r="H13">
        <f>SUM($D$2:D13)</f>
        <v>185</v>
      </c>
      <c r="I13">
        <f t="shared" si="3"/>
        <v>-1.3683976407760041</v>
      </c>
    </row>
    <row r="14" spans="1:9">
      <c r="A14">
        <v>13</v>
      </c>
      <c r="B14">
        <v>3</v>
      </c>
      <c r="C14">
        <v>3</v>
      </c>
      <c r="D14">
        <f t="shared" si="0"/>
        <v>36</v>
      </c>
      <c r="E14">
        <f t="shared" si="1"/>
        <v>6</v>
      </c>
      <c r="F14">
        <f t="shared" si="2"/>
        <v>14</v>
      </c>
      <c r="G14">
        <f>SUM($C$2:C14)</f>
        <v>42</v>
      </c>
      <c r="H14">
        <f>SUM($D$2:D14)</f>
        <v>221</v>
      </c>
      <c r="I14">
        <f t="shared" si="3"/>
        <v>-1.2784184532056</v>
      </c>
    </row>
    <row r="15" spans="1:9">
      <c r="A15">
        <v>14</v>
      </c>
      <c r="B15">
        <v>0</v>
      </c>
      <c r="C15">
        <v>0</v>
      </c>
      <c r="D15">
        <f t="shared" si="0"/>
        <v>0</v>
      </c>
      <c r="E15">
        <f t="shared" si="1"/>
        <v>6.5</v>
      </c>
      <c r="F15">
        <f t="shared" si="2"/>
        <v>16.25</v>
      </c>
      <c r="G15">
        <f>SUM($C$2:C15)</f>
        <v>42</v>
      </c>
      <c r="H15">
        <f>SUM($D$2:D15)</f>
        <v>221</v>
      </c>
      <c r="I15">
        <f t="shared" si="3"/>
        <v>-1.990453406112477</v>
      </c>
    </row>
    <row r="16" spans="1:9">
      <c r="A16">
        <v>15</v>
      </c>
      <c r="B16">
        <v>4</v>
      </c>
      <c r="C16">
        <v>4</v>
      </c>
      <c r="D16">
        <f t="shared" si="0"/>
        <v>56</v>
      </c>
      <c r="E16">
        <f t="shared" si="1"/>
        <v>7</v>
      </c>
      <c r="F16">
        <f t="shared" si="2"/>
        <v>18.666666666666668</v>
      </c>
      <c r="G16">
        <f>SUM($C$2:C16)</f>
        <v>46</v>
      </c>
      <c r="H16">
        <f>SUM($D$2:D16)</f>
        <v>277</v>
      </c>
      <c r="I16">
        <f t="shared" si="3"/>
        <v>-1.5356781737773539</v>
      </c>
    </row>
    <row r="17" spans="1:9">
      <c r="A17">
        <v>16</v>
      </c>
      <c r="B17">
        <v>3</v>
      </c>
      <c r="C17">
        <v>3</v>
      </c>
      <c r="D17">
        <f t="shared" si="0"/>
        <v>45</v>
      </c>
      <c r="E17">
        <f t="shared" si="1"/>
        <v>7.5</v>
      </c>
      <c r="F17">
        <f t="shared" si="2"/>
        <v>21.25</v>
      </c>
      <c r="G17">
        <f>SUM($C$2:C17)</f>
        <v>49</v>
      </c>
      <c r="H17">
        <f>SUM($D$2:D17)</f>
        <v>322</v>
      </c>
      <c r="I17">
        <f t="shared" si="3"/>
        <v>-1.4100479758212652</v>
      </c>
    </row>
    <row r="18" spans="1:9">
      <c r="A18">
        <v>17</v>
      </c>
      <c r="B18">
        <v>0</v>
      </c>
      <c r="C18">
        <v>0</v>
      </c>
      <c r="D18">
        <f t="shared" si="0"/>
        <v>0</v>
      </c>
      <c r="E18">
        <f t="shared" si="1"/>
        <v>8</v>
      </c>
      <c r="F18">
        <f t="shared" si="2"/>
        <v>24</v>
      </c>
      <c r="G18">
        <f>SUM($C$2:C18)</f>
        <v>49</v>
      </c>
      <c r="H18">
        <f>SUM($D$2:D18)</f>
        <v>322</v>
      </c>
      <c r="I18">
        <f t="shared" si="3"/>
        <v>-2.0412414523193148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Walters</dc:creator>
  <cp:keywords/>
  <dc:description/>
  <cp:lastModifiedBy>kaito sugimura</cp:lastModifiedBy>
  <cp:revision/>
  <dcterms:created xsi:type="dcterms:W3CDTF">2023-04-08T03:26:47Z</dcterms:created>
  <dcterms:modified xsi:type="dcterms:W3CDTF">2023-04-08T05:23:43Z</dcterms:modified>
  <cp:category/>
  <cp:contentStatus/>
</cp:coreProperties>
</file>