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e\github-classroom\seng438-winter-2023\seng438-a5-Oliver-Molina\failure-data-set2\"/>
    </mc:Choice>
  </mc:AlternateContent>
  <xr:revisionPtr revIDLastSave="0" documentId="13_ncr:1_{709C1685-F2B1-4D22-B377-D5D780873C20}" xr6:coauthVersionLast="47" xr6:coauthVersionMax="47" xr10:uidLastSave="{00000000-0000-0000-0000-000000000000}"/>
  <bookViews>
    <workbookView xWindow="11424" yWindow="0" windowWidth="11712" windowHeight="12336" xr2:uid="{D4ECB57B-C5C1-48F5-9D30-E559E7B686F8}"/>
  </bookViews>
  <sheets>
    <sheet name="DATASET3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2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2" i="1"/>
  <c r="D3" i="1"/>
</calcChain>
</file>

<file path=xl/sharedStrings.xml><?xml version="1.0" encoding="utf-8"?>
<sst xmlns="http://schemas.openxmlformats.org/spreadsheetml/2006/main" count="7" uniqueCount="7">
  <si>
    <t>T</t>
  </si>
  <si>
    <t>FC</t>
  </si>
  <si>
    <t>E</t>
  </si>
  <si>
    <t>(i-1)n(i)</t>
  </si>
  <si>
    <t>num</t>
  </si>
  <si>
    <t>den</t>
  </si>
  <si>
    <t>u(k)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</si>
</sst>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mbria"/>
      <family val="1"/>
    </font>
    <font>
      <sz val="11"/>
      <color theme="1"/>
      <name val="Cambria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u(k)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DATASET3!$A$2:$A$82</c:f>
              <c:numCache>
                <c:formatCode>General</c:formatCode>
                <c:ptCount val="8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</c:numCache>
            </c:numRef>
          </c:cat>
          <c:val>
            <c:numRef>
              <c:f>DATASET3!$G$2:$G$82</c:f>
              <c:numCache>
                <c:formatCode>General</c:formatCode>
                <c:ptCount val="81"/>
                <c:pt idx="0">
                  <c:v>0</c:v>
                </c:pt>
                <c:pt idx="1">
                  <c:v>-2.1213203435596424</c:v>
                </c:pt>
                <c:pt idx="2">
                  <c:v>4.286607049870562</c:v>
                </c:pt>
                <c:pt idx="3">
                  <c:v>2.2000000000000002</c:v>
                </c:pt>
                <c:pt idx="4">
                  <c:v>2.1908902300206643</c:v>
                </c:pt>
                <c:pt idx="5">
                  <c:v>1.9739617768652706</c:v>
                </c:pt>
                <c:pt idx="6">
                  <c:v>0.88345220859877227</c:v>
                </c:pt>
                <c:pt idx="7">
                  <c:v>1.3666868139499571</c:v>
                </c:pt>
                <c:pt idx="8">
                  <c:v>0.52664835570429502</c:v>
                </c:pt>
                <c:pt idx="9">
                  <c:v>4.86984753557674E-2</c:v>
                </c:pt>
                <c:pt idx="10">
                  <c:v>-0.89489291724391984</c:v>
                </c:pt>
                <c:pt idx="11">
                  <c:v>-0.35034686913554397</c:v>
                </c:pt>
                <c:pt idx="12">
                  <c:v>-1.1561089362854591</c:v>
                </c:pt>
                <c:pt idx="13">
                  <c:v>-2.1025702683805338</c:v>
                </c:pt>
                <c:pt idx="14">
                  <c:v>-2.9024153352552977</c:v>
                </c:pt>
                <c:pt idx="15">
                  <c:v>-2.8674283476173774</c:v>
                </c:pt>
                <c:pt idx="16">
                  <c:v>-2.0218368755410032</c:v>
                </c:pt>
                <c:pt idx="17">
                  <c:v>-2.2210499499841383</c:v>
                </c:pt>
                <c:pt idx="18">
                  <c:v>-2.1324110028044787</c:v>
                </c:pt>
                <c:pt idx="19">
                  <c:v>-1.5607979451434162</c:v>
                </c:pt>
                <c:pt idx="20">
                  <c:v>-2.1486570858858034</c:v>
                </c:pt>
                <c:pt idx="21">
                  <c:v>-1.4761508404520665</c:v>
                </c:pt>
                <c:pt idx="22">
                  <c:v>-1.4638252442484874</c:v>
                </c:pt>
                <c:pt idx="23">
                  <c:v>7.3685007849360634E-2</c:v>
                </c:pt>
                <c:pt idx="24">
                  <c:v>0.14705530217450657</c:v>
                </c:pt>
                <c:pt idx="25">
                  <c:v>1.1095544651395493</c:v>
                </c:pt>
                <c:pt idx="26">
                  <c:v>0.59528689014202407</c:v>
                </c:pt>
                <c:pt idx="27">
                  <c:v>-0.16836606485692909</c:v>
                </c:pt>
                <c:pt idx="28">
                  <c:v>-0.57355280315234602</c:v>
                </c:pt>
                <c:pt idx="29">
                  <c:v>-1.0424685119562329</c:v>
                </c:pt>
                <c:pt idx="30">
                  <c:v>-1.5723947497907245</c:v>
                </c:pt>
                <c:pt idx="31">
                  <c:v>-2.3620470527794315</c:v>
                </c:pt>
                <c:pt idx="32">
                  <c:v>-2.39784651962731</c:v>
                </c:pt>
                <c:pt idx="33">
                  <c:v>-2.5275555414343396</c:v>
                </c:pt>
                <c:pt idx="34">
                  <c:v>-3.1377692583455254</c:v>
                </c:pt>
                <c:pt idx="35">
                  <c:v>-3.5109704453455515</c:v>
                </c:pt>
                <c:pt idx="36">
                  <c:v>-4.1574003525209635</c:v>
                </c:pt>
                <c:pt idx="37">
                  <c:v>-3.4820597531834698</c:v>
                </c:pt>
                <c:pt idx="38">
                  <c:v>-3.8196441510228687</c:v>
                </c:pt>
                <c:pt idx="39">
                  <c:v>-4.2325634502013578</c:v>
                </c:pt>
                <c:pt idx="40">
                  <c:v>-4.4271887242357311</c:v>
                </c:pt>
                <c:pt idx="41">
                  <c:v>-4.8986716003051018</c:v>
                </c:pt>
                <c:pt idx="42">
                  <c:v>-5.1506489201698864</c:v>
                </c:pt>
                <c:pt idx="43">
                  <c:v>-4.7170426219071482</c:v>
                </c:pt>
                <c:pt idx="44">
                  <c:v>-4.7802447823838579</c:v>
                </c:pt>
                <c:pt idx="45">
                  <c:v>-5.403654228216336</c:v>
                </c:pt>
                <c:pt idx="46">
                  <c:v>-5.5246496276385306</c:v>
                </c:pt>
                <c:pt idx="47">
                  <c:v>-5.8263902972812494</c:v>
                </c:pt>
                <c:pt idx="48">
                  <c:v>-6.2073863186220484</c:v>
                </c:pt>
                <c:pt idx="49">
                  <c:v>-6.665814708967968</c:v>
                </c:pt>
                <c:pt idx="50">
                  <c:v>-7.200701922248756</c:v>
                </c:pt>
                <c:pt idx="51">
                  <c:v>-7.4259448527410914</c:v>
                </c:pt>
                <c:pt idx="52">
                  <c:v>-7.9287920581512559</c:v>
                </c:pt>
                <c:pt idx="53">
                  <c:v>-8.4130097683638709</c:v>
                </c:pt>
                <c:pt idx="54">
                  <c:v>-8.7818173417535892</c:v>
                </c:pt>
                <c:pt idx="55">
                  <c:v>-8.7462360960467382</c:v>
                </c:pt>
                <c:pt idx="56">
                  <c:v>-8.7107436311726811</c:v>
                </c:pt>
                <c:pt idx="57">
                  <c:v>-8.9632021047979311</c:v>
                </c:pt>
                <c:pt idx="58">
                  <c:v>-8.7264062025689686</c:v>
                </c:pt>
                <c:pt idx="59">
                  <c:v>-8.5936618891978078</c:v>
                </c:pt>
                <c:pt idx="60">
                  <c:v>-8.9352077921512301</c:v>
                </c:pt>
                <c:pt idx="61">
                  <c:v>-8.8872238447632999</c:v>
                </c:pt>
                <c:pt idx="62">
                  <c:v>-9.2146837962806831</c:v>
                </c:pt>
                <c:pt idx="63">
                  <c:v>-9.3424475170581065</c:v>
                </c:pt>
                <c:pt idx="64">
                  <c:v>-9.184310761050142</c:v>
                </c:pt>
                <c:pt idx="65">
                  <c:v>-8.573488383274098</c:v>
                </c:pt>
                <c:pt idx="66">
                  <c:v>-8.7141197603621094</c:v>
                </c:pt>
                <c:pt idx="67">
                  <c:v>-8.6678780132093038</c:v>
                </c:pt>
                <c:pt idx="68">
                  <c:v>-8.5327249216057037</c:v>
                </c:pt>
                <c:pt idx="69">
                  <c:v>-8.7585330656547367</c:v>
                </c:pt>
                <c:pt idx="70">
                  <c:v>-9.1561368662836529</c:v>
                </c:pt>
                <c:pt idx="71">
                  <c:v>-9.5426943110473612</c:v>
                </c:pt>
                <c:pt idx="72">
                  <c:v>-9.8278820785648637</c:v>
                </c:pt>
                <c:pt idx="73">
                  <c:v>-10.104475716379413</c:v>
                </c:pt>
                <c:pt idx="74">
                  <c:v>-10.372823332388226</c:v>
                </c:pt>
                <c:pt idx="75">
                  <c:v>-10.724619803865773</c:v>
                </c:pt>
                <c:pt idx="76">
                  <c:v>-11.067277460123931</c:v>
                </c:pt>
                <c:pt idx="77">
                  <c:v>-11.309020087686097</c:v>
                </c:pt>
                <c:pt idx="78">
                  <c:v>-11.636114818108348</c:v>
                </c:pt>
                <c:pt idx="79">
                  <c:v>-11.955031181121727</c:v>
                </c:pt>
                <c:pt idx="80">
                  <c:v>-12.173081351141281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282-42CB-8E86-B8ECFF3E83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9671088"/>
        <c:axId val="240666272"/>
      </c:lineChart>
      <c:catAx>
        <c:axId val="369671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666272"/>
        <c:crosses val="autoZero"/>
        <c:auto val="1"/>
        <c:lblAlgn val="ctr"/>
        <c:lblOffset val="100"/>
        <c:noMultiLvlLbl val="0"/>
      </c:catAx>
      <c:valAx>
        <c:axId val="24066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671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53340</xdr:colOff>
      <xdr:row>4</xdr:row>
      <xdr:rowOff>148590</xdr:rowOff>
    </xdr:from>
    <xdr:to>
      <xdr:col>16</xdr:col>
      <xdr:colOff>358140</xdr:colOff>
      <xdr:row>19</xdr:row>
      <xdr:rowOff>148590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52B5E42-B719-DDA7-9439-18C9A5C016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70E60-E92E-4A65-9DC1-F5A2410034FA}">
  <dimension ref="A1:G82"/>
  <sheetViews>
    <sheetView tabSelected="1" topLeftCell="A3" workbookViewId="0">
      <selection activeCell="H7" sqref="H7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s="1">
        <v>1</v>
      </c>
      <c r="B2" s="2">
        <v>7</v>
      </c>
      <c r="C2" s="2">
        <v>7</v>
      </c>
      <c r="D2">
        <f>($A2-1)*$B2</f>
        <v>0</v>
      </c>
      <c r="E2">
        <f>SUM($D$2:D2)-((A2-1)/2)*SUM($B$2:B2)</f>
        <v>0</v>
      </c>
      <c r="F2">
        <f>SQRT((A2*A2-1)/12*SUM($B$2:B2))</f>
        <v>0</v>
      </c>
      <c r="G2" t="e">
        <f>$E2/$F2</f>
        <v>#DIV/0!</v>
      </c>
    </row>
    <row r="3" spans="1:7" x14ac:dyDescent="0.3">
      <c r="A3" s="1">
        <v>2</v>
      </c>
      <c r="B3" s="2">
        <v>1</v>
      </c>
      <c r="C3" s="2">
        <v>8</v>
      </c>
      <c r="D3">
        <f>($A3-1)*$B3</f>
        <v>1</v>
      </c>
      <c r="E3">
        <f>SUM($D$2:D3)-((A3-1)/2)*SUM($B$2:B3)</f>
        <v>-3</v>
      </c>
      <c r="F3">
        <f>SQRT((A3*A3-1)/12*SUM($B$2:B3))</f>
        <v>1.4142135623730951</v>
      </c>
      <c r="G3">
        <f t="shared" ref="G3:G66" si="0">$E3/$F3</f>
        <v>-2.1213203435596424</v>
      </c>
    </row>
    <row r="4" spans="1:7" x14ac:dyDescent="0.3">
      <c r="A4" s="1">
        <v>3</v>
      </c>
      <c r="B4" s="2">
        <v>28</v>
      </c>
      <c r="C4" s="2">
        <v>36</v>
      </c>
      <c r="D4">
        <f t="shared" ref="D4:D67" si="1">($A4-1)*$B4</f>
        <v>56</v>
      </c>
      <c r="E4">
        <f>SUM($D$2:D4)-((A4-1)/2)*SUM($B$2:B4)</f>
        <v>21</v>
      </c>
      <c r="F4">
        <f>SQRT((A4*A4-1)/12*SUM($B$2:B4))</f>
        <v>4.8989794855663558</v>
      </c>
      <c r="G4">
        <f t="shared" si="0"/>
        <v>4.286607049870562</v>
      </c>
    </row>
    <row r="5" spans="1:7" x14ac:dyDescent="0.3">
      <c r="A5" s="1">
        <v>4</v>
      </c>
      <c r="B5" s="2">
        <v>9</v>
      </c>
      <c r="C5" s="2">
        <v>45</v>
      </c>
      <c r="D5">
        <f t="shared" si="1"/>
        <v>27</v>
      </c>
      <c r="E5">
        <f>SUM($D$2:D5)-((A5-1)/2)*SUM($B$2:B5)</f>
        <v>16.5</v>
      </c>
      <c r="F5">
        <f>SQRT((A5*A5-1)/12*SUM($B$2:B5))</f>
        <v>7.5</v>
      </c>
      <c r="G5">
        <f t="shared" si="0"/>
        <v>2.2000000000000002</v>
      </c>
    </row>
    <row r="6" spans="1:7" x14ac:dyDescent="0.3">
      <c r="A6" s="1">
        <v>5</v>
      </c>
      <c r="B6" s="2">
        <v>15</v>
      </c>
      <c r="C6" s="2">
        <v>60</v>
      </c>
      <c r="D6">
        <f t="shared" si="1"/>
        <v>60</v>
      </c>
      <c r="E6">
        <f>SUM($D$2:D6)-((A6-1)/2)*SUM($B$2:B6)</f>
        <v>24</v>
      </c>
      <c r="F6">
        <f>SQRT((A6*A6-1)/12*SUM($B$2:B6))</f>
        <v>10.954451150103322</v>
      </c>
      <c r="G6">
        <f t="shared" si="0"/>
        <v>2.1908902300206643</v>
      </c>
    </row>
    <row r="7" spans="1:7" x14ac:dyDescent="0.3">
      <c r="A7" s="1">
        <v>6</v>
      </c>
      <c r="B7" s="2">
        <v>14</v>
      </c>
      <c r="C7" s="2">
        <v>74</v>
      </c>
      <c r="D7">
        <f t="shared" si="1"/>
        <v>70</v>
      </c>
      <c r="E7">
        <f>SUM($D$2:D7)-((A7-1)/2)*SUM($B$2:B7)</f>
        <v>29</v>
      </c>
      <c r="F7">
        <f>SQRT((A7*A7-1)/12*SUM($B$2:B7))</f>
        <v>14.691267247359342</v>
      </c>
      <c r="G7">
        <f t="shared" si="0"/>
        <v>1.9739617768652706</v>
      </c>
    </row>
    <row r="8" spans="1:7" x14ac:dyDescent="0.3">
      <c r="A8" s="1">
        <v>7</v>
      </c>
      <c r="B8" s="2">
        <v>8</v>
      </c>
      <c r="C8" s="2">
        <v>82</v>
      </c>
      <c r="D8">
        <f t="shared" si="1"/>
        <v>48</v>
      </c>
      <c r="E8">
        <f>SUM($D$2:D8)-((A8-1)/2)*SUM($B$2:B8)</f>
        <v>16</v>
      </c>
      <c r="F8">
        <f>SQRT((A8*A8-1)/12*SUM($B$2:B8))</f>
        <v>18.110770276274835</v>
      </c>
      <c r="G8">
        <f t="shared" si="0"/>
        <v>0.88345220859877227</v>
      </c>
    </row>
    <row r="9" spans="1:7" x14ac:dyDescent="0.3">
      <c r="A9" s="1">
        <v>8</v>
      </c>
      <c r="B9" s="2">
        <v>16</v>
      </c>
      <c r="C9" s="2">
        <v>98</v>
      </c>
      <c r="D9">
        <f t="shared" si="1"/>
        <v>112</v>
      </c>
      <c r="E9">
        <f>SUM($D$2:D9)-((A9-1)/2)*SUM($B$2:B9)</f>
        <v>31</v>
      </c>
      <c r="F9">
        <f>SQRT((A9*A9-1)/12*SUM($B$2:B9))</f>
        <v>22.68259244442751</v>
      </c>
      <c r="G9">
        <f t="shared" si="0"/>
        <v>1.3666868139499571</v>
      </c>
    </row>
    <row r="10" spans="1:7" x14ac:dyDescent="0.3">
      <c r="A10" s="1">
        <v>9</v>
      </c>
      <c r="B10" s="2">
        <v>8</v>
      </c>
      <c r="C10" s="2">
        <v>106</v>
      </c>
      <c r="D10">
        <f t="shared" si="1"/>
        <v>64</v>
      </c>
      <c r="E10">
        <f>SUM($D$2:D10)-((A10-1)/2)*SUM($B$2:B10)</f>
        <v>14</v>
      </c>
      <c r="F10">
        <f>SQRT((A10*A10-1)/12*SUM($B$2:B10))</f>
        <v>26.583202716502516</v>
      </c>
      <c r="G10">
        <f t="shared" si="0"/>
        <v>0.52664835570429502</v>
      </c>
    </row>
    <row r="11" spans="1:7" x14ac:dyDescent="0.3">
      <c r="A11" s="1">
        <v>10</v>
      </c>
      <c r="B11" s="2">
        <v>9</v>
      </c>
      <c r="C11" s="2">
        <v>115</v>
      </c>
      <c r="D11">
        <f t="shared" si="1"/>
        <v>81</v>
      </c>
      <c r="E11">
        <f>SUM($D$2:D11)-((A11-1)/2)*SUM($B$2:B11)</f>
        <v>1.5</v>
      </c>
      <c r="F11">
        <f>SQRT((A11*A11-1)/12*SUM($B$2:B11))</f>
        <v>30.801785662522878</v>
      </c>
      <c r="G11">
        <f t="shared" si="0"/>
        <v>4.86984753557674E-2</v>
      </c>
    </row>
    <row r="12" spans="1:7" x14ac:dyDescent="0.3">
      <c r="A12" s="1">
        <v>11</v>
      </c>
      <c r="B12" s="2">
        <v>5</v>
      </c>
      <c r="C12" s="2">
        <v>120</v>
      </c>
      <c r="D12">
        <f t="shared" si="1"/>
        <v>50</v>
      </c>
      <c r="E12">
        <f>SUM($D$2:D12)-((A12-1)/2)*SUM($B$2:B12)</f>
        <v>-31</v>
      </c>
      <c r="F12">
        <f>SQRT((A12*A12-1)/12*SUM($B$2:B12))</f>
        <v>34.641016151377549</v>
      </c>
      <c r="G12">
        <f t="shared" si="0"/>
        <v>-0.89489291724391984</v>
      </c>
    </row>
    <row r="13" spans="1:7" x14ac:dyDescent="0.3">
      <c r="A13" s="1">
        <v>12</v>
      </c>
      <c r="B13" s="2">
        <v>14</v>
      </c>
      <c r="C13" s="2">
        <v>134</v>
      </c>
      <c r="D13">
        <f t="shared" si="1"/>
        <v>154</v>
      </c>
      <c r="E13">
        <f>SUM($D$2:D13)-((A13-1)/2)*SUM($B$2:B13)</f>
        <v>-14</v>
      </c>
      <c r="F13">
        <f>SQRT((A13*A13-1)/12*SUM($B$2:B13))</f>
        <v>39.960397061757696</v>
      </c>
      <c r="G13">
        <f t="shared" si="0"/>
        <v>-0.35034686913554397</v>
      </c>
    </row>
    <row r="14" spans="1:7" x14ac:dyDescent="0.3">
      <c r="A14" s="1">
        <v>13</v>
      </c>
      <c r="B14" s="2">
        <v>5</v>
      </c>
      <c r="C14" s="2">
        <v>139</v>
      </c>
      <c r="D14">
        <f t="shared" si="1"/>
        <v>60</v>
      </c>
      <c r="E14">
        <f>SUM($D$2:D14)-((A14-1)/2)*SUM($B$2:B14)</f>
        <v>-51</v>
      </c>
      <c r="F14">
        <f>SQRT((A14*A14-1)/12*SUM($B$2:B14))</f>
        <v>44.113490000225553</v>
      </c>
      <c r="G14">
        <f t="shared" si="0"/>
        <v>-1.1561089362854591</v>
      </c>
    </row>
    <row r="15" spans="1:7" x14ac:dyDescent="0.3">
      <c r="A15" s="1">
        <v>14</v>
      </c>
      <c r="B15" s="2">
        <v>3</v>
      </c>
      <c r="C15" s="2">
        <v>142</v>
      </c>
      <c r="D15">
        <f t="shared" si="1"/>
        <v>39</v>
      </c>
      <c r="E15">
        <f>SUM($D$2:D15)-((A15-1)/2)*SUM($B$2:B15)</f>
        <v>-101</v>
      </c>
      <c r="F15">
        <f>SQRT((A15*A15-1)/12*SUM($B$2:B15))</f>
        <v>48.036444497901797</v>
      </c>
      <c r="G15">
        <f t="shared" si="0"/>
        <v>-2.1025702683805338</v>
      </c>
    </row>
    <row r="16" spans="1:7" x14ac:dyDescent="0.3">
      <c r="A16" s="1">
        <v>15</v>
      </c>
      <c r="B16" s="2">
        <v>3</v>
      </c>
      <c r="C16" s="2">
        <v>145</v>
      </c>
      <c r="D16">
        <f t="shared" si="1"/>
        <v>42</v>
      </c>
      <c r="E16">
        <f>SUM($D$2:D16)-((A16-1)/2)*SUM($B$2:B16)</f>
        <v>-151</v>
      </c>
      <c r="F16">
        <f>SQRT((A16*A16-1)/12*SUM($B$2:B16))</f>
        <v>52.025634707004457</v>
      </c>
      <c r="G16">
        <f t="shared" si="0"/>
        <v>-2.9024153352552977</v>
      </c>
    </row>
    <row r="17" spans="1:7" x14ac:dyDescent="0.3">
      <c r="A17" s="1">
        <v>16</v>
      </c>
      <c r="B17" s="2">
        <v>8</v>
      </c>
      <c r="C17" s="2">
        <v>153</v>
      </c>
      <c r="D17">
        <f t="shared" si="1"/>
        <v>120</v>
      </c>
      <c r="E17">
        <f>SUM($D$2:D17)-((A17-1)/2)*SUM($B$2:B17)</f>
        <v>-163.5</v>
      </c>
      <c r="F17">
        <f>SQRT((A17*A17-1)/12*SUM($B$2:B17))</f>
        <v>57.019733426244635</v>
      </c>
      <c r="G17">
        <f t="shared" si="0"/>
        <v>-2.8674283476173774</v>
      </c>
    </row>
    <row r="18" spans="1:7" x14ac:dyDescent="0.3">
      <c r="A18" s="1">
        <v>17</v>
      </c>
      <c r="B18" s="2">
        <v>14</v>
      </c>
      <c r="C18" s="2">
        <v>167</v>
      </c>
      <c r="D18">
        <f t="shared" si="1"/>
        <v>224</v>
      </c>
      <c r="E18">
        <f>SUM($D$2:D18)-((A18-1)/2)*SUM($B$2:B18)</f>
        <v>-128</v>
      </c>
      <c r="F18">
        <f>SQRT((A18*A18-1)/12*SUM($B$2:B18))</f>
        <v>63.308767165377652</v>
      </c>
      <c r="G18">
        <f t="shared" si="0"/>
        <v>-2.0218368755410032</v>
      </c>
    </row>
    <row r="19" spans="1:7" x14ac:dyDescent="0.3">
      <c r="A19" s="1">
        <v>18</v>
      </c>
      <c r="B19" s="2">
        <v>7</v>
      </c>
      <c r="C19" s="2">
        <v>174</v>
      </c>
      <c r="D19">
        <f t="shared" si="1"/>
        <v>119</v>
      </c>
      <c r="E19">
        <f>SUM($D$2:D19)-((A19-1)/2)*SUM($B$2:B19)</f>
        <v>-152</v>
      </c>
      <c r="F19">
        <f>SQRT((A19*A19-1)/12*SUM($B$2:B19))</f>
        <v>68.43610158388627</v>
      </c>
      <c r="G19">
        <f t="shared" si="0"/>
        <v>-2.2210499499841383</v>
      </c>
    </row>
    <row r="20" spans="1:7" x14ac:dyDescent="0.3">
      <c r="A20" s="1">
        <v>19</v>
      </c>
      <c r="B20" s="2">
        <v>9</v>
      </c>
      <c r="C20" s="2">
        <v>183</v>
      </c>
      <c r="D20">
        <f t="shared" si="1"/>
        <v>162</v>
      </c>
      <c r="E20">
        <f>SUM($D$2:D20)-((A20-1)/2)*SUM($B$2:B20)</f>
        <v>-158</v>
      </c>
      <c r="F20">
        <f>SQRT((A20*A20-1)/12*SUM($B$2:B20))</f>
        <v>74.094534211370814</v>
      </c>
      <c r="G20">
        <f t="shared" si="0"/>
        <v>-2.1324110028044787</v>
      </c>
    </row>
    <row r="21" spans="1:7" x14ac:dyDescent="0.3">
      <c r="A21" s="1">
        <v>20</v>
      </c>
      <c r="B21" s="2">
        <v>13</v>
      </c>
      <c r="C21" s="2">
        <v>196</v>
      </c>
      <c r="D21">
        <f t="shared" si="1"/>
        <v>247</v>
      </c>
      <c r="E21">
        <f>SUM($D$2:D21)-((A21-1)/2)*SUM($B$2:B21)</f>
        <v>-126</v>
      </c>
      <c r="F21">
        <f>SQRT((A21*A21-1)/12*SUM($B$2:B21))</f>
        <v>80.727938162695565</v>
      </c>
      <c r="G21">
        <f t="shared" si="0"/>
        <v>-1.5607979451434162</v>
      </c>
    </row>
    <row r="22" spans="1:7" x14ac:dyDescent="0.3">
      <c r="A22" s="1">
        <v>21</v>
      </c>
      <c r="B22" s="2">
        <v>4</v>
      </c>
      <c r="C22" s="2">
        <v>200</v>
      </c>
      <c r="D22">
        <f t="shared" si="1"/>
        <v>80</v>
      </c>
      <c r="E22">
        <f>SUM($D$2:D22)-((A22-1)/2)*SUM($B$2:B22)</f>
        <v>-184</v>
      </c>
      <c r="F22">
        <f>SQRT((A22*A22-1)/12*SUM($B$2:B22))</f>
        <v>85.63488385776752</v>
      </c>
      <c r="G22">
        <f t="shared" si="0"/>
        <v>-2.1486570858858034</v>
      </c>
    </row>
    <row r="23" spans="1:7" x14ac:dyDescent="0.3">
      <c r="A23" s="1">
        <v>22</v>
      </c>
      <c r="B23" s="2">
        <v>14</v>
      </c>
      <c r="C23" s="2">
        <v>214</v>
      </c>
      <c r="D23">
        <f t="shared" si="1"/>
        <v>294</v>
      </c>
      <c r="E23">
        <f>SUM($D$2:D23)-((A23-1)/2)*SUM($B$2:B23)</f>
        <v>-137</v>
      </c>
      <c r="F23">
        <f>SQRT((A23*A23-1)/12*SUM($B$2:B23))</f>
        <v>92.808943534553819</v>
      </c>
      <c r="G23">
        <f t="shared" si="0"/>
        <v>-1.4761508404520665</v>
      </c>
    </row>
    <row r="24" spans="1:7" x14ac:dyDescent="0.3">
      <c r="A24" s="1">
        <v>23</v>
      </c>
      <c r="B24" s="2">
        <v>9</v>
      </c>
      <c r="C24" s="2">
        <v>223</v>
      </c>
      <c r="D24">
        <f t="shared" si="1"/>
        <v>198</v>
      </c>
      <c r="E24">
        <f>SUM($D$2:D24)-((A24-1)/2)*SUM($B$2:B24)</f>
        <v>-145</v>
      </c>
      <c r="F24">
        <f>SQRT((A24*A24-1)/12*SUM($B$2:B24))</f>
        <v>99.055539976318343</v>
      </c>
      <c r="G24">
        <f t="shared" si="0"/>
        <v>-1.4638252442484874</v>
      </c>
    </row>
    <row r="25" spans="1:7" x14ac:dyDescent="0.3">
      <c r="A25" s="1">
        <v>24</v>
      </c>
      <c r="B25" s="2">
        <v>23</v>
      </c>
      <c r="C25" s="2">
        <v>246</v>
      </c>
      <c r="D25">
        <f t="shared" si="1"/>
        <v>529</v>
      </c>
      <c r="E25">
        <f>SUM($D$2:D25)-((A25-1)/2)*SUM($B$2:B25)</f>
        <v>8</v>
      </c>
      <c r="F25">
        <f>SQRT((A25*A25-1)/12*SUM($B$2:B25))</f>
        <v>108.57025375304232</v>
      </c>
      <c r="G25">
        <f t="shared" si="0"/>
        <v>7.3685007849360634E-2</v>
      </c>
    </row>
    <row r="26" spans="1:7" x14ac:dyDescent="0.3">
      <c r="A26" s="1">
        <v>25</v>
      </c>
      <c r="B26" s="2">
        <v>11</v>
      </c>
      <c r="C26" s="2">
        <v>257</v>
      </c>
      <c r="D26">
        <f t="shared" si="1"/>
        <v>264</v>
      </c>
      <c r="E26">
        <f>SUM($D$2:D26)-((A26-1)/2)*SUM($B$2:B26)</f>
        <v>17</v>
      </c>
      <c r="F26">
        <f>SQRT((A26*A26-1)/12*SUM($B$2:B26))</f>
        <v>115.6027681329474</v>
      </c>
      <c r="G26">
        <f t="shared" si="0"/>
        <v>0.14705530217450657</v>
      </c>
    </row>
    <row r="27" spans="1:7" x14ac:dyDescent="0.3">
      <c r="A27" s="1">
        <v>26</v>
      </c>
      <c r="B27" s="2">
        <v>20</v>
      </c>
      <c r="C27" s="2">
        <v>277</v>
      </c>
      <c r="D27">
        <f t="shared" si="1"/>
        <v>500</v>
      </c>
      <c r="E27">
        <f>SUM($D$2:D27)-((A27-1)/2)*SUM($B$2:B27)</f>
        <v>138.5</v>
      </c>
      <c r="F27">
        <f>SQRT((A27*A27-1)/12*SUM($B$2:B27))</f>
        <v>124.82487732819929</v>
      </c>
      <c r="G27">
        <f t="shared" si="0"/>
        <v>1.1095544651395493</v>
      </c>
    </row>
    <row r="28" spans="1:7" x14ac:dyDescent="0.3">
      <c r="A28" s="1">
        <v>27</v>
      </c>
      <c r="B28" s="2">
        <v>6</v>
      </c>
      <c r="C28" s="2">
        <v>283</v>
      </c>
      <c r="D28">
        <f t="shared" si="1"/>
        <v>156</v>
      </c>
      <c r="E28">
        <f>SUM($D$2:D28)-((A28-1)/2)*SUM($B$2:B28)</f>
        <v>78</v>
      </c>
      <c r="F28">
        <f>SQRT((A28*A28-1)/12*SUM($B$2:B28))</f>
        <v>131.02925881903883</v>
      </c>
      <c r="G28">
        <f t="shared" si="0"/>
        <v>0.59528689014202407</v>
      </c>
    </row>
    <row r="29" spans="1:7" x14ac:dyDescent="0.3">
      <c r="A29" s="1">
        <v>28</v>
      </c>
      <c r="B29" s="2">
        <v>3</v>
      </c>
      <c r="C29" s="2">
        <v>286</v>
      </c>
      <c r="D29">
        <f t="shared" si="1"/>
        <v>81</v>
      </c>
      <c r="E29">
        <f>SUM($D$2:D29)-((A29-1)/2)*SUM($B$2:B29)</f>
        <v>-23</v>
      </c>
      <c r="F29">
        <f>SQRT((A29*A29-1)/12*SUM($B$2:B29))</f>
        <v>136.60710084032968</v>
      </c>
      <c r="G29">
        <f t="shared" si="0"/>
        <v>-0.16836606485692909</v>
      </c>
    </row>
    <row r="30" spans="1:7" x14ac:dyDescent="0.3">
      <c r="A30" s="1">
        <v>29</v>
      </c>
      <c r="B30" s="2">
        <v>6</v>
      </c>
      <c r="C30" s="2">
        <v>292</v>
      </c>
      <c r="D30">
        <f t="shared" si="1"/>
        <v>168</v>
      </c>
      <c r="E30">
        <f>SUM($D$2:D30)-((A30-1)/2)*SUM($B$2:B30)</f>
        <v>-82</v>
      </c>
      <c r="F30">
        <f>SQRT((A30*A30-1)/12*SUM($B$2:B30))</f>
        <v>142.96852800529214</v>
      </c>
      <c r="G30">
        <f t="shared" si="0"/>
        <v>-0.57355280315234602</v>
      </c>
    </row>
    <row r="31" spans="1:7" x14ac:dyDescent="0.3">
      <c r="A31" s="1">
        <v>30</v>
      </c>
      <c r="B31" s="2">
        <v>5</v>
      </c>
      <c r="C31" s="2">
        <v>297</v>
      </c>
      <c r="D31">
        <f t="shared" si="1"/>
        <v>145</v>
      </c>
      <c r="E31">
        <f>SUM($D$2:D31)-((A31-1)/2)*SUM($B$2:B31)</f>
        <v>-155.5</v>
      </c>
      <c r="F31">
        <f>SQRT((A31*A31-1)/12*SUM($B$2:B31))</f>
        <v>149.165176901313</v>
      </c>
      <c r="G31">
        <f t="shared" si="0"/>
        <v>-1.0424685119562329</v>
      </c>
    </row>
    <row r="32" spans="1:7" x14ac:dyDescent="0.3">
      <c r="A32" s="1">
        <v>31</v>
      </c>
      <c r="B32" s="2">
        <v>4</v>
      </c>
      <c r="C32" s="2">
        <v>301</v>
      </c>
      <c r="D32">
        <f t="shared" si="1"/>
        <v>120</v>
      </c>
      <c r="E32">
        <f>SUM($D$2:D32)-((A32-1)/2)*SUM($B$2:B32)</f>
        <v>-244</v>
      </c>
      <c r="F32">
        <f>SQRT((A32*A32-1)/12*SUM($B$2:B32))</f>
        <v>155.17731793016659</v>
      </c>
      <c r="G32">
        <f t="shared" si="0"/>
        <v>-1.5723947497907245</v>
      </c>
    </row>
    <row r="33" spans="1:7" x14ac:dyDescent="0.3">
      <c r="A33" s="1">
        <v>32</v>
      </c>
      <c r="B33" s="2">
        <v>1</v>
      </c>
      <c r="C33" s="2">
        <v>302</v>
      </c>
      <c r="D33">
        <f t="shared" si="1"/>
        <v>31</v>
      </c>
      <c r="E33">
        <f>SUM($D$2:D33)-((A33-1)/2)*SUM($B$2:B33)</f>
        <v>-379</v>
      </c>
      <c r="F33">
        <f>SQRT((A33*A33-1)/12*SUM($B$2:B33))</f>
        <v>160.45404326473047</v>
      </c>
      <c r="G33">
        <f t="shared" si="0"/>
        <v>-2.3620470527794315</v>
      </c>
    </row>
    <row r="34" spans="1:7" x14ac:dyDescent="0.3">
      <c r="A34" s="1">
        <v>33</v>
      </c>
      <c r="B34" s="2">
        <v>8</v>
      </c>
      <c r="C34" s="2">
        <v>310</v>
      </c>
      <c r="D34">
        <f t="shared" si="1"/>
        <v>256</v>
      </c>
      <c r="E34">
        <f>SUM($D$2:D34)-((A34-1)/2)*SUM($B$2:B34)</f>
        <v>-402</v>
      </c>
      <c r="F34">
        <f>SQRT((A34*A34-1)/12*SUM($B$2:B34))</f>
        <v>167.65042996266567</v>
      </c>
      <c r="G34">
        <f t="shared" si="0"/>
        <v>-2.39784651962731</v>
      </c>
    </row>
    <row r="35" spans="1:7" x14ac:dyDescent="0.3">
      <c r="A35" s="1">
        <v>34</v>
      </c>
      <c r="B35" s="2">
        <v>7</v>
      </c>
      <c r="C35" s="2">
        <v>317</v>
      </c>
      <c r="D35">
        <f t="shared" si="1"/>
        <v>231</v>
      </c>
      <c r="E35">
        <f>SUM($D$2:D35)-((A35-1)/2)*SUM($B$2:B35)</f>
        <v>-441.5</v>
      </c>
      <c r="F35">
        <f>SQRT((A35*A35-1)/12*SUM($B$2:B35))</f>
        <v>174.67469765252207</v>
      </c>
      <c r="G35">
        <f t="shared" si="0"/>
        <v>-2.5275555414343396</v>
      </c>
    </row>
    <row r="36" spans="1:7" x14ac:dyDescent="0.3">
      <c r="A36" s="1">
        <v>35</v>
      </c>
      <c r="B36" s="2">
        <v>2</v>
      </c>
      <c r="C36" s="2">
        <v>319</v>
      </c>
      <c r="D36">
        <f t="shared" si="1"/>
        <v>68</v>
      </c>
      <c r="E36">
        <f>SUM($D$2:D36)-((A36-1)/2)*SUM($B$2:B36)</f>
        <v>-566</v>
      </c>
      <c r="F36">
        <f>SQRT((A36*A36-1)/12*SUM($B$2:B36))</f>
        <v>180.38292602128396</v>
      </c>
      <c r="G36">
        <f t="shared" si="0"/>
        <v>-3.1377692583455254</v>
      </c>
    </row>
    <row r="37" spans="1:7" x14ac:dyDescent="0.3">
      <c r="A37" s="1">
        <v>36</v>
      </c>
      <c r="B37" s="2">
        <v>4</v>
      </c>
      <c r="C37" s="2">
        <v>323</v>
      </c>
      <c r="D37">
        <f t="shared" si="1"/>
        <v>140</v>
      </c>
      <c r="E37">
        <f>SUM($D$2:D37)-((A37-1)/2)*SUM($B$2:B37)</f>
        <v>-655.5</v>
      </c>
      <c r="F37">
        <f>SQRT((A37*A37-1)/12*SUM($B$2:B37))</f>
        <v>186.70051776396693</v>
      </c>
      <c r="G37">
        <f t="shared" si="0"/>
        <v>-3.5109704453455515</v>
      </c>
    </row>
    <row r="38" spans="1:7" x14ac:dyDescent="0.3">
      <c r="A38" s="1">
        <v>37</v>
      </c>
      <c r="B38" s="2">
        <v>1</v>
      </c>
      <c r="C38" s="2">
        <v>324</v>
      </c>
      <c r="D38">
        <f t="shared" si="1"/>
        <v>36</v>
      </c>
      <c r="E38">
        <f>SUM($D$2:D38)-((A38-1)/2)*SUM($B$2:B38)</f>
        <v>-799</v>
      </c>
      <c r="F38">
        <f>SQRT((A38*A38-1)/12*SUM($B$2:B38))</f>
        <v>192.18740853656359</v>
      </c>
      <c r="G38">
        <f t="shared" si="0"/>
        <v>-4.1574003525209635</v>
      </c>
    </row>
    <row r="39" spans="1:7" x14ac:dyDescent="0.3">
      <c r="A39" s="1">
        <v>38</v>
      </c>
      <c r="B39" s="2">
        <v>14</v>
      </c>
      <c r="C39" s="2">
        <v>338</v>
      </c>
      <c r="D39">
        <f t="shared" si="1"/>
        <v>518</v>
      </c>
      <c r="E39">
        <f>SUM($D$2:D39)-((A39-1)/2)*SUM($B$2:B39)</f>
        <v>-702</v>
      </c>
      <c r="F39">
        <f>SQRT((A39*A39-1)/12*SUM($B$2:B39))</f>
        <v>201.60481145052069</v>
      </c>
      <c r="G39">
        <f t="shared" si="0"/>
        <v>-3.4820597531834698</v>
      </c>
    </row>
    <row r="40" spans="1:7" x14ac:dyDescent="0.3">
      <c r="A40" s="1">
        <v>39</v>
      </c>
      <c r="B40" s="2">
        <v>4</v>
      </c>
      <c r="C40" s="2">
        <v>342</v>
      </c>
      <c r="D40">
        <f t="shared" si="1"/>
        <v>152</v>
      </c>
      <c r="E40">
        <f>SUM($D$2:D40)-((A40-1)/2)*SUM($B$2:B40)</f>
        <v>-795</v>
      </c>
      <c r="F40">
        <f>SQRT((A40*A40-1)/12*SUM($B$2:B40))</f>
        <v>208.13457185196313</v>
      </c>
      <c r="G40">
        <f t="shared" si="0"/>
        <v>-3.8196441510228687</v>
      </c>
    </row>
    <row r="41" spans="1:7" x14ac:dyDescent="0.3">
      <c r="A41" s="1">
        <v>40</v>
      </c>
      <c r="B41" s="2">
        <v>3</v>
      </c>
      <c r="C41" s="2">
        <v>345</v>
      </c>
      <c r="D41">
        <f t="shared" si="1"/>
        <v>117</v>
      </c>
      <c r="E41">
        <f>SUM($D$2:D41)-((A41-1)/2)*SUM($B$2:B41)</f>
        <v>-907.5</v>
      </c>
      <c r="F41">
        <f>SQRT((A41*A41-1)/12*SUM($B$2:B41))</f>
        <v>214.40907163643985</v>
      </c>
      <c r="G41">
        <f t="shared" si="0"/>
        <v>-4.2325634502013578</v>
      </c>
    </row>
    <row r="42" spans="1:7" x14ac:dyDescent="0.3">
      <c r="A42" s="1">
        <v>41</v>
      </c>
      <c r="B42" s="2">
        <v>5</v>
      </c>
      <c r="C42" s="2">
        <v>350</v>
      </c>
      <c r="D42">
        <f t="shared" si="1"/>
        <v>200</v>
      </c>
      <c r="E42">
        <f>SUM($D$2:D42)-((A42-1)/2)*SUM($B$2:B42)</f>
        <v>-980</v>
      </c>
      <c r="F42">
        <f>SQRT((A42*A42-1)/12*SUM($B$2:B42))</f>
        <v>221.35943621178654</v>
      </c>
      <c r="G42">
        <f t="shared" si="0"/>
        <v>-4.4271887242357311</v>
      </c>
    </row>
    <row r="43" spans="1:7" x14ac:dyDescent="0.3">
      <c r="A43" s="1">
        <v>42</v>
      </c>
      <c r="B43" s="2">
        <v>2</v>
      </c>
      <c r="C43" s="2">
        <v>352</v>
      </c>
      <c r="D43">
        <f t="shared" si="1"/>
        <v>82</v>
      </c>
      <c r="E43">
        <f>SUM($D$2:D43)-((A43-1)/2)*SUM($B$2:B43)</f>
        <v>-1114</v>
      </c>
      <c r="F43">
        <f>SQRT((A43*A43-1)/12*SUM($B$2:B43))</f>
        <v>227.4085896941157</v>
      </c>
      <c r="G43">
        <f t="shared" si="0"/>
        <v>-4.8986716003051018</v>
      </c>
    </row>
    <row r="44" spans="1:7" x14ac:dyDescent="0.3">
      <c r="A44" s="1">
        <v>43</v>
      </c>
      <c r="B44" s="2">
        <v>4</v>
      </c>
      <c r="C44" s="2">
        <v>356</v>
      </c>
      <c r="D44">
        <f t="shared" si="1"/>
        <v>168</v>
      </c>
      <c r="E44">
        <f>SUM($D$2:D44)-((A44-1)/2)*SUM($B$2:B44)</f>
        <v>-1206</v>
      </c>
      <c r="F44">
        <f>SQRT((A44*A44-1)/12*SUM($B$2:B44))</f>
        <v>234.14525406251565</v>
      </c>
      <c r="G44">
        <f t="shared" si="0"/>
        <v>-5.1506489201698864</v>
      </c>
    </row>
    <row r="45" spans="1:7" x14ac:dyDescent="0.3">
      <c r="A45" s="1">
        <v>44</v>
      </c>
      <c r="B45" s="2">
        <v>11</v>
      </c>
      <c r="C45" s="2">
        <v>367</v>
      </c>
      <c r="D45">
        <f t="shared" si="1"/>
        <v>473</v>
      </c>
      <c r="E45">
        <f>SUM($D$2:D45)-((A45-1)/2)*SUM($B$2:B45)</f>
        <v>-1147.5</v>
      </c>
      <c r="F45">
        <f>SQRT((A45*A45-1)/12*SUM($B$2:B45))</f>
        <v>243.2668288114925</v>
      </c>
      <c r="G45">
        <f t="shared" si="0"/>
        <v>-4.7170426219071482</v>
      </c>
    </row>
    <row r="46" spans="1:7" x14ac:dyDescent="0.3">
      <c r="A46" s="1">
        <v>45</v>
      </c>
      <c r="B46" s="2">
        <v>6</v>
      </c>
      <c r="C46" s="2">
        <v>373</v>
      </c>
      <c r="D46">
        <f t="shared" si="1"/>
        <v>264</v>
      </c>
      <c r="E46">
        <f>SUM($D$2:D46)-((A46-1)/2)*SUM($B$2:B46)</f>
        <v>-1199</v>
      </c>
      <c r="F46">
        <f>SQRT((A46*A46-1)/12*SUM($B$2:B46))</f>
        <v>250.82397546220869</v>
      </c>
      <c r="G46">
        <f t="shared" si="0"/>
        <v>-4.7802447823838579</v>
      </c>
    </row>
    <row r="47" spans="1:7" x14ac:dyDescent="0.3">
      <c r="A47" s="1">
        <v>46</v>
      </c>
      <c r="B47" s="2">
        <v>0</v>
      </c>
      <c r="C47" s="2">
        <v>373</v>
      </c>
      <c r="D47">
        <f t="shared" si="1"/>
        <v>0</v>
      </c>
      <c r="E47">
        <f>SUM($D$2:D47)-((A47-1)/2)*SUM($B$2:B47)</f>
        <v>-1385.5</v>
      </c>
      <c r="F47">
        <f>SQRT((A47*A47-1)/12*SUM($B$2:B47))</f>
        <v>256.40056552199724</v>
      </c>
      <c r="G47">
        <f t="shared" si="0"/>
        <v>-5.403654228216336</v>
      </c>
    </row>
    <row r="48" spans="1:7" x14ac:dyDescent="0.3">
      <c r="A48" s="1">
        <v>47</v>
      </c>
      <c r="B48" s="2">
        <v>5</v>
      </c>
      <c r="C48" s="2">
        <v>378</v>
      </c>
      <c r="D48">
        <f t="shared" si="1"/>
        <v>230</v>
      </c>
      <c r="E48">
        <f>SUM($D$2:D48)-((A48-1)/2)*SUM($B$2:B48)</f>
        <v>-1457</v>
      </c>
      <c r="F48">
        <f>SQRT((A48*A48-1)/12*SUM($B$2:B48))</f>
        <v>263.7271317100309</v>
      </c>
      <c r="G48">
        <f t="shared" si="0"/>
        <v>-5.5246496276385306</v>
      </c>
    </row>
    <row r="49" spans="1:7" x14ac:dyDescent="0.3">
      <c r="A49" s="1">
        <v>48</v>
      </c>
      <c r="B49" s="2">
        <v>3</v>
      </c>
      <c r="C49" s="2">
        <v>381</v>
      </c>
      <c r="D49">
        <f t="shared" si="1"/>
        <v>141</v>
      </c>
      <c r="E49">
        <f>SUM($D$2:D49)-((A49-1)/2)*SUM($B$2:B49)</f>
        <v>-1575.5</v>
      </c>
      <c r="F49">
        <f>SQRT((A49*A49-1)/12*SUM($B$2:B49))</f>
        <v>270.40756276406177</v>
      </c>
      <c r="G49">
        <f t="shared" si="0"/>
        <v>-5.8263902972812494</v>
      </c>
    </row>
    <row r="50" spans="1:7" x14ac:dyDescent="0.3">
      <c r="A50" s="1">
        <v>49</v>
      </c>
      <c r="B50" s="2">
        <v>2</v>
      </c>
      <c r="C50" s="2">
        <v>383</v>
      </c>
      <c r="D50">
        <f t="shared" si="1"/>
        <v>96</v>
      </c>
      <c r="E50">
        <f>SUM($D$2:D50)-((A50-1)/2)*SUM($B$2:B50)</f>
        <v>-1718</v>
      </c>
      <c r="F50">
        <f>SQRT((A50*A50-1)/12*SUM($B$2:B50))</f>
        <v>276.76705006196096</v>
      </c>
      <c r="G50">
        <f t="shared" si="0"/>
        <v>-6.2073863186220484</v>
      </c>
    </row>
    <row r="51" spans="1:7" x14ac:dyDescent="0.3">
      <c r="A51" s="1">
        <v>50</v>
      </c>
      <c r="B51" s="2">
        <v>1</v>
      </c>
      <c r="C51" s="2">
        <v>384</v>
      </c>
      <c r="D51">
        <f t="shared" si="1"/>
        <v>49</v>
      </c>
      <c r="E51">
        <f>SUM($D$2:D51)-((A51-1)/2)*SUM($B$2:B51)</f>
        <v>-1885</v>
      </c>
      <c r="F51">
        <f>SQRT((A51*A51-1)/12*SUM($B$2:B51))</f>
        <v>282.78613827413818</v>
      </c>
      <c r="G51">
        <f t="shared" si="0"/>
        <v>-6.665814708967968</v>
      </c>
    </row>
    <row r="52" spans="1:7" x14ac:dyDescent="0.3">
      <c r="A52" s="1">
        <v>51</v>
      </c>
      <c r="B52" s="2">
        <v>0</v>
      </c>
      <c r="C52" s="2">
        <v>384</v>
      </c>
      <c r="D52">
        <f t="shared" si="1"/>
        <v>0</v>
      </c>
      <c r="E52">
        <f>SUM($D$2:D52)-((A52-1)/2)*SUM($B$2:B52)</f>
        <v>-2077</v>
      </c>
      <c r="F52">
        <f>SQRT((A52*A52-1)/12*SUM($B$2:B52))</f>
        <v>288.44410203711914</v>
      </c>
      <c r="G52">
        <f t="shared" si="0"/>
        <v>-7.200701922248756</v>
      </c>
    </row>
    <row r="53" spans="1:7" x14ac:dyDescent="0.3">
      <c r="A53" s="1">
        <v>52</v>
      </c>
      <c r="B53" s="2">
        <v>3</v>
      </c>
      <c r="C53" s="2">
        <v>387</v>
      </c>
      <c r="D53">
        <f t="shared" si="1"/>
        <v>153</v>
      </c>
      <c r="E53">
        <f>SUM($D$2:D53)-((A53-1)/2)*SUM($B$2:B53)</f>
        <v>-2192.5</v>
      </c>
      <c r="F53">
        <f>SQRT((A53*A53-1)/12*SUM($B$2:B53))</f>
        <v>295.24862404421123</v>
      </c>
      <c r="G53">
        <f t="shared" si="0"/>
        <v>-7.4259448527410914</v>
      </c>
    </row>
    <row r="54" spans="1:7" x14ac:dyDescent="0.3">
      <c r="A54" s="1">
        <v>53</v>
      </c>
      <c r="B54" s="2">
        <v>0</v>
      </c>
      <c r="C54" s="2">
        <v>387</v>
      </c>
      <c r="D54">
        <f t="shared" si="1"/>
        <v>0</v>
      </c>
      <c r="E54">
        <f>SUM($D$2:D54)-((A54-1)/2)*SUM($B$2:B54)</f>
        <v>-2386</v>
      </c>
      <c r="F54">
        <f>SQRT((A54*A54-1)/12*SUM($B$2:B54))</f>
        <v>300.92856295140876</v>
      </c>
      <c r="G54">
        <f t="shared" si="0"/>
        <v>-7.9287920581512559</v>
      </c>
    </row>
    <row r="55" spans="1:7" x14ac:dyDescent="0.3">
      <c r="A55" s="1">
        <v>54</v>
      </c>
      <c r="B55" s="2">
        <v>0</v>
      </c>
      <c r="C55" s="2">
        <v>387</v>
      </c>
      <c r="D55">
        <f t="shared" si="1"/>
        <v>0</v>
      </c>
      <c r="E55">
        <f>SUM($D$2:D55)-((A55-1)/2)*SUM($B$2:B55)</f>
        <v>-2579.5</v>
      </c>
      <c r="F55">
        <f>SQRT((A55*A55-1)/12*SUM($B$2:B55))</f>
        <v>306.60846367965775</v>
      </c>
      <c r="G55">
        <f t="shared" si="0"/>
        <v>-8.4130097683638709</v>
      </c>
    </row>
    <row r="56" spans="1:7" x14ac:dyDescent="0.3">
      <c r="A56" s="1">
        <v>55</v>
      </c>
      <c r="B56" s="2">
        <v>1</v>
      </c>
      <c r="C56" s="2">
        <v>388</v>
      </c>
      <c r="D56">
        <f t="shared" si="1"/>
        <v>54</v>
      </c>
      <c r="E56">
        <f>SUM($D$2:D56)-((A56-1)/2)*SUM($B$2:B56)</f>
        <v>-2746</v>
      </c>
      <c r="F56">
        <f>SQRT((A56*A56-1)/12*SUM($B$2:B56))</f>
        <v>312.69154129908918</v>
      </c>
      <c r="G56">
        <f t="shared" si="0"/>
        <v>-8.7818173417535892</v>
      </c>
    </row>
    <row r="57" spans="1:7" x14ac:dyDescent="0.3">
      <c r="A57" s="1">
        <v>56</v>
      </c>
      <c r="B57" s="2">
        <v>5</v>
      </c>
      <c r="C57" s="2">
        <v>393</v>
      </c>
      <c r="D57">
        <f t="shared" si="1"/>
        <v>275</v>
      </c>
      <c r="E57">
        <f>SUM($D$2:D57)-((A57-1)/2)*SUM($B$2:B57)</f>
        <v>-2802.5</v>
      </c>
      <c r="F57">
        <f>SQRT((A57*A57-1)/12*SUM($B$2:B57))</f>
        <v>320.42354782381398</v>
      </c>
      <c r="G57">
        <f t="shared" si="0"/>
        <v>-8.7462360960467382</v>
      </c>
    </row>
    <row r="58" spans="1:7" x14ac:dyDescent="0.3">
      <c r="A58" s="1">
        <v>57</v>
      </c>
      <c r="B58" s="2">
        <v>5</v>
      </c>
      <c r="C58" s="2">
        <v>398</v>
      </c>
      <c r="D58">
        <f t="shared" si="1"/>
        <v>280</v>
      </c>
      <c r="E58">
        <f>SUM($D$2:D58)-((A58-1)/2)*SUM($B$2:B58)</f>
        <v>-2859</v>
      </c>
      <c r="F58">
        <f>SQRT((A58*A58-1)/12*SUM($B$2:B58))</f>
        <v>328.21537644256301</v>
      </c>
      <c r="G58">
        <f t="shared" si="0"/>
        <v>-8.7107436311726811</v>
      </c>
    </row>
    <row r="59" spans="1:7" x14ac:dyDescent="0.3">
      <c r="A59" s="1">
        <v>58</v>
      </c>
      <c r="B59" s="2">
        <v>2</v>
      </c>
      <c r="C59" s="2">
        <v>400</v>
      </c>
      <c r="D59">
        <f t="shared" si="1"/>
        <v>114</v>
      </c>
      <c r="E59">
        <f>SUM($D$2:D59)-((A59-1)/2)*SUM($B$2:B59)</f>
        <v>-3001</v>
      </c>
      <c r="F59">
        <f>SQRT((A59*A59-1)/12*SUM($B$2:B59))</f>
        <v>334.81338085566415</v>
      </c>
      <c r="G59">
        <f t="shared" si="0"/>
        <v>-8.9632021047979311</v>
      </c>
    </row>
    <row r="60" spans="1:7" x14ac:dyDescent="0.3">
      <c r="A60" s="1">
        <v>59</v>
      </c>
      <c r="B60" s="2">
        <v>7</v>
      </c>
      <c r="C60" s="2">
        <v>407</v>
      </c>
      <c r="D60">
        <f t="shared" si="1"/>
        <v>406</v>
      </c>
      <c r="E60">
        <f>SUM($D$2:D60)-((A60-1)/2)*SUM($B$2:B60)</f>
        <v>-2998</v>
      </c>
      <c r="F60">
        <f>SQRT((A60*A60-1)/12*SUM($B$2:B60))</f>
        <v>343.55494465951148</v>
      </c>
      <c r="G60">
        <f t="shared" si="0"/>
        <v>-8.7264062025689686</v>
      </c>
    </row>
    <row r="61" spans="1:7" x14ac:dyDescent="0.3">
      <c r="A61" s="1">
        <v>60</v>
      </c>
      <c r="B61" s="2">
        <v>6</v>
      </c>
      <c r="C61" s="2">
        <v>413</v>
      </c>
      <c r="D61">
        <f t="shared" si="1"/>
        <v>354</v>
      </c>
      <c r="E61">
        <f>SUM($D$2:D61)-((A61-1)/2)*SUM($B$2:B61)</f>
        <v>-3024.5</v>
      </c>
      <c r="F61">
        <f>SQRT((A61*A61-1)/12*SUM($B$2:B61))</f>
        <v>351.94542664074118</v>
      </c>
      <c r="G61">
        <f t="shared" si="0"/>
        <v>-8.5936618891978078</v>
      </c>
    </row>
    <row r="62" spans="1:7" x14ac:dyDescent="0.3">
      <c r="A62" s="1">
        <v>61</v>
      </c>
      <c r="B62" s="2">
        <v>1</v>
      </c>
      <c r="C62" s="2">
        <v>414</v>
      </c>
      <c r="D62">
        <f t="shared" si="1"/>
        <v>60</v>
      </c>
      <c r="E62">
        <f>SUM($D$2:D62)-((A62-1)/2)*SUM($B$2:B62)</f>
        <v>-3201</v>
      </c>
      <c r="F62">
        <f>SQRT((A62*A62-1)/12*SUM($B$2:B62))</f>
        <v>358.24572572467628</v>
      </c>
      <c r="G62">
        <f t="shared" si="0"/>
        <v>-8.9352077921512301</v>
      </c>
    </row>
    <row r="63" spans="1:7" x14ac:dyDescent="0.3">
      <c r="A63" s="1">
        <v>62</v>
      </c>
      <c r="B63" s="2">
        <v>5</v>
      </c>
      <c r="C63" s="2">
        <v>419</v>
      </c>
      <c r="D63">
        <f t="shared" si="1"/>
        <v>305</v>
      </c>
      <c r="E63">
        <f>SUM($D$2:D63)-((A63-1)/2)*SUM($B$2:B63)</f>
        <v>-3255.5</v>
      </c>
      <c r="F63">
        <f>SQRT((A63*A63-1)/12*SUM($B$2:B63))</f>
        <v>366.31236670360994</v>
      </c>
      <c r="G63">
        <f t="shared" si="0"/>
        <v>-8.8872238447632999</v>
      </c>
    </row>
    <row r="64" spans="1:7" x14ac:dyDescent="0.3">
      <c r="A64" s="1">
        <v>63</v>
      </c>
      <c r="B64" s="2">
        <v>1</v>
      </c>
      <c r="C64" s="2">
        <v>420</v>
      </c>
      <c r="D64">
        <f t="shared" si="1"/>
        <v>62</v>
      </c>
      <c r="E64">
        <f>SUM($D$2:D64)-((A64-1)/2)*SUM($B$2:B64)</f>
        <v>-3434</v>
      </c>
      <c r="F64">
        <f>SQRT((A64*A64-1)/12*SUM($B$2:B64))</f>
        <v>372.66607036326769</v>
      </c>
      <c r="G64">
        <f t="shared" si="0"/>
        <v>-9.2146837962806831</v>
      </c>
    </row>
    <row r="65" spans="1:7" x14ac:dyDescent="0.3">
      <c r="A65" s="1">
        <v>64</v>
      </c>
      <c r="B65" s="2">
        <v>3</v>
      </c>
      <c r="C65" s="2">
        <v>423</v>
      </c>
      <c r="D65">
        <f t="shared" si="1"/>
        <v>189</v>
      </c>
      <c r="E65">
        <f>SUM($D$2:D65)-((A65-1)/2)*SUM($B$2:B65)</f>
        <v>-3549.5</v>
      </c>
      <c r="F65">
        <f>SQRT((A65*A65-1)/12*SUM($B$2:B65))</f>
        <v>379.93255980502647</v>
      </c>
      <c r="G65">
        <f t="shared" si="0"/>
        <v>-9.3424475170581065</v>
      </c>
    </row>
    <row r="66" spans="1:7" x14ac:dyDescent="0.3">
      <c r="A66" s="1">
        <v>65</v>
      </c>
      <c r="B66" s="2">
        <v>6</v>
      </c>
      <c r="C66" s="2">
        <v>429</v>
      </c>
      <c r="D66">
        <f t="shared" si="1"/>
        <v>384</v>
      </c>
      <c r="E66">
        <f>SUM($D$2:D66)-((A66-1)/2)*SUM($B$2:B66)</f>
        <v>-3569</v>
      </c>
      <c r="F66">
        <f>SQRT((A66*A66-1)/12*SUM($B$2:B66))</f>
        <v>388.59747811842527</v>
      </c>
      <c r="G66">
        <f t="shared" si="0"/>
        <v>-9.184310761050142</v>
      </c>
    </row>
    <row r="67" spans="1:7" x14ac:dyDescent="0.3">
      <c r="A67">
        <v>66</v>
      </c>
      <c r="B67">
        <v>11</v>
      </c>
      <c r="C67">
        <v>440</v>
      </c>
      <c r="D67">
        <f t="shared" si="1"/>
        <v>715</v>
      </c>
      <c r="E67">
        <f>SUM($D$2:D67)-((A67-1)/2)*SUM($B$2:B67)</f>
        <v>-3426</v>
      </c>
      <c r="F67">
        <f>SQRT((A67*A67-1)/12*SUM($B$2:B67))</f>
        <v>399.60397061757698</v>
      </c>
      <c r="G67">
        <f t="shared" ref="G67:G82" si="2">$E67/$F67</f>
        <v>-8.573488383274098</v>
      </c>
    </row>
    <row r="68" spans="1:7" x14ac:dyDescent="0.3">
      <c r="A68">
        <v>67</v>
      </c>
      <c r="B68">
        <v>3</v>
      </c>
      <c r="C68">
        <v>443</v>
      </c>
      <c r="D68">
        <f t="shared" ref="D68:D82" si="3">($A68-1)*$B68</f>
        <v>198</v>
      </c>
      <c r="E68">
        <f>SUM($D$2:D68)-((A68-1)/2)*SUM($B$2:B68)</f>
        <v>-3547</v>
      </c>
      <c r="F68">
        <f>SQRT((A68*A68-1)/12*SUM($B$2:B68))</f>
        <v>407.04053852165634</v>
      </c>
      <c r="G68">
        <f t="shared" si="2"/>
        <v>-8.7141197603621094</v>
      </c>
    </row>
    <row r="69" spans="1:7" x14ac:dyDescent="0.3">
      <c r="A69">
        <v>68</v>
      </c>
      <c r="B69">
        <v>5</v>
      </c>
      <c r="C69">
        <v>448</v>
      </c>
      <c r="D69">
        <f t="shared" si="3"/>
        <v>335</v>
      </c>
      <c r="E69">
        <f>SUM($D$2:D69)-((A69-1)/2)*SUM($B$2:B69)</f>
        <v>-3601</v>
      </c>
      <c r="F69">
        <f>SQRT((A69*A69-1)/12*SUM($B$2:B69))</f>
        <v>415.44193336734799</v>
      </c>
      <c r="G69">
        <f t="shared" si="2"/>
        <v>-8.6678780132093038</v>
      </c>
    </row>
    <row r="70" spans="1:7" x14ac:dyDescent="0.3">
      <c r="A70">
        <v>69</v>
      </c>
      <c r="B70">
        <v>6</v>
      </c>
      <c r="C70">
        <v>454</v>
      </c>
      <c r="D70">
        <f t="shared" si="3"/>
        <v>408</v>
      </c>
      <c r="E70">
        <f>SUM($D$2:D70)-((A70-1)/2)*SUM($B$2:B70)</f>
        <v>-3621</v>
      </c>
      <c r="F70">
        <f>SQRT((A70*A70-1)/12*SUM($B$2:B70))</f>
        <v>424.36619406671247</v>
      </c>
      <c r="G70">
        <f t="shared" si="2"/>
        <v>-8.5327249216057037</v>
      </c>
    </row>
    <row r="71" spans="1:7" x14ac:dyDescent="0.3">
      <c r="A71">
        <v>70</v>
      </c>
      <c r="B71">
        <v>2</v>
      </c>
      <c r="C71">
        <v>456</v>
      </c>
      <c r="D71">
        <f t="shared" si="3"/>
        <v>138</v>
      </c>
      <c r="E71">
        <f>SUM($D$2:D71)-((A71-1)/2)*SUM($B$2:B71)</f>
        <v>-3779</v>
      </c>
      <c r="F71">
        <f>SQRT((A71*A71-1)/12*SUM($B$2:B71))</f>
        <v>431.46494643249991</v>
      </c>
      <c r="G71">
        <f t="shared" si="2"/>
        <v>-8.7585330656547367</v>
      </c>
    </row>
    <row r="72" spans="1:7" x14ac:dyDescent="0.3">
      <c r="A72">
        <v>71</v>
      </c>
      <c r="B72">
        <v>0</v>
      </c>
      <c r="C72">
        <v>456</v>
      </c>
      <c r="D72">
        <f t="shared" si="3"/>
        <v>0</v>
      </c>
      <c r="E72">
        <f>SUM($D$2:D72)-((A72-1)/2)*SUM($B$2:B72)</f>
        <v>-4007</v>
      </c>
      <c r="F72">
        <f>SQRT((A72*A72-1)/12*SUM($B$2:B72))</f>
        <v>437.62998069145124</v>
      </c>
      <c r="G72">
        <f t="shared" si="2"/>
        <v>-9.1561368662836529</v>
      </c>
    </row>
    <row r="73" spans="1:7" x14ac:dyDescent="0.3">
      <c r="A73">
        <v>72</v>
      </c>
      <c r="B73">
        <v>0</v>
      </c>
      <c r="C73">
        <v>456</v>
      </c>
      <c r="D73">
        <f t="shared" si="3"/>
        <v>0</v>
      </c>
      <c r="E73">
        <f>SUM($D$2:D73)-((A73-1)/2)*SUM($B$2:B73)</f>
        <v>-4235</v>
      </c>
      <c r="F73">
        <f>SQRT((A73*A73-1)/12*SUM($B$2:B73))</f>
        <v>443.7949977185412</v>
      </c>
      <c r="G73">
        <f t="shared" si="2"/>
        <v>-9.5426943110473612</v>
      </c>
    </row>
    <row r="74" spans="1:7" x14ac:dyDescent="0.3">
      <c r="A74">
        <v>73</v>
      </c>
      <c r="B74">
        <v>1</v>
      </c>
      <c r="C74">
        <v>457</v>
      </c>
      <c r="D74">
        <f t="shared" si="3"/>
        <v>72</v>
      </c>
      <c r="E74">
        <f>SUM($D$2:D74)-((A74-1)/2)*SUM($B$2:B74)</f>
        <v>-4427</v>
      </c>
      <c r="F74">
        <f>SQRT((A74*A74-1)/12*SUM($B$2:B74))</f>
        <v>450.4531052174022</v>
      </c>
      <c r="G74">
        <f t="shared" si="2"/>
        <v>-9.8278820785648637</v>
      </c>
    </row>
    <row r="75" spans="1:7" x14ac:dyDescent="0.3">
      <c r="A75">
        <v>74</v>
      </c>
      <c r="B75">
        <v>1</v>
      </c>
      <c r="C75">
        <v>458</v>
      </c>
      <c r="D75">
        <f t="shared" si="3"/>
        <v>73</v>
      </c>
      <c r="E75">
        <f>SUM($D$2:D75)-((A75-1)/2)*SUM($B$2:B75)</f>
        <v>-4619</v>
      </c>
      <c r="F75">
        <f>SQRT((A75*A75-1)/12*SUM($B$2:B75))</f>
        <v>457.12416256417686</v>
      </c>
      <c r="G75">
        <f t="shared" si="2"/>
        <v>-10.104475716379413</v>
      </c>
    </row>
    <row r="76" spans="1:7" x14ac:dyDescent="0.3">
      <c r="A76">
        <v>75</v>
      </c>
      <c r="B76">
        <v>1</v>
      </c>
      <c r="C76">
        <v>459</v>
      </c>
      <c r="D76">
        <f t="shared" si="3"/>
        <v>74</v>
      </c>
      <c r="E76">
        <f>SUM($D$2:D76)-((A76-1)/2)*SUM($B$2:B76)</f>
        <v>-4811</v>
      </c>
      <c r="F76">
        <f>SQRT((A76*A76-1)/12*SUM($B$2:B76))</f>
        <v>463.80814999307631</v>
      </c>
      <c r="G76">
        <f t="shared" si="2"/>
        <v>-10.372823332388226</v>
      </c>
    </row>
    <row r="77" spans="1:7" x14ac:dyDescent="0.3">
      <c r="A77">
        <v>76</v>
      </c>
      <c r="B77">
        <v>0</v>
      </c>
      <c r="C77">
        <v>459</v>
      </c>
      <c r="D77">
        <f t="shared" si="3"/>
        <v>0</v>
      </c>
      <c r="E77">
        <f>SUM($D$2:D77)-((A77-1)/2)*SUM($B$2:B77)</f>
        <v>-5040.5</v>
      </c>
      <c r="F77">
        <f>SQRT((A77*A77-1)/12*SUM($B$2:B77))</f>
        <v>469.99335101679895</v>
      </c>
      <c r="G77">
        <f t="shared" si="2"/>
        <v>-10.724619803865773</v>
      </c>
    </row>
    <row r="78" spans="1:7" x14ac:dyDescent="0.3">
      <c r="A78">
        <v>77</v>
      </c>
      <c r="B78">
        <v>0</v>
      </c>
      <c r="C78">
        <v>459</v>
      </c>
      <c r="D78">
        <f t="shared" si="3"/>
        <v>0</v>
      </c>
      <c r="E78">
        <f>SUM($D$2:D78)-((A78-1)/2)*SUM($B$2:B78)</f>
        <v>-5270</v>
      </c>
      <c r="F78">
        <f>SQRT((A78*A78-1)/12*SUM($B$2:B78))</f>
        <v>476.17853794559034</v>
      </c>
      <c r="G78">
        <f t="shared" si="2"/>
        <v>-11.067277460123931</v>
      </c>
    </row>
    <row r="79" spans="1:7" x14ac:dyDescent="0.3">
      <c r="A79">
        <v>78</v>
      </c>
      <c r="B79">
        <v>1</v>
      </c>
      <c r="C79">
        <v>460</v>
      </c>
      <c r="D79">
        <f t="shared" si="3"/>
        <v>77</v>
      </c>
      <c r="E79">
        <f>SUM($D$2:D79)-((A79-1)/2)*SUM($B$2:B79)</f>
        <v>-5461</v>
      </c>
      <c r="F79">
        <f>SQRT((A79*A79-1)/12*SUM($B$2:B79))</f>
        <v>482.88887610574204</v>
      </c>
      <c r="G79">
        <f t="shared" si="2"/>
        <v>-11.309020087686097</v>
      </c>
    </row>
    <row r="80" spans="1:7" x14ac:dyDescent="0.3">
      <c r="A80">
        <v>79</v>
      </c>
      <c r="B80">
        <v>0</v>
      </c>
      <c r="C80">
        <v>460</v>
      </c>
      <c r="D80">
        <f t="shared" si="3"/>
        <v>0</v>
      </c>
      <c r="E80">
        <f>SUM($D$2:D80)-((A80-1)/2)*SUM($B$2:B80)</f>
        <v>-5691</v>
      </c>
      <c r="F80">
        <f>SQRT((A80*A80-1)/12*SUM($B$2:B80))</f>
        <v>489.08077042549934</v>
      </c>
      <c r="G80">
        <f t="shared" si="2"/>
        <v>-11.636114818108348</v>
      </c>
    </row>
    <row r="81" spans="1:7" x14ac:dyDescent="0.3">
      <c r="A81">
        <v>80</v>
      </c>
      <c r="B81">
        <v>0</v>
      </c>
      <c r="C81">
        <v>460</v>
      </c>
      <c r="D81">
        <f t="shared" si="3"/>
        <v>0</v>
      </c>
      <c r="E81">
        <f>SUM($D$2:D81)-((A81-1)/2)*SUM($B$2:B81)</f>
        <v>-5921</v>
      </c>
      <c r="F81">
        <f>SQRT((A81*A81-1)/12*SUM($B$2:B81))</f>
        <v>495.27265218261346</v>
      </c>
      <c r="G81">
        <f t="shared" si="2"/>
        <v>-11.955031181121727</v>
      </c>
    </row>
    <row r="82" spans="1:7" x14ac:dyDescent="0.3">
      <c r="A82">
        <v>81</v>
      </c>
      <c r="B82">
        <v>1</v>
      </c>
      <c r="C82">
        <v>461</v>
      </c>
      <c r="D82">
        <f t="shared" si="3"/>
        <v>80</v>
      </c>
      <c r="E82">
        <f>SUM($D$2:D82)-((A82-1)/2)*SUM($B$2:B82)</f>
        <v>-6111</v>
      </c>
      <c r="F82">
        <f>SQRT((A82*A82-1)/12*SUM($B$2:B82))</f>
        <v>502.0092960626659</v>
      </c>
      <c r="G82">
        <f t="shared" si="2"/>
        <v>-12.173081351141281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DATASET3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molina</dc:creator>
  <cp:lastModifiedBy>oliver molina</cp:lastModifiedBy>
  <dcterms:created xsi:type="dcterms:W3CDTF">2023-03-29T18:54:46Z</dcterms:created>
  <dcterms:modified xsi:type="dcterms:W3CDTF">2023-03-31T18:48:58Z</dcterms:modified>
</cp:coreProperties>
</file>