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https://uofc-my.sharepoint.com/personal/mdafifal_mamun_ucalgary_ca/Documents/Courses/SENG 637/seng637-a5-afifaniks/Assignment-5-artifacts/RDC-11/"/>
    </mc:Choice>
  </mc:AlternateContent>
  <xr:revisionPtr revIDLastSave="4" documentId="8_{F67FDFD9-DCE9-4830-9EFA-CAEB70ECAEC8}" xr6:coauthVersionLast="47" xr6:coauthVersionMax="47" xr10:uidLastSave="{29028E4C-25A7-429D-A4C2-DD4A6A7162A6}"/>
  <bookViews>
    <workbookView xWindow="-103" yWindow="-103" windowWidth="24892" windowHeight="14914" tabRatio="838" activeTab="3" xr2:uid="{00000000-000D-0000-FFFF-FFFF00000000}"/>
  </bookViews>
  <sheets>
    <sheet name="Mode d'emploi" sheetId="10" r:id="rId1"/>
    <sheet name="Project" sheetId="13" r:id="rId2"/>
    <sheet name="Risk Trade-Off Parameters" sheetId="6" r:id="rId3"/>
    <sheet name="Failure Data" sheetId="12" r:id="rId4"/>
    <sheet name="R-Demo-Chart" sheetId="3" r:id="rId5"/>
    <sheet name="Plot Data" sheetId="11" r:id="rId6"/>
    <sheet name="Change Log" sheetId="14" r:id="rId7"/>
    <sheet name="Notices" sheetId="8" r:id="rId8"/>
  </sheets>
  <definedNames>
    <definedName name="AcceptSlope">'Plot Data'!$C$700</definedName>
    <definedName name="AcceptYint">'Plot Data'!$E$698</definedName>
    <definedName name="FCmax">'Risk Trade-Off Parameters'!$C$13</definedName>
    <definedName name="FTmax">'Risk Trade-Off Parameters'!$C$14</definedName>
    <definedName name="RejectSlope">'Plot Data'!$C$693</definedName>
    <definedName name="RejectYint">'Plot Data'!$E$691</definedName>
    <definedName name="xmax" localSheetId="5">'Plot Data'!$B$7</definedName>
    <definedName name="xmax">'R-Demo-Chart'!#REF!</definedName>
    <definedName name="xmin" localSheetId="5">'Plot Data'!$B$6</definedName>
    <definedName name="xmin">'R-Demo-Chart'!#REF!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80" i="11" l="1"/>
  <c r="A881" i="11" s="1"/>
  <c r="B105" i="11"/>
  <c r="D105" i="11"/>
  <c r="F105" i="11"/>
  <c r="G105" i="11"/>
  <c r="H105" i="11"/>
  <c r="B106" i="11"/>
  <c r="D106" i="11"/>
  <c r="F106" i="11"/>
  <c r="G106" i="11"/>
  <c r="H106" i="11"/>
  <c r="B107" i="11"/>
  <c r="F107" i="11" s="1"/>
  <c r="D107" i="11"/>
  <c r="H107" i="11" s="1"/>
  <c r="B108" i="11"/>
  <c r="F108" i="11" s="1"/>
  <c r="D108" i="11"/>
  <c r="H108" i="11"/>
  <c r="B109" i="11"/>
  <c r="D109" i="11"/>
  <c r="H109" i="11" s="1"/>
  <c r="F109" i="11"/>
  <c r="G109" i="11"/>
  <c r="B110" i="11"/>
  <c r="D110" i="11"/>
  <c r="F110" i="11"/>
  <c r="G110" i="11"/>
  <c r="H110" i="11"/>
  <c r="B111" i="11"/>
  <c r="D111" i="11"/>
  <c r="H111" i="11"/>
  <c r="B112" i="11"/>
  <c r="F112" i="11" s="1"/>
  <c r="D112" i="11"/>
  <c r="H112" i="11"/>
  <c r="B113" i="11"/>
  <c r="D113" i="11"/>
  <c r="F113" i="11"/>
  <c r="B114" i="11"/>
  <c r="G114" i="11" s="1"/>
  <c r="D114" i="11"/>
  <c r="H114" i="11" s="1"/>
  <c r="F114" i="11"/>
  <c r="B115" i="11"/>
  <c r="D115" i="11"/>
  <c r="F115" i="11"/>
  <c r="G115" i="11"/>
  <c r="H115" i="11"/>
  <c r="B116" i="11"/>
  <c r="D116" i="11"/>
  <c r="H116" i="11"/>
  <c r="B117" i="11"/>
  <c r="D117" i="11"/>
  <c r="F117" i="11"/>
  <c r="G117" i="11"/>
  <c r="H117" i="11"/>
  <c r="B118" i="11"/>
  <c r="D118" i="11"/>
  <c r="H118" i="11" s="1"/>
  <c r="F118" i="11"/>
  <c r="B119" i="11"/>
  <c r="D119" i="11"/>
  <c r="H119" i="11" s="1"/>
  <c r="B120" i="11"/>
  <c r="D120" i="11"/>
  <c r="F120" i="11"/>
  <c r="G120" i="11"/>
  <c r="H120" i="11"/>
  <c r="B121" i="11"/>
  <c r="D121" i="11"/>
  <c r="H121" i="11" s="1"/>
  <c r="F121" i="11"/>
  <c r="G121" i="11"/>
  <c r="B122" i="11"/>
  <c r="D122" i="11"/>
  <c r="F122" i="11"/>
  <c r="G122" i="11"/>
  <c r="H122" i="11"/>
  <c r="B123" i="11"/>
  <c r="D123" i="11"/>
  <c r="H123" i="11"/>
  <c r="B124" i="11"/>
  <c r="F124" i="11" s="1"/>
  <c r="D124" i="11"/>
  <c r="H124" i="11"/>
  <c r="B125" i="11"/>
  <c r="D125" i="11"/>
  <c r="H125" i="11" s="1"/>
  <c r="F125" i="11"/>
  <c r="G125" i="11"/>
  <c r="B126" i="11"/>
  <c r="D126" i="11"/>
  <c r="H126" i="11" s="1"/>
  <c r="F126" i="11"/>
  <c r="B127" i="11"/>
  <c r="D127" i="11"/>
  <c r="F127" i="11"/>
  <c r="G127" i="11"/>
  <c r="H127" i="11"/>
  <c r="B128" i="11"/>
  <c r="F128" i="11" s="1"/>
  <c r="D128" i="11"/>
  <c r="G128" i="11"/>
  <c r="H128" i="11"/>
  <c r="B129" i="11"/>
  <c r="D129" i="11"/>
  <c r="F129" i="11"/>
  <c r="G129" i="11"/>
  <c r="H129" i="11"/>
  <c r="B130" i="11"/>
  <c r="G130" i="11" s="1"/>
  <c r="D130" i="11"/>
  <c r="H130" i="11" s="1"/>
  <c r="B131" i="11"/>
  <c r="D131" i="11"/>
  <c r="H131" i="11" s="1"/>
  <c r="B132" i="11"/>
  <c r="D132" i="11"/>
  <c r="F132" i="11"/>
  <c r="G132" i="11"/>
  <c r="H132" i="11"/>
  <c r="B133" i="11"/>
  <c r="D133" i="11"/>
  <c r="H133" i="11" s="1"/>
  <c r="F133" i="11"/>
  <c r="G133" i="11"/>
  <c r="B134" i="11"/>
  <c r="D134" i="11"/>
  <c r="F134" i="11"/>
  <c r="G134" i="11"/>
  <c r="H134" i="11"/>
  <c r="B135" i="11"/>
  <c r="D135" i="11"/>
  <c r="H135" i="11" s="1"/>
  <c r="B136" i="11"/>
  <c r="F136" i="11" s="1"/>
  <c r="D136" i="11"/>
  <c r="H136" i="11"/>
  <c r="B137" i="11"/>
  <c r="D137" i="11"/>
  <c r="H137" i="11" s="1"/>
  <c r="F137" i="11"/>
  <c r="G137" i="11"/>
  <c r="B138" i="11"/>
  <c r="G138" i="11" s="1"/>
  <c r="D138" i="11"/>
  <c r="H138" i="11" s="1"/>
  <c r="F138" i="11"/>
  <c r="B139" i="11"/>
  <c r="D139" i="11"/>
  <c r="F139" i="11"/>
  <c r="G139" i="11"/>
  <c r="H139" i="11"/>
  <c r="B140" i="11"/>
  <c r="F140" i="11" s="1"/>
  <c r="D140" i="11"/>
  <c r="G140" i="11"/>
  <c r="H140" i="11"/>
  <c r="B141" i="11"/>
  <c r="D141" i="11"/>
  <c r="F141" i="11"/>
  <c r="G141" i="11"/>
  <c r="H141" i="11"/>
  <c r="B142" i="11"/>
  <c r="D142" i="11"/>
  <c r="H142" i="11" s="1"/>
  <c r="F142" i="11"/>
  <c r="B143" i="11"/>
  <c r="D143" i="11"/>
  <c r="H143" i="11" s="1"/>
  <c r="B144" i="11"/>
  <c r="D144" i="11"/>
  <c r="F144" i="11"/>
  <c r="G144" i="11"/>
  <c r="H144" i="11"/>
  <c r="B145" i="11"/>
  <c r="D145" i="11"/>
  <c r="H145" i="11" s="1"/>
  <c r="F145" i="11"/>
  <c r="G145" i="11"/>
  <c r="B146" i="11"/>
  <c r="D146" i="11"/>
  <c r="F146" i="11"/>
  <c r="G146" i="11"/>
  <c r="H146" i="11"/>
  <c r="B147" i="11"/>
  <c r="D147" i="11"/>
  <c r="H147" i="11" s="1"/>
  <c r="B148" i="11"/>
  <c r="F148" i="11" s="1"/>
  <c r="D148" i="11"/>
  <c r="H148" i="11"/>
  <c r="B149" i="11"/>
  <c r="D149" i="11"/>
  <c r="H149" i="11" s="1"/>
  <c r="F149" i="11"/>
  <c r="B150" i="11"/>
  <c r="D150" i="11"/>
  <c r="H150" i="11" s="1"/>
  <c r="F150" i="11"/>
  <c r="B151" i="11"/>
  <c r="D151" i="11"/>
  <c r="F151" i="11"/>
  <c r="G151" i="11"/>
  <c r="H151" i="11"/>
  <c r="B152" i="11"/>
  <c r="F152" i="11" s="1"/>
  <c r="D152" i="11"/>
  <c r="H152" i="11"/>
  <c r="B153" i="11"/>
  <c r="D153" i="11"/>
  <c r="F153" i="11"/>
  <c r="G153" i="11"/>
  <c r="H153" i="11"/>
  <c r="B154" i="11"/>
  <c r="G154" i="11" s="1"/>
  <c r="D154" i="11"/>
  <c r="H154" i="11" s="1"/>
  <c r="F154" i="11"/>
  <c r="B155" i="11"/>
  <c r="D155" i="11"/>
  <c r="H155" i="11" s="1"/>
  <c r="B156" i="11"/>
  <c r="D156" i="11"/>
  <c r="F156" i="11"/>
  <c r="G156" i="11"/>
  <c r="H156" i="11"/>
  <c r="B157" i="11"/>
  <c r="D157" i="11"/>
  <c r="H157" i="11" s="1"/>
  <c r="F157" i="11"/>
  <c r="G157" i="11"/>
  <c r="B158" i="11"/>
  <c r="D158" i="11"/>
  <c r="F158" i="11"/>
  <c r="G158" i="11"/>
  <c r="H158" i="11"/>
  <c r="B159" i="11"/>
  <c r="D159" i="11"/>
  <c r="H159" i="11"/>
  <c r="B160" i="11"/>
  <c r="F160" i="11" s="1"/>
  <c r="D160" i="11"/>
  <c r="H160" i="11"/>
  <c r="B161" i="11"/>
  <c r="D161" i="11"/>
  <c r="H161" i="11" s="1"/>
  <c r="F161" i="11"/>
  <c r="G161" i="11"/>
  <c r="B162" i="11"/>
  <c r="D162" i="11"/>
  <c r="H162" i="11" s="1"/>
  <c r="F162" i="11"/>
  <c r="B163" i="11"/>
  <c r="D163" i="11"/>
  <c r="F163" i="11"/>
  <c r="G163" i="11"/>
  <c r="H163" i="11"/>
  <c r="B164" i="11"/>
  <c r="F164" i="11" s="1"/>
  <c r="D164" i="11"/>
  <c r="G164" i="11"/>
  <c r="H164" i="11"/>
  <c r="B165" i="11"/>
  <c r="D165" i="11"/>
  <c r="H165" i="11" s="1"/>
  <c r="F165" i="11"/>
  <c r="G165" i="11"/>
  <c r="B166" i="11"/>
  <c r="G166" i="11" s="1"/>
  <c r="D166" i="11"/>
  <c r="H166" i="11" s="1"/>
  <c r="B167" i="11"/>
  <c r="D167" i="11"/>
  <c r="H167" i="11" s="1"/>
  <c r="B168" i="11"/>
  <c r="D168" i="11"/>
  <c r="G168" i="11" s="1"/>
  <c r="F168" i="11"/>
  <c r="B169" i="11"/>
  <c r="D169" i="11"/>
  <c r="H169" i="11" s="1"/>
  <c r="F169" i="11"/>
  <c r="G169" i="11"/>
  <c r="B170" i="11"/>
  <c r="D170" i="11"/>
  <c r="F170" i="11"/>
  <c r="G170" i="11"/>
  <c r="H170" i="11"/>
  <c r="B171" i="11"/>
  <c r="D171" i="11"/>
  <c r="H171" i="11"/>
  <c r="B172" i="11"/>
  <c r="F172" i="11" s="1"/>
  <c r="D172" i="11"/>
  <c r="H172" i="11"/>
  <c r="B173" i="11"/>
  <c r="D173" i="11"/>
  <c r="H173" i="11" s="1"/>
  <c r="F173" i="11"/>
  <c r="G173" i="11"/>
  <c r="B174" i="11"/>
  <c r="D174" i="11"/>
  <c r="H174" i="11" s="1"/>
  <c r="F174" i="11"/>
  <c r="B175" i="11"/>
  <c r="D175" i="11"/>
  <c r="F175" i="11"/>
  <c r="G175" i="11"/>
  <c r="H175" i="11"/>
  <c r="B176" i="11"/>
  <c r="F176" i="11" s="1"/>
  <c r="D176" i="11"/>
  <c r="G176" i="11"/>
  <c r="H176" i="11"/>
  <c r="B177" i="11"/>
  <c r="D177" i="11"/>
  <c r="F177" i="11"/>
  <c r="G177" i="11"/>
  <c r="H177" i="11"/>
  <c r="B178" i="11"/>
  <c r="D178" i="11"/>
  <c r="H178" i="11" s="1"/>
  <c r="F178" i="11"/>
  <c r="B179" i="11"/>
  <c r="D179" i="11"/>
  <c r="H179" i="11" s="1"/>
  <c r="B180" i="11"/>
  <c r="D180" i="11"/>
  <c r="F180" i="11"/>
  <c r="G180" i="11"/>
  <c r="H180" i="11"/>
  <c r="B181" i="11"/>
  <c r="D181" i="11"/>
  <c r="H181" i="11" s="1"/>
  <c r="F181" i="11"/>
  <c r="G181" i="11"/>
  <c r="B182" i="11"/>
  <c r="D182" i="11"/>
  <c r="F182" i="11"/>
  <c r="G182" i="11"/>
  <c r="H182" i="11"/>
  <c r="B183" i="11"/>
  <c r="D183" i="11"/>
  <c r="H183" i="11" s="1"/>
  <c r="B184" i="11"/>
  <c r="F184" i="11" s="1"/>
  <c r="D184" i="11"/>
  <c r="H184" i="11"/>
  <c r="B185" i="11"/>
  <c r="D185" i="11"/>
  <c r="H185" i="11" s="1"/>
  <c r="F185" i="11"/>
  <c r="B186" i="11"/>
  <c r="G186" i="11" s="1"/>
  <c r="D186" i="11"/>
  <c r="H186" i="11" s="1"/>
  <c r="F186" i="11"/>
  <c r="B187" i="11"/>
  <c r="D187" i="11"/>
  <c r="F187" i="11"/>
  <c r="G187" i="11"/>
  <c r="H187" i="11"/>
  <c r="B188" i="11"/>
  <c r="F188" i="11" s="1"/>
  <c r="D188" i="11"/>
  <c r="G188" i="11"/>
  <c r="H188" i="11"/>
  <c r="B189" i="11"/>
  <c r="D189" i="11"/>
  <c r="F189" i="11"/>
  <c r="G189" i="11"/>
  <c r="H189" i="11"/>
  <c r="B190" i="11"/>
  <c r="D190" i="11"/>
  <c r="H190" i="11" s="1"/>
  <c r="F190" i="11"/>
  <c r="B191" i="11"/>
  <c r="D191" i="11"/>
  <c r="H191" i="11" s="1"/>
  <c r="B192" i="11"/>
  <c r="D192" i="11"/>
  <c r="F192" i="11"/>
  <c r="G192" i="11"/>
  <c r="H192" i="11"/>
  <c r="B193" i="11"/>
  <c r="D193" i="11"/>
  <c r="F193" i="11"/>
  <c r="B194" i="11"/>
  <c r="D194" i="11"/>
  <c r="F194" i="11"/>
  <c r="G194" i="11"/>
  <c r="H194" i="11"/>
  <c r="B195" i="11"/>
  <c r="F195" i="11" s="1"/>
  <c r="D195" i="11"/>
  <c r="G195" i="11" s="1"/>
  <c r="H195" i="11"/>
  <c r="B196" i="11"/>
  <c r="D196" i="11"/>
  <c r="H196" i="11"/>
  <c r="B197" i="11"/>
  <c r="D197" i="11"/>
  <c r="H197" i="11" s="1"/>
  <c r="F197" i="11"/>
  <c r="G197" i="11"/>
  <c r="B198" i="11"/>
  <c r="G198" i="11" s="1"/>
  <c r="D198" i="11"/>
  <c r="H198" i="11" s="1"/>
  <c r="F198" i="11"/>
  <c r="B199" i="11"/>
  <c r="D199" i="11"/>
  <c r="F199" i="11"/>
  <c r="G199" i="11"/>
  <c r="H199" i="11"/>
  <c r="B200" i="11"/>
  <c r="D200" i="11"/>
  <c r="F200" i="11"/>
  <c r="G200" i="11"/>
  <c r="H200" i="11"/>
  <c r="B201" i="11"/>
  <c r="D201" i="11"/>
  <c r="F201" i="11"/>
  <c r="G201" i="11"/>
  <c r="H201" i="11"/>
  <c r="B202" i="11"/>
  <c r="G202" i="11" s="1"/>
  <c r="D202" i="11"/>
  <c r="H202" i="11"/>
  <c r="B203" i="11"/>
  <c r="D203" i="11"/>
  <c r="H203" i="11" s="1"/>
  <c r="B204" i="11"/>
  <c r="D204" i="11"/>
  <c r="F204" i="11"/>
  <c r="G204" i="11"/>
  <c r="H204" i="11"/>
  <c r="B205" i="11"/>
  <c r="D205" i="11"/>
  <c r="H205" i="11" s="1"/>
  <c r="F205" i="11"/>
  <c r="B206" i="11"/>
  <c r="D206" i="11"/>
  <c r="F206" i="11"/>
  <c r="G206" i="11"/>
  <c r="H206" i="11"/>
  <c r="B207" i="11"/>
  <c r="F207" i="11" s="1"/>
  <c r="D207" i="11"/>
  <c r="H207" i="11"/>
  <c r="B208" i="11"/>
  <c r="D208" i="11"/>
  <c r="H208" i="11"/>
  <c r="B209" i="11"/>
  <c r="D209" i="11"/>
  <c r="H209" i="11" s="1"/>
  <c r="F209" i="11"/>
  <c r="G209" i="11"/>
  <c r="B210" i="11"/>
  <c r="D210" i="11"/>
  <c r="H210" i="11" s="1"/>
  <c r="F210" i="11"/>
  <c r="B211" i="11"/>
  <c r="D211" i="11"/>
  <c r="F211" i="11"/>
  <c r="G211" i="11"/>
  <c r="H211" i="11"/>
  <c r="B212" i="11"/>
  <c r="D212" i="11"/>
  <c r="F212" i="11"/>
  <c r="G212" i="11"/>
  <c r="H212" i="11"/>
  <c r="B213" i="11"/>
  <c r="D213" i="11"/>
  <c r="F213" i="11"/>
  <c r="G213" i="11"/>
  <c r="H213" i="11"/>
  <c r="B214" i="11"/>
  <c r="D214" i="11"/>
  <c r="H214" i="11" s="1"/>
  <c r="F214" i="11"/>
  <c r="B215" i="11"/>
  <c r="D215" i="11"/>
  <c r="H215" i="11" s="1"/>
  <c r="B216" i="11"/>
  <c r="D216" i="11"/>
  <c r="G216" i="11" s="1"/>
  <c r="F216" i="11"/>
  <c r="H216" i="11"/>
  <c r="B217" i="11"/>
  <c r="D217" i="11"/>
  <c r="H217" i="11" s="1"/>
  <c r="F217" i="11"/>
  <c r="G217" i="11"/>
  <c r="B218" i="11"/>
  <c r="D218" i="11"/>
  <c r="F218" i="11"/>
  <c r="G218" i="11"/>
  <c r="H218" i="11"/>
  <c r="B219" i="11"/>
  <c r="F219" i="11" s="1"/>
  <c r="D219" i="11"/>
  <c r="G219" i="11"/>
  <c r="H219" i="11"/>
  <c r="B220" i="11"/>
  <c r="D220" i="11"/>
  <c r="H220" i="11"/>
  <c r="B221" i="11"/>
  <c r="D221" i="11"/>
  <c r="H221" i="11" s="1"/>
  <c r="F221" i="11"/>
  <c r="B222" i="11"/>
  <c r="G222" i="11" s="1"/>
  <c r="D222" i="11"/>
  <c r="H222" i="11" s="1"/>
  <c r="B223" i="11"/>
  <c r="D223" i="11"/>
  <c r="G223" i="11" s="1"/>
  <c r="F223" i="11"/>
  <c r="B224" i="11"/>
  <c r="D224" i="11"/>
  <c r="F224" i="11"/>
  <c r="G224" i="11"/>
  <c r="H224" i="11"/>
  <c r="B225" i="11"/>
  <c r="D225" i="11"/>
  <c r="F225" i="11"/>
  <c r="G225" i="11"/>
  <c r="H225" i="11"/>
  <c r="B226" i="11"/>
  <c r="G226" i="11" s="1"/>
  <c r="D226" i="11"/>
  <c r="F226" i="11"/>
  <c r="H226" i="11"/>
  <c r="B227" i="11"/>
  <c r="D227" i="11"/>
  <c r="H227" i="11" s="1"/>
  <c r="B228" i="11"/>
  <c r="F228" i="11" s="1"/>
  <c r="D228" i="11"/>
  <c r="G228" i="11"/>
  <c r="H228" i="11"/>
  <c r="B229" i="11"/>
  <c r="D229" i="11"/>
  <c r="H229" i="11" s="1"/>
  <c r="F229" i="11"/>
  <c r="G229" i="11"/>
  <c r="B230" i="11"/>
  <c r="D230" i="11"/>
  <c r="F230" i="11"/>
  <c r="G230" i="11"/>
  <c r="H230" i="11"/>
  <c r="B231" i="11"/>
  <c r="F231" i="11" s="1"/>
  <c r="D231" i="11"/>
  <c r="H231" i="11" s="1"/>
  <c r="B232" i="11"/>
  <c r="D232" i="11"/>
  <c r="H232" i="11"/>
  <c r="B233" i="11"/>
  <c r="F233" i="11" s="1"/>
  <c r="D233" i="11"/>
  <c r="H233" i="11" s="1"/>
  <c r="B234" i="11"/>
  <c r="D234" i="11"/>
  <c r="H234" i="11" s="1"/>
  <c r="F234" i="11"/>
  <c r="B235" i="11"/>
  <c r="D235" i="11"/>
  <c r="F235" i="11"/>
  <c r="G235" i="11"/>
  <c r="H235" i="11"/>
  <c r="B236" i="11"/>
  <c r="F236" i="11" s="1"/>
  <c r="D236" i="11"/>
  <c r="H236" i="11"/>
  <c r="B237" i="11"/>
  <c r="D237" i="11"/>
  <c r="F237" i="11"/>
  <c r="G237" i="11"/>
  <c r="H237" i="11"/>
  <c r="B238" i="11"/>
  <c r="D238" i="11"/>
  <c r="F238" i="11"/>
  <c r="H238" i="11"/>
  <c r="B239" i="11"/>
  <c r="D239" i="11"/>
  <c r="H239" i="11" s="1"/>
  <c r="B240" i="11"/>
  <c r="D240" i="11"/>
  <c r="H240" i="11" s="1"/>
  <c r="F240" i="11"/>
  <c r="G240" i="11"/>
  <c r="B241" i="11"/>
  <c r="D241" i="11"/>
  <c r="H241" i="11" s="1"/>
  <c r="F241" i="11"/>
  <c r="G241" i="11"/>
  <c r="B242" i="11"/>
  <c r="D242" i="11"/>
  <c r="F242" i="11"/>
  <c r="G242" i="11"/>
  <c r="H242" i="11"/>
  <c r="B243" i="11"/>
  <c r="F243" i="11" s="1"/>
  <c r="D243" i="11"/>
  <c r="H243" i="11" s="1"/>
  <c r="B244" i="11"/>
  <c r="D244" i="11"/>
  <c r="H244" i="11"/>
  <c r="B245" i="11"/>
  <c r="D245" i="11"/>
  <c r="H245" i="11" s="1"/>
  <c r="F245" i="11"/>
  <c r="G245" i="11"/>
  <c r="B246" i="11"/>
  <c r="D246" i="11"/>
  <c r="H246" i="11" s="1"/>
  <c r="F246" i="11"/>
  <c r="B247" i="11"/>
  <c r="D247" i="11"/>
  <c r="F247" i="11"/>
  <c r="G247" i="11"/>
  <c r="H247" i="11"/>
  <c r="B248" i="11"/>
  <c r="D248" i="11"/>
  <c r="F248" i="11"/>
  <c r="G248" i="11"/>
  <c r="H248" i="11"/>
  <c r="B249" i="11"/>
  <c r="D249" i="11"/>
  <c r="F249" i="11"/>
  <c r="G249" i="11"/>
  <c r="H249" i="11"/>
  <c r="B250" i="11"/>
  <c r="D250" i="11"/>
  <c r="H250" i="11" s="1"/>
  <c r="F250" i="11"/>
  <c r="B251" i="11"/>
  <c r="D251" i="11"/>
  <c r="H251" i="11" s="1"/>
  <c r="B252" i="11"/>
  <c r="G252" i="11" s="1"/>
  <c r="D252" i="11"/>
  <c r="H252" i="11" s="1"/>
  <c r="F252" i="11"/>
  <c r="B253" i="11"/>
  <c r="D253" i="11"/>
  <c r="H253" i="11" s="1"/>
  <c r="F253" i="11"/>
  <c r="G253" i="11"/>
  <c r="B254" i="11"/>
  <c r="D254" i="11"/>
  <c r="F254" i="11"/>
  <c r="G254" i="11"/>
  <c r="H254" i="11"/>
  <c r="B255" i="11"/>
  <c r="F255" i="11" s="1"/>
  <c r="D255" i="11"/>
  <c r="H255" i="11"/>
  <c r="B256" i="11"/>
  <c r="D256" i="11"/>
  <c r="H256" i="11"/>
  <c r="B257" i="11"/>
  <c r="D257" i="11"/>
  <c r="H257" i="11" s="1"/>
  <c r="F257" i="11"/>
  <c r="B258" i="11"/>
  <c r="G258" i="11" s="1"/>
  <c r="D258" i="11"/>
  <c r="H258" i="11" s="1"/>
  <c r="B259" i="11"/>
  <c r="D259" i="11"/>
  <c r="F259" i="11"/>
  <c r="G259" i="11"/>
  <c r="H259" i="11"/>
  <c r="B260" i="11"/>
  <c r="D260" i="11"/>
  <c r="F260" i="11"/>
  <c r="G260" i="11"/>
  <c r="H260" i="11"/>
  <c r="B261" i="11"/>
  <c r="D261" i="11"/>
  <c r="F261" i="11"/>
  <c r="G261" i="11"/>
  <c r="H261" i="11"/>
  <c r="B262" i="11"/>
  <c r="F262" i="11" s="1"/>
  <c r="D262" i="11"/>
  <c r="H262" i="11"/>
  <c r="B263" i="11"/>
  <c r="F263" i="11" s="1"/>
  <c r="D263" i="11"/>
  <c r="H263" i="11" s="1"/>
  <c r="B264" i="11"/>
  <c r="D264" i="11"/>
  <c r="F264" i="11"/>
  <c r="G264" i="11"/>
  <c r="H264" i="11"/>
  <c r="B265" i="11"/>
  <c r="D265" i="11"/>
  <c r="H265" i="11" s="1"/>
  <c r="F265" i="11"/>
  <c r="G265" i="11"/>
  <c r="B266" i="11"/>
  <c r="G266" i="11" s="1"/>
  <c r="D266" i="11"/>
  <c r="F266" i="11"/>
  <c r="H266" i="11"/>
  <c r="B267" i="11"/>
  <c r="D267" i="11"/>
  <c r="F267" i="11"/>
  <c r="G267" i="11"/>
  <c r="H267" i="11"/>
  <c r="B268" i="11"/>
  <c r="G268" i="11" s="1"/>
  <c r="D268" i="11"/>
  <c r="H268" i="11"/>
  <c r="B269" i="11"/>
  <c r="F269" i="11" s="1"/>
  <c r="D269" i="11"/>
  <c r="H269" i="11"/>
  <c r="B270" i="11"/>
  <c r="G270" i="11" s="1"/>
  <c r="D270" i="11"/>
  <c r="H270" i="11"/>
  <c r="B271" i="11"/>
  <c r="D271" i="11"/>
  <c r="H271" i="11" s="1"/>
  <c r="F271" i="11"/>
  <c r="G271" i="11"/>
  <c r="B272" i="11"/>
  <c r="D272" i="11"/>
  <c r="F272" i="11"/>
  <c r="G272" i="11"/>
  <c r="H272" i="11"/>
  <c r="B273" i="11"/>
  <c r="D273" i="11"/>
  <c r="G273" i="11" s="1"/>
  <c r="F273" i="11"/>
  <c r="H273" i="11"/>
  <c r="B274" i="11"/>
  <c r="F274" i="11" s="1"/>
  <c r="D274" i="11"/>
  <c r="H274" i="11"/>
  <c r="B275" i="11"/>
  <c r="F275" i="11" s="1"/>
  <c r="D275" i="11"/>
  <c r="H275" i="11" s="1"/>
  <c r="B276" i="11"/>
  <c r="F276" i="11" s="1"/>
  <c r="D276" i="11"/>
  <c r="G276" i="11"/>
  <c r="H276" i="11"/>
  <c r="B277" i="11"/>
  <c r="D277" i="11"/>
  <c r="H277" i="11" s="1"/>
  <c r="F277" i="11"/>
  <c r="G277" i="11"/>
  <c r="B278" i="11"/>
  <c r="F278" i="11" s="1"/>
  <c r="D278" i="11"/>
  <c r="H278" i="11"/>
  <c r="B279" i="11"/>
  <c r="G279" i="11" s="1"/>
  <c r="D279" i="11"/>
  <c r="H279" i="11" s="1"/>
  <c r="F279" i="11"/>
  <c r="B280" i="11"/>
  <c r="G280" i="11" s="1"/>
  <c r="D280" i="11"/>
  <c r="F280" i="11"/>
  <c r="H280" i="11"/>
  <c r="B281" i="11"/>
  <c r="D281" i="11"/>
  <c r="G281" i="11" s="1"/>
  <c r="F281" i="11"/>
  <c r="H281" i="11"/>
  <c r="B282" i="11"/>
  <c r="G282" i="11" s="1"/>
  <c r="D282" i="11"/>
  <c r="H282" i="11"/>
  <c r="B283" i="11"/>
  <c r="D283" i="11"/>
  <c r="G283" i="11" s="1"/>
  <c r="F283" i="11"/>
  <c r="B284" i="11"/>
  <c r="D284" i="11"/>
  <c r="H284" i="11" s="1"/>
  <c r="F284" i="11"/>
  <c r="G284" i="11"/>
  <c r="B285" i="11"/>
  <c r="D285" i="11"/>
  <c r="F285" i="11"/>
  <c r="G285" i="11"/>
  <c r="H285" i="11"/>
  <c r="B286" i="11"/>
  <c r="D286" i="11"/>
  <c r="G286" i="11" s="1"/>
  <c r="F286" i="11"/>
  <c r="H286" i="11"/>
  <c r="B287" i="11"/>
  <c r="F287" i="11" s="1"/>
  <c r="D287" i="11"/>
  <c r="H287" i="11" s="1"/>
  <c r="B288" i="11"/>
  <c r="D288" i="11"/>
  <c r="F288" i="11"/>
  <c r="G288" i="11"/>
  <c r="H288" i="11"/>
  <c r="B289" i="11"/>
  <c r="F289" i="11" s="1"/>
  <c r="D289" i="11"/>
  <c r="H289" i="11" s="1"/>
  <c r="G289" i="11"/>
  <c r="B290" i="11"/>
  <c r="F290" i="11" s="1"/>
  <c r="D290" i="11"/>
  <c r="H290" i="11"/>
  <c r="B291" i="11"/>
  <c r="F291" i="11" s="1"/>
  <c r="D291" i="11"/>
  <c r="H291" i="11"/>
  <c r="B292" i="11"/>
  <c r="G292" i="11" s="1"/>
  <c r="D292" i="11"/>
  <c r="F292" i="11"/>
  <c r="H292" i="11"/>
  <c r="B293" i="11"/>
  <c r="D293" i="11"/>
  <c r="F293" i="11"/>
  <c r="G293" i="11"/>
  <c r="H293" i="11"/>
  <c r="B294" i="11"/>
  <c r="D294" i="11"/>
  <c r="H294" i="11" s="1"/>
  <c r="F294" i="11"/>
  <c r="B295" i="11"/>
  <c r="D295" i="11"/>
  <c r="G295" i="11" s="1"/>
  <c r="F295" i="11"/>
  <c r="B296" i="11"/>
  <c r="D296" i="11"/>
  <c r="G296" i="11" s="1"/>
  <c r="F296" i="11"/>
  <c r="B297" i="11"/>
  <c r="D297" i="11"/>
  <c r="H297" i="11" s="1"/>
  <c r="F297" i="11"/>
  <c r="G297" i="11"/>
  <c r="B298" i="11"/>
  <c r="D298" i="11"/>
  <c r="F298" i="11"/>
  <c r="G298" i="11"/>
  <c r="H298" i="11"/>
  <c r="B299" i="11"/>
  <c r="F299" i="11" s="1"/>
  <c r="D299" i="11"/>
  <c r="H299" i="11" s="1"/>
  <c r="B300" i="11"/>
  <c r="G300" i="11" s="1"/>
  <c r="D300" i="11"/>
  <c r="H300" i="11" s="1"/>
  <c r="F300" i="11"/>
  <c r="B301" i="11"/>
  <c r="D301" i="11"/>
  <c r="H301" i="11" s="1"/>
  <c r="F301" i="11"/>
  <c r="G301" i="11"/>
  <c r="B302" i="11"/>
  <c r="D302" i="11"/>
  <c r="F302" i="11"/>
  <c r="G302" i="11"/>
  <c r="H302" i="11"/>
  <c r="B303" i="11"/>
  <c r="F303" i="11" s="1"/>
  <c r="D303" i="11"/>
  <c r="H303" i="11"/>
  <c r="B304" i="11"/>
  <c r="G304" i="11" s="1"/>
  <c r="D304" i="11"/>
  <c r="H304" i="11"/>
  <c r="B305" i="11"/>
  <c r="D305" i="11"/>
  <c r="H305" i="11" s="1"/>
  <c r="F305" i="11"/>
  <c r="G305" i="11"/>
  <c r="B306" i="11"/>
  <c r="D306" i="11"/>
  <c r="F306" i="11"/>
  <c r="H306" i="11"/>
  <c r="B307" i="11"/>
  <c r="D307" i="11"/>
  <c r="F307" i="11"/>
  <c r="G307" i="11"/>
  <c r="H307" i="11"/>
  <c r="B308" i="11"/>
  <c r="F308" i="11" s="1"/>
  <c r="D308" i="11"/>
  <c r="H308" i="11" s="1"/>
  <c r="B309" i="11"/>
  <c r="D309" i="11"/>
  <c r="G309" i="11" s="1"/>
  <c r="F309" i="11"/>
  <c r="B310" i="11"/>
  <c r="D310" i="11"/>
  <c r="H310" i="11" s="1"/>
  <c r="F310" i="11"/>
  <c r="G310" i="11"/>
  <c r="B311" i="11"/>
  <c r="F311" i="11" s="1"/>
  <c r="D311" i="11"/>
  <c r="G311" i="11"/>
  <c r="H311" i="11"/>
  <c r="B312" i="11"/>
  <c r="D312" i="11"/>
  <c r="F312" i="11"/>
  <c r="G312" i="11"/>
  <c r="H312" i="11"/>
  <c r="B313" i="11"/>
  <c r="F313" i="11" s="1"/>
  <c r="D313" i="11"/>
  <c r="H313" i="11" s="1"/>
  <c r="B314" i="11"/>
  <c r="D314" i="11"/>
  <c r="F314" i="11"/>
  <c r="G314" i="11"/>
  <c r="H314" i="11"/>
  <c r="B315" i="11"/>
  <c r="F315" i="11" s="1"/>
  <c r="D315" i="11"/>
  <c r="G315" i="11"/>
  <c r="H315" i="11"/>
  <c r="B316" i="11"/>
  <c r="D316" i="11"/>
  <c r="F316" i="11"/>
  <c r="G316" i="11"/>
  <c r="H316" i="11"/>
  <c r="B317" i="11"/>
  <c r="D317" i="11"/>
  <c r="F317" i="11"/>
  <c r="G317" i="11"/>
  <c r="H317" i="11"/>
  <c r="B318" i="11"/>
  <c r="D318" i="11"/>
  <c r="H318" i="11" s="1"/>
  <c r="B319" i="11"/>
  <c r="D319" i="11"/>
  <c r="F319" i="11"/>
  <c r="G319" i="11"/>
  <c r="H319" i="11"/>
  <c r="B320" i="11"/>
  <c r="F320" i="11" s="1"/>
  <c r="D320" i="11"/>
  <c r="G320" i="11"/>
  <c r="H320" i="11"/>
  <c r="B321" i="11"/>
  <c r="D321" i="11"/>
  <c r="F321" i="11"/>
  <c r="G321" i="11"/>
  <c r="H321" i="11"/>
  <c r="B322" i="11"/>
  <c r="D322" i="11"/>
  <c r="F322" i="11"/>
  <c r="G322" i="11"/>
  <c r="H322" i="11"/>
  <c r="B323" i="11"/>
  <c r="F323" i="11" s="1"/>
  <c r="D323" i="11"/>
  <c r="H323" i="11" s="1"/>
  <c r="B324" i="11"/>
  <c r="D324" i="11"/>
  <c r="F324" i="11"/>
  <c r="G324" i="11"/>
  <c r="H324" i="11"/>
  <c r="B325" i="11"/>
  <c r="F325" i="11" s="1"/>
  <c r="D325" i="11"/>
  <c r="H325" i="11" s="1"/>
  <c r="G325" i="11"/>
  <c r="B326" i="11"/>
  <c r="F326" i="11" s="1"/>
  <c r="D326" i="11"/>
  <c r="H326" i="11"/>
  <c r="B327" i="11"/>
  <c r="F327" i="11" s="1"/>
  <c r="D327" i="11"/>
  <c r="H327" i="11"/>
  <c r="B328" i="11"/>
  <c r="G328" i="11" s="1"/>
  <c r="D328" i="11"/>
  <c r="F328" i="11"/>
  <c r="H328" i="11"/>
  <c r="B329" i="11"/>
  <c r="D329" i="11"/>
  <c r="F329" i="11"/>
  <c r="G329" i="11"/>
  <c r="H329" i="11"/>
  <c r="B330" i="11"/>
  <c r="G330" i="11" s="1"/>
  <c r="D330" i="11"/>
  <c r="H330" i="11"/>
  <c r="B331" i="11"/>
  <c r="F331" i="11" s="1"/>
  <c r="D331" i="11"/>
  <c r="H331" i="11"/>
  <c r="B332" i="11"/>
  <c r="F332" i="11" s="1"/>
  <c r="D332" i="11"/>
  <c r="H332" i="11"/>
  <c r="B333" i="11"/>
  <c r="D333" i="11"/>
  <c r="G333" i="11" s="1"/>
  <c r="F333" i="11"/>
  <c r="B334" i="11"/>
  <c r="D334" i="11"/>
  <c r="F334" i="11"/>
  <c r="G334" i="11"/>
  <c r="H334" i="11"/>
  <c r="B335" i="11"/>
  <c r="F335" i="11" s="1"/>
  <c r="D335" i="11"/>
  <c r="H335" i="11"/>
  <c r="B336" i="11"/>
  <c r="F336" i="11" s="1"/>
  <c r="D336" i="11"/>
  <c r="H336" i="11"/>
  <c r="B337" i="11"/>
  <c r="F337" i="11" s="1"/>
  <c r="D337" i="11"/>
  <c r="H337" i="11" s="1"/>
  <c r="B338" i="11"/>
  <c r="D338" i="11"/>
  <c r="H338" i="11" s="1"/>
  <c r="F338" i="11"/>
  <c r="G338" i="11"/>
  <c r="B339" i="11"/>
  <c r="D339" i="11"/>
  <c r="F339" i="11"/>
  <c r="G339" i="11"/>
  <c r="H339" i="11"/>
  <c r="B340" i="11"/>
  <c r="D340" i="11"/>
  <c r="F340" i="11"/>
  <c r="G340" i="11"/>
  <c r="H340" i="11"/>
  <c r="B341" i="11"/>
  <c r="F341" i="11" s="1"/>
  <c r="D341" i="11"/>
  <c r="H341" i="11"/>
  <c r="B342" i="11"/>
  <c r="G342" i="11" s="1"/>
  <c r="D342" i="11"/>
  <c r="H342" i="11"/>
  <c r="B343" i="11"/>
  <c r="D343" i="11"/>
  <c r="H343" i="11" s="1"/>
  <c r="F343" i="11"/>
  <c r="G343" i="11"/>
  <c r="B344" i="11"/>
  <c r="D344" i="11"/>
  <c r="F344" i="11"/>
  <c r="G344" i="11"/>
  <c r="H344" i="11"/>
  <c r="B345" i="11"/>
  <c r="D345" i="11"/>
  <c r="G345" i="11" s="1"/>
  <c r="F345" i="11"/>
  <c r="H345" i="11"/>
  <c r="B346" i="11"/>
  <c r="F346" i="11" s="1"/>
  <c r="D346" i="11"/>
  <c r="H346" i="11"/>
  <c r="B347" i="11"/>
  <c r="F347" i="11" s="1"/>
  <c r="D347" i="11"/>
  <c r="H347" i="11"/>
  <c r="B348" i="11"/>
  <c r="D348" i="11"/>
  <c r="H348" i="11" s="1"/>
  <c r="F348" i="11"/>
  <c r="G348" i="11"/>
  <c r="B349" i="11"/>
  <c r="D349" i="11"/>
  <c r="H349" i="11" s="1"/>
  <c r="F349" i="11"/>
  <c r="G349" i="11"/>
  <c r="B350" i="11"/>
  <c r="D350" i="11"/>
  <c r="F350" i="11"/>
  <c r="G350" i="11"/>
  <c r="H350" i="11"/>
  <c r="B351" i="11"/>
  <c r="F351" i="11" s="1"/>
  <c r="D351" i="11"/>
  <c r="H351" i="11" s="1"/>
  <c r="B352" i="11"/>
  <c r="D352" i="11"/>
  <c r="F352" i="11"/>
  <c r="G352" i="11"/>
  <c r="H352" i="11"/>
  <c r="B353" i="11"/>
  <c r="D353" i="11"/>
  <c r="H353" i="11" s="1"/>
  <c r="F353" i="11"/>
  <c r="G353" i="11"/>
  <c r="B354" i="11"/>
  <c r="D354" i="11"/>
  <c r="F354" i="11"/>
  <c r="H354" i="11"/>
  <c r="B355" i="11"/>
  <c r="D355" i="11"/>
  <c r="F355" i="11"/>
  <c r="G355" i="11"/>
  <c r="H355" i="11"/>
  <c r="B356" i="11"/>
  <c r="F356" i="11" s="1"/>
  <c r="D356" i="11"/>
  <c r="H356" i="11" s="1"/>
  <c r="B357" i="11"/>
  <c r="D357" i="11"/>
  <c r="G357" i="11" s="1"/>
  <c r="F357" i="11"/>
  <c r="B358" i="11"/>
  <c r="D358" i="11"/>
  <c r="H358" i="11" s="1"/>
  <c r="F358" i="11"/>
  <c r="G358" i="11"/>
  <c r="B359" i="11"/>
  <c r="F359" i="11" s="1"/>
  <c r="D359" i="11"/>
  <c r="G359" i="11"/>
  <c r="H359" i="11"/>
  <c r="B360" i="11"/>
  <c r="D360" i="11"/>
  <c r="F360" i="11"/>
  <c r="G360" i="11"/>
  <c r="H360" i="11"/>
  <c r="B361" i="11"/>
  <c r="F361" i="11" s="1"/>
  <c r="D361" i="11"/>
  <c r="H361" i="11" s="1"/>
  <c r="B362" i="11"/>
  <c r="D362" i="11"/>
  <c r="F362" i="11"/>
  <c r="G362" i="11"/>
  <c r="H362" i="11"/>
  <c r="B363" i="11"/>
  <c r="F363" i="11" s="1"/>
  <c r="D363" i="11"/>
  <c r="G363" i="11"/>
  <c r="H363" i="11"/>
  <c r="B364" i="11"/>
  <c r="D364" i="11"/>
  <c r="F364" i="11"/>
  <c r="G364" i="11"/>
  <c r="H364" i="11"/>
  <c r="B365" i="11"/>
  <c r="D365" i="11"/>
  <c r="F365" i="11"/>
  <c r="G365" i="11"/>
  <c r="H365" i="11"/>
  <c r="B366" i="11"/>
  <c r="G366" i="11" s="1"/>
  <c r="D366" i="11"/>
  <c r="H366" i="11" s="1"/>
  <c r="B367" i="11"/>
  <c r="D367" i="11"/>
  <c r="F367" i="11"/>
  <c r="G367" i="11"/>
  <c r="H367" i="11"/>
  <c r="B368" i="11"/>
  <c r="F368" i="11" s="1"/>
  <c r="D368" i="11"/>
  <c r="G368" i="11"/>
  <c r="H368" i="11"/>
  <c r="B369" i="11"/>
  <c r="D369" i="11"/>
  <c r="F369" i="11"/>
  <c r="G369" i="11"/>
  <c r="H369" i="11"/>
  <c r="B370" i="11"/>
  <c r="D370" i="11"/>
  <c r="F370" i="11"/>
  <c r="G370" i="11"/>
  <c r="H370" i="11"/>
  <c r="B371" i="11"/>
  <c r="F371" i="11" s="1"/>
  <c r="D371" i="11"/>
  <c r="H371" i="11" s="1"/>
  <c r="B372" i="11"/>
  <c r="D372" i="11"/>
  <c r="F372" i="11"/>
  <c r="G372" i="11"/>
  <c r="H372" i="11"/>
  <c r="B373" i="11"/>
  <c r="F373" i="11" s="1"/>
  <c r="D373" i="11"/>
  <c r="H373" i="11" s="1"/>
  <c r="G373" i="11"/>
  <c r="B374" i="11"/>
  <c r="F374" i="11" s="1"/>
  <c r="D374" i="11"/>
  <c r="H374" i="11"/>
  <c r="B375" i="11"/>
  <c r="F375" i="11" s="1"/>
  <c r="D375" i="11"/>
  <c r="H375" i="11"/>
  <c r="B376" i="11"/>
  <c r="G376" i="11" s="1"/>
  <c r="D376" i="11"/>
  <c r="F376" i="11"/>
  <c r="H376" i="11"/>
  <c r="B377" i="11"/>
  <c r="D377" i="11"/>
  <c r="F377" i="11"/>
  <c r="G377" i="11"/>
  <c r="H377" i="11"/>
  <c r="B378" i="11"/>
  <c r="G378" i="11" s="1"/>
  <c r="D378" i="11"/>
  <c r="H378" i="11"/>
  <c r="B379" i="11"/>
  <c r="F379" i="11" s="1"/>
  <c r="D379" i="11"/>
  <c r="H379" i="11"/>
  <c r="B380" i="11"/>
  <c r="F380" i="11" s="1"/>
  <c r="D380" i="11"/>
  <c r="H380" i="11"/>
  <c r="B381" i="11"/>
  <c r="D381" i="11"/>
  <c r="G381" i="11" s="1"/>
  <c r="F381" i="11"/>
  <c r="B382" i="11"/>
  <c r="D382" i="11"/>
  <c r="F382" i="11"/>
  <c r="G382" i="11"/>
  <c r="H382" i="11"/>
  <c r="B383" i="11"/>
  <c r="F383" i="11" s="1"/>
  <c r="D383" i="11"/>
  <c r="H383" i="11"/>
  <c r="B384" i="11"/>
  <c r="F384" i="11" s="1"/>
  <c r="D384" i="11"/>
  <c r="H384" i="11"/>
  <c r="B385" i="11"/>
  <c r="D385" i="11"/>
  <c r="H385" i="11" s="1"/>
  <c r="B386" i="11"/>
  <c r="D386" i="11"/>
  <c r="H386" i="11" s="1"/>
  <c r="F386" i="11"/>
  <c r="G386" i="11"/>
  <c r="B387" i="11"/>
  <c r="D387" i="11"/>
  <c r="F387" i="11"/>
  <c r="G387" i="11"/>
  <c r="H387" i="11"/>
  <c r="B388" i="11"/>
  <c r="D388" i="11"/>
  <c r="F388" i="11"/>
  <c r="G388" i="11"/>
  <c r="H388" i="11"/>
  <c r="B389" i="11"/>
  <c r="F389" i="11" s="1"/>
  <c r="D389" i="11"/>
  <c r="H389" i="11"/>
  <c r="B390" i="11"/>
  <c r="D390" i="11"/>
  <c r="H390" i="11"/>
  <c r="B391" i="11"/>
  <c r="D391" i="11"/>
  <c r="H391" i="11" s="1"/>
  <c r="F391" i="11"/>
  <c r="G391" i="11"/>
  <c r="B392" i="11"/>
  <c r="D392" i="11"/>
  <c r="F392" i="11"/>
  <c r="G392" i="11"/>
  <c r="H392" i="11"/>
  <c r="B393" i="11"/>
  <c r="D393" i="11"/>
  <c r="G393" i="11" s="1"/>
  <c r="F393" i="11"/>
  <c r="H393" i="11"/>
  <c r="B394" i="11"/>
  <c r="F394" i="11" s="1"/>
  <c r="D394" i="11"/>
  <c r="H394" i="11"/>
  <c r="B395" i="11"/>
  <c r="D395" i="11"/>
  <c r="H395" i="11"/>
  <c r="B396" i="11"/>
  <c r="D396" i="11"/>
  <c r="H396" i="11" s="1"/>
  <c r="F396" i="11"/>
  <c r="G396" i="11"/>
  <c r="B397" i="11"/>
  <c r="D397" i="11"/>
  <c r="H397" i="11" s="1"/>
  <c r="F397" i="11"/>
  <c r="G397" i="11"/>
  <c r="B398" i="11"/>
  <c r="D398" i="11"/>
  <c r="F398" i="11"/>
  <c r="G398" i="11"/>
  <c r="H398" i="11"/>
  <c r="B399" i="11"/>
  <c r="D399" i="11"/>
  <c r="H399" i="11" s="1"/>
  <c r="B400" i="11"/>
  <c r="D400" i="11"/>
  <c r="F400" i="11"/>
  <c r="G400" i="11"/>
  <c r="H400" i="11"/>
  <c r="B401" i="11"/>
  <c r="D401" i="11"/>
  <c r="H401" i="11" s="1"/>
  <c r="F401" i="11"/>
  <c r="G401" i="11"/>
  <c r="B402" i="11"/>
  <c r="D402" i="11"/>
  <c r="F402" i="11"/>
  <c r="H402" i="11"/>
  <c r="B403" i="11"/>
  <c r="D403" i="11"/>
  <c r="F403" i="11"/>
  <c r="G403" i="11"/>
  <c r="H403" i="11"/>
  <c r="B404" i="11"/>
  <c r="D404" i="11"/>
  <c r="H404" i="11" s="1"/>
  <c r="B405" i="11"/>
  <c r="D405" i="11"/>
  <c r="F405" i="11"/>
  <c r="B406" i="11"/>
  <c r="D406" i="11"/>
  <c r="H406" i="11" s="1"/>
  <c r="F406" i="11"/>
  <c r="G406" i="11"/>
  <c r="B407" i="11"/>
  <c r="F407" i="11" s="1"/>
  <c r="D407" i="11"/>
  <c r="G407" i="11" s="1"/>
  <c r="H407" i="11"/>
  <c r="B408" i="11"/>
  <c r="D408" i="11"/>
  <c r="F408" i="11"/>
  <c r="G408" i="11"/>
  <c r="H408" i="11"/>
  <c r="B409" i="11"/>
  <c r="D409" i="11"/>
  <c r="H409" i="11" s="1"/>
  <c r="B410" i="11"/>
  <c r="D410" i="11"/>
  <c r="F410" i="11"/>
  <c r="G410" i="11"/>
  <c r="H410" i="11"/>
  <c r="B411" i="11"/>
  <c r="F411" i="11" s="1"/>
  <c r="D411" i="11"/>
  <c r="G411" i="11"/>
  <c r="H411" i="11"/>
  <c r="B412" i="11"/>
  <c r="D412" i="11"/>
  <c r="F412" i="11"/>
  <c r="G412" i="11"/>
  <c r="H412" i="11"/>
  <c r="B413" i="11"/>
  <c r="D413" i="11"/>
  <c r="F413" i="11"/>
  <c r="G413" i="11"/>
  <c r="H413" i="11"/>
  <c r="B414" i="11"/>
  <c r="D414" i="11"/>
  <c r="H414" i="11" s="1"/>
  <c r="B415" i="11"/>
  <c r="D415" i="11"/>
  <c r="F415" i="11"/>
  <c r="G415" i="11"/>
  <c r="H415" i="11"/>
  <c r="B416" i="11"/>
  <c r="F416" i="11" s="1"/>
  <c r="D416" i="11"/>
  <c r="G416" i="11"/>
  <c r="H416" i="11"/>
  <c r="B417" i="11"/>
  <c r="D417" i="11"/>
  <c r="F417" i="11"/>
  <c r="G417" i="11"/>
  <c r="H417" i="11"/>
  <c r="B418" i="11"/>
  <c r="D418" i="11"/>
  <c r="F418" i="11"/>
  <c r="G418" i="11"/>
  <c r="H418" i="11"/>
  <c r="B419" i="11"/>
  <c r="D419" i="11"/>
  <c r="H419" i="11" s="1"/>
  <c r="B420" i="11"/>
  <c r="D420" i="11"/>
  <c r="F420" i="11"/>
  <c r="G420" i="11"/>
  <c r="H420" i="11"/>
  <c r="B421" i="11"/>
  <c r="F421" i="11" s="1"/>
  <c r="D421" i="11"/>
  <c r="H421" i="11" s="1"/>
  <c r="G421" i="11"/>
  <c r="B422" i="11"/>
  <c r="D422" i="11"/>
  <c r="H422" i="11"/>
  <c r="B423" i="11"/>
  <c r="F423" i="11" s="1"/>
  <c r="D423" i="11"/>
  <c r="G423" i="11"/>
  <c r="H423" i="11"/>
  <c r="B424" i="11"/>
  <c r="G424" i="11" s="1"/>
  <c r="D424" i="11"/>
  <c r="F424" i="11"/>
  <c r="H424" i="11"/>
  <c r="B425" i="11"/>
  <c r="D425" i="11"/>
  <c r="F425" i="11"/>
  <c r="G425" i="11"/>
  <c r="H425" i="11"/>
  <c r="B426" i="11"/>
  <c r="D426" i="11"/>
  <c r="H426" i="11"/>
  <c r="B427" i="11"/>
  <c r="D427" i="11"/>
  <c r="H427" i="11"/>
  <c r="B428" i="11"/>
  <c r="F428" i="11" s="1"/>
  <c r="D428" i="11"/>
  <c r="G428" i="11"/>
  <c r="H428" i="11"/>
  <c r="B429" i="11"/>
  <c r="D429" i="11"/>
  <c r="F429" i="11"/>
  <c r="B430" i="11"/>
  <c r="D430" i="11"/>
  <c r="F430" i="11"/>
  <c r="G430" i="11"/>
  <c r="H430" i="11"/>
  <c r="B431" i="11"/>
  <c r="D431" i="11"/>
  <c r="H431" i="11"/>
  <c r="B432" i="11"/>
  <c r="D432" i="11"/>
  <c r="H432" i="11"/>
  <c r="B433" i="11"/>
  <c r="F433" i="11" s="1"/>
  <c r="D433" i="11"/>
  <c r="H433" i="11" s="1"/>
  <c r="G433" i="11"/>
  <c r="B434" i="11"/>
  <c r="D434" i="11"/>
  <c r="H434" i="11" s="1"/>
  <c r="F434" i="11"/>
  <c r="G434" i="11"/>
  <c r="B435" i="11"/>
  <c r="D435" i="11"/>
  <c r="F435" i="11"/>
  <c r="G435" i="11"/>
  <c r="H435" i="11"/>
  <c r="B436" i="11"/>
  <c r="D436" i="11"/>
  <c r="F436" i="11"/>
  <c r="G436" i="11"/>
  <c r="H436" i="11"/>
  <c r="B437" i="11"/>
  <c r="D437" i="11"/>
  <c r="H437" i="11"/>
  <c r="B438" i="11"/>
  <c r="D438" i="11"/>
  <c r="H438" i="11"/>
  <c r="B439" i="11"/>
  <c r="D439" i="11"/>
  <c r="H439" i="11" s="1"/>
  <c r="F439" i="11"/>
  <c r="G439" i="11"/>
  <c r="B440" i="11"/>
  <c r="D440" i="11"/>
  <c r="F440" i="11"/>
  <c r="G440" i="11"/>
  <c r="H440" i="11"/>
  <c r="B441" i="11"/>
  <c r="D441" i="11"/>
  <c r="G441" i="11" s="1"/>
  <c r="F441" i="11"/>
  <c r="H441" i="11"/>
  <c r="B442" i="11"/>
  <c r="D442" i="11"/>
  <c r="H442" i="11"/>
  <c r="B443" i="11"/>
  <c r="D443" i="11"/>
  <c r="H443" i="11"/>
  <c r="B444" i="11"/>
  <c r="D444" i="11"/>
  <c r="H444" i="11" s="1"/>
  <c r="F444" i="11"/>
  <c r="G444" i="11"/>
  <c r="B445" i="11"/>
  <c r="D445" i="11"/>
  <c r="H445" i="11" s="1"/>
  <c r="F445" i="11"/>
  <c r="G445" i="11"/>
  <c r="B446" i="11"/>
  <c r="D446" i="11"/>
  <c r="G446" i="11" s="1"/>
  <c r="F446" i="11"/>
  <c r="B447" i="11"/>
  <c r="D447" i="11"/>
  <c r="H447" i="11"/>
  <c r="B448" i="11"/>
  <c r="F448" i="11" s="1"/>
  <c r="D448" i="11"/>
  <c r="G448" i="11"/>
  <c r="H448" i="11"/>
  <c r="B449" i="11"/>
  <c r="G449" i="11" s="1"/>
  <c r="D449" i="11"/>
  <c r="H449" i="11" s="1"/>
  <c r="F449" i="11"/>
  <c r="B450" i="11"/>
  <c r="G450" i="11" s="1"/>
  <c r="D450" i="11"/>
  <c r="F450" i="11"/>
  <c r="H450" i="11"/>
  <c r="B451" i="11"/>
  <c r="F451" i="11" s="1"/>
  <c r="D451" i="11"/>
  <c r="G451" i="11"/>
  <c r="H451" i="11"/>
  <c r="B452" i="11"/>
  <c r="D452" i="11"/>
  <c r="F452" i="11"/>
  <c r="G452" i="11"/>
  <c r="H452" i="11"/>
  <c r="B453" i="11"/>
  <c r="D453" i="11"/>
  <c r="F453" i="11"/>
  <c r="G453" i="11"/>
  <c r="H453" i="11"/>
  <c r="B454" i="11"/>
  <c r="D454" i="11"/>
  <c r="H454" i="11" s="1"/>
  <c r="B455" i="11"/>
  <c r="D455" i="11"/>
  <c r="G455" i="11" s="1"/>
  <c r="F455" i="11"/>
  <c r="B456" i="11"/>
  <c r="D456" i="11"/>
  <c r="H456" i="11" s="1"/>
  <c r="F456" i="11"/>
  <c r="G456" i="11"/>
  <c r="B457" i="11"/>
  <c r="D457" i="11"/>
  <c r="H457" i="11" s="1"/>
  <c r="F457" i="11"/>
  <c r="G457" i="11"/>
  <c r="B458" i="11"/>
  <c r="D458" i="11"/>
  <c r="H458" i="11" s="1"/>
  <c r="F458" i="11"/>
  <c r="B459" i="11"/>
  <c r="D459" i="11"/>
  <c r="H459" i="11"/>
  <c r="B460" i="11"/>
  <c r="F460" i="11" s="1"/>
  <c r="D460" i="11"/>
  <c r="G460" i="11"/>
  <c r="H460" i="11"/>
  <c r="B461" i="11"/>
  <c r="D461" i="11"/>
  <c r="H461" i="11" s="1"/>
  <c r="F461" i="11"/>
  <c r="B462" i="11"/>
  <c r="G462" i="11" s="1"/>
  <c r="D462" i="11"/>
  <c r="F462" i="11"/>
  <c r="H462" i="11"/>
  <c r="B463" i="11"/>
  <c r="D463" i="11"/>
  <c r="F463" i="11"/>
  <c r="G463" i="11"/>
  <c r="H463" i="11"/>
  <c r="B464" i="11"/>
  <c r="D464" i="11"/>
  <c r="F464" i="11"/>
  <c r="G464" i="11"/>
  <c r="H464" i="11"/>
  <c r="B465" i="11"/>
  <c r="D465" i="11"/>
  <c r="F465" i="11"/>
  <c r="G465" i="11"/>
  <c r="H465" i="11"/>
  <c r="B466" i="11"/>
  <c r="D466" i="11"/>
  <c r="H466" i="11" s="1"/>
  <c r="B467" i="11"/>
  <c r="D467" i="11"/>
  <c r="G467" i="11" s="1"/>
  <c r="F467" i="11"/>
  <c r="B468" i="11"/>
  <c r="D468" i="11"/>
  <c r="H468" i="11" s="1"/>
  <c r="F468" i="11"/>
  <c r="G468" i="11"/>
  <c r="B469" i="11"/>
  <c r="D469" i="11"/>
  <c r="H469" i="11" s="1"/>
  <c r="F469" i="11"/>
  <c r="G469" i="11"/>
  <c r="B470" i="11"/>
  <c r="D470" i="11"/>
  <c r="H470" i="11" s="1"/>
  <c r="F470" i="11"/>
  <c r="B471" i="11"/>
  <c r="D471" i="11"/>
  <c r="H471" i="11"/>
  <c r="B472" i="11"/>
  <c r="F472" i="11" s="1"/>
  <c r="D472" i="11"/>
  <c r="G472" i="11"/>
  <c r="H472" i="11"/>
  <c r="B473" i="11"/>
  <c r="D473" i="11"/>
  <c r="H473" i="11" s="1"/>
  <c r="F473" i="11"/>
  <c r="B474" i="11"/>
  <c r="G474" i="11" s="1"/>
  <c r="D474" i="11"/>
  <c r="F474" i="11"/>
  <c r="H474" i="11"/>
  <c r="B475" i="11"/>
  <c r="D475" i="11"/>
  <c r="F475" i="11"/>
  <c r="G475" i="11"/>
  <c r="H475" i="11"/>
  <c r="B476" i="11"/>
  <c r="D476" i="11"/>
  <c r="F476" i="11"/>
  <c r="G476" i="11"/>
  <c r="H476" i="11"/>
  <c r="B477" i="11"/>
  <c r="D477" i="11"/>
  <c r="F477" i="11"/>
  <c r="G477" i="11"/>
  <c r="H477" i="11"/>
  <c r="B478" i="11"/>
  <c r="D478" i="11"/>
  <c r="H478" i="11" s="1"/>
  <c r="B479" i="11"/>
  <c r="D479" i="11"/>
  <c r="H479" i="11" s="1"/>
  <c r="F479" i="11"/>
  <c r="B480" i="11"/>
  <c r="D480" i="11"/>
  <c r="H480" i="11" s="1"/>
  <c r="F480" i="11"/>
  <c r="G480" i="11"/>
  <c r="B481" i="11"/>
  <c r="D481" i="11"/>
  <c r="H481" i="11" s="1"/>
  <c r="F481" i="11"/>
  <c r="G481" i="11"/>
  <c r="B482" i="11"/>
  <c r="D482" i="11"/>
  <c r="H482" i="11" s="1"/>
  <c r="F482" i="11"/>
  <c r="B483" i="11"/>
  <c r="D483" i="11"/>
  <c r="H483" i="11"/>
  <c r="B484" i="11"/>
  <c r="F484" i="11" s="1"/>
  <c r="D484" i="11"/>
  <c r="G484" i="11"/>
  <c r="H484" i="11"/>
  <c r="B485" i="11"/>
  <c r="D485" i="11"/>
  <c r="H485" i="11" s="1"/>
  <c r="F485" i="11"/>
  <c r="B486" i="11"/>
  <c r="G486" i="11" s="1"/>
  <c r="D486" i="11"/>
  <c r="H486" i="11" s="1"/>
  <c r="F486" i="11"/>
  <c r="B487" i="11"/>
  <c r="D487" i="11"/>
  <c r="F487" i="11"/>
  <c r="G487" i="11"/>
  <c r="H487" i="11"/>
  <c r="B488" i="11"/>
  <c r="D488" i="11"/>
  <c r="F488" i="11"/>
  <c r="G488" i="11"/>
  <c r="H488" i="11"/>
  <c r="B489" i="11"/>
  <c r="D489" i="11"/>
  <c r="F489" i="11"/>
  <c r="G489" i="11"/>
  <c r="H489" i="11"/>
  <c r="B490" i="11"/>
  <c r="D490" i="11"/>
  <c r="H490" i="11" s="1"/>
  <c r="B491" i="11"/>
  <c r="D491" i="11"/>
  <c r="F491" i="11"/>
  <c r="H491" i="11"/>
  <c r="B492" i="11"/>
  <c r="F492" i="11" s="1"/>
  <c r="D492" i="11"/>
  <c r="H492" i="11" s="1"/>
  <c r="B493" i="11"/>
  <c r="D493" i="11"/>
  <c r="H493" i="11" s="1"/>
  <c r="F493" i="11"/>
  <c r="G493" i="11"/>
  <c r="B494" i="11"/>
  <c r="D494" i="11"/>
  <c r="F494" i="11"/>
  <c r="G494" i="11"/>
  <c r="H494" i="11"/>
  <c r="B495" i="11"/>
  <c r="D495" i="11"/>
  <c r="H495" i="11"/>
  <c r="B496" i="11"/>
  <c r="F496" i="11" s="1"/>
  <c r="D496" i="11"/>
  <c r="G496" i="11"/>
  <c r="H496" i="11"/>
  <c r="B497" i="11"/>
  <c r="D497" i="11"/>
  <c r="H497" i="11" s="1"/>
  <c r="F497" i="11"/>
  <c r="B498" i="11"/>
  <c r="G498" i="11" s="1"/>
  <c r="D498" i="11"/>
  <c r="H498" i="11" s="1"/>
  <c r="F498" i="11"/>
  <c r="B499" i="11"/>
  <c r="D499" i="11"/>
  <c r="F499" i="11"/>
  <c r="G499" i="11"/>
  <c r="H499" i="11"/>
  <c r="B500" i="11"/>
  <c r="D500" i="11"/>
  <c r="F500" i="11"/>
  <c r="G500" i="11"/>
  <c r="H500" i="11"/>
  <c r="B501" i="11"/>
  <c r="D501" i="11"/>
  <c r="F501" i="11"/>
  <c r="G501" i="11"/>
  <c r="H501" i="11"/>
  <c r="B502" i="11"/>
  <c r="D502" i="11"/>
  <c r="H502" i="11" s="1"/>
  <c r="B503" i="11"/>
  <c r="F503" i="11" s="1"/>
  <c r="D503" i="11"/>
  <c r="H503" i="11"/>
  <c r="B504" i="11"/>
  <c r="G504" i="11" s="1"/>
  <c r="D504" i="11"/>
  <c r="H504" i="11" s="1"/>
  <c r="B505" i="11"/>
  <c r="D505" i="11"/>
  <c r="H505" i="11" s="1"/>
  <c r="F505" i="11"/>
  <c r="G505" i="11"/>
  <c r="B506" i="11"/>
  <c r="D506" i="11"/>
  <c r="F506" i="11"/>
  <c r="G506" i="11"/>
  <c r="H506" i="11"/>
  <c r="B507" i="11"/>
  <c r="D507" i="11"/>
  <c r="H507" i="11"/>
  <c r="B508" i="11"/>
  <c r="F508" i="11" s="1"/>
  <c r="D508" i="11"/>
  <c r="G508" i="11"/>
  <c r="H508" i="11"/>
  <c r="B509" i="11"/>
  <c r="D509" i="11"/>
  <c r="H509" i="11" s="1"/>
  <c r="F509" i="11"/>
  <c r="B510" i="11"/>
  <c r="G510" i="11" s="1"/>
  <c r="D510" i="11"/>
  <c r="H510" i="11" s="1"/>
  <c r="F510" i="11"/>
  <c r="B511" i="11"/>
  <c r="F511" i="11" s="1"/>
  <c r="D511" i="11"/>
  <c r="H511" i="11"/>
  <c r="B512" i="11"/>
  <c r="D512" i="11"/>
  <c r="F512" i="11"/>
  <c r="G512" i="11"/>
  <c r="H512" i="11"/>
  <c r="B513" i="11"/>
  <c r="D513" i="11"/>
  <c r="F513" i="11"/>
  <c r="G513" i="11"/>
  <c r="H513" i="11"/>
  <c r="B514" i="11"/>
  <c r="D514" i="11"/>
  <c r="H514" i="11" s="1"/>
  <c r="B515" i="11"/>
  <c r="F515" i="11" s="1"/>
  <c r="D515" i="11"/>
  <c r="H515" i="11"/>
  <c r="B516" i="11"/>
  <c r="D516" i="11"/>
  <c r="H516" i="11" s="1"/>
  <c r="F516" i="11"/>
  <c r="G516" i="11"/>
  <c r="B517" i="11"/>
  <c r="D517" i="11"/>
  <c r="H517" i="11" s="1"/>
  <c r="F517" i="11"/>
  <c r="G517" i="11"/>
  <c r="B518" i="11"/>
  <c r="D518" i="11"/>
  <c r="G518" i="11" s="1"/>
  <c r="F518" i="11"/>
  <c r="H518" i="11"/>
  <c r="B519" i="11"/>
  <c r="D519" i="11"/>
  <c r="H519" i="11"/>
  <c r="B520" i="11"/>
  <c r="F520" i="11" s="1"/>
  <c r="D520" i="11"/>
  <c r="H520" i="11"/>
  <c r="B521" i="11"/>
  <c r="D521" i="11"/>
  <c r="H521" i="11" s="1"/>
  <c r="F521" i="11"/>
  <c r="B522" i="11"/>
  <c r="G522" i="11" s="1"/>
  <c r="D522" i="11"/>
  <c r="H522" i="11" s="1"/>
  <c r="F522" i="11"/>
  <c r="B523" i="11"/>
  <c r="G523" i="11" s="1"/>
  <c r="D523" i="11"/>
  <c r="H523" i="11" s="1"/>
  <c r="B524" i="11"/>
  <c r="D524" i="11"/>
  <c r="F524" i="11"/>
  <c r="G524" i="11"/>
  <c r="H524" i="11"/>
  <c r="B525" i="11"/>
  <c r="D525" i="11"/>
  <c r="F525" i="11"/>
  <c r="G525" i="11"/>
  <c r="H525" i="11"/>
  <c r="B526" i="11"/>
  <c r="D526" i="11"/>
  <c r="H526" i="11" s="1"/>
  <c r="B527" i="11"/>
  <c r="F527" i="11" s="1"/>
  <c r="D527" i="11"/>
  <c r="H527" i="11"/>
  <c r="B528" i="11"/>
  <c r="D528" i="11"/>
  <c r="H528" i="11" s="1"/>
  <c r="F528" i="11"/>
  <c r="G528" i="11"/>
  <c r="B529" i="11"/>
  <c r="D529" i="11"/>
  <c r="H529" i="11" s="1"/>
  <c r="F529" i="11"/>
  <c r="G529" i="11"/>
  <c r="B530" i="11"/>
  <c r="D530" i="11"/>
  <c r="F530" i="11"/>
  <c r="G530" i="11"/>
  <c r="H530" i="11"/>
  <c r="B531" i="11"/>
  <c r="D531" i="11"/>
  <c r="H531" i="11"/>
  <c r="B532" i="11"/>
  <c r="F532" i="11" s="1"/>
  <c r="D532" i="11"/>
  <c r="H532" i="11"/>
  <c r="B533" i="11"/>
  <c r="G533" i="11" s="1"/>
  <c r="D533" i="11"/>
  <c r="H533" i="11" s="1"/>
  <c r="F533" i="11"/>
  <c r="B534" i="11"/>
  <c r="G534" i="11" s="1"/>
  <c r="D534" i="11"/>
  <c r="H534" i="11" s="1"/>
  <c r="F534" i="11"/>
  <c r="B535" i="11"/>
  <c r="D535" i="11"/>
  <c r="F535" i="11"/>
  <c r="G535" i="11"/>
  <c r="H535" i="11"/>
  <c r="B536" i="11"/>
  <c r="D536" i="11"/>
  <c r="F536" i="11"/>
  <c r="G536" i="11"/>
  <c r="H536" i="11"/>
  <c r="B537" i="11"/>
  <c r="D537" i="11"/>
  <c r="F537" i="11"/>
  <c r="G537" i="11"/>
  <c r="H537" i="11"/>
  <c r="B538" i="11"/>
  <c r="D538" i="11"/>
  <c r="H538" i="11" s="1"/>
  <c r="B539" i="11"/>
  <c r="F539" i="11" s="1"/>
  <c r="D539" i="11"/>
  <c r="H539" i="11"/>
  <c r="B540" i="11"/>
  <c r="F540" i="11" s="1"/>
  <c r="D540" i="11"/>
  <c r="H540" i="11" s="1"/>
  <c r="G540" i="11"/>
  <c r="B541" i="11"/>
  <c r="D541" i="11"/>
  <c r="H541" i="11" s="1"/>
  <c r="F541" i="11"/>
  <c r="B542" i="11"/>
  <c r="D542" i="11"/>
  <c r="F542" i="11"/>
  <c r="G542" i="11"/>
  <c r="H542" i="11"/>
  <c r="B543" i="11"/>
  <c r="F543" i="11" s="1"/>
  <c r="D543" i="11"/>
  <c r="G543" i="11"/>
  <c r="H543" i="11"/>
  <c r="B544" i="11"/>
  <c r="F544" i="11" s="1"/>
  <c r="D544" i="11"/>
  <c r="H544" i="11"/>
  <c r="B545" i="11"/>
  <c r="G545" i="11" s="1"/>
  <c r="D545" i="11"/>
  <c r="H545" i="11" s="1"/>
  <c r="F545" i="11"/>
  <c r="B546" i="11"/>
  <c r="G546" i="11" s="1"/>
  <c r="D546" i="11"/>
  <c r="H546" i="11" s="1"/>
  <c r="B547" i="11"/>
  <c r="D547" i="11"/>
  <c r="F547" i="11"/>
  <c r="G547" i="11"/>
  <c r="H547" i="11"/>
  <c r="B548" i="11"/>
  <c r="D548" i="11"/>
  <c r="F548" i="11"/>
  <c r="G548" i="11"/>
  <c r="H548" i="11"/>
  <c r="B549" i="11"/>
  <c r="D549" i="11"/>
  <c r="F549" i="11"/>
  <c r="G549" i="11"/>
  <c r="H549" i="11"/>
  <c r="B550" i="11"/>
  <c r="D550" i="11"/>
  <c r="H550" i="11" s="1"/>
  <c r="B551" i="11"/>
  <c r="D551" i="11"/>
  <c r="F551" i="11"/>
  <c r="G551" i="11"/>
  <c r="H551" i="11"/>
  <c r="B552" i="11"/>
  <c r="D552" i="11"/>
  <c r="H552" i="11" s="1"/>
  <c r="F552" i="11"/>
  <c r="G552" i="11"/>
  <c r="B553" i="11"/>
  <c r="D553" i="11"/>
  <c r="G553" i="11" s="1"/>
  <c r="F553" i="11"/>
  <c r="B554" i="11"/>
  <c r="F554" i="11" s="1"/>
  <c r="D554" i="11"/>
  <c r="G554" i="11" s="1"/>
  <c r="H554" i="11"/>
  <c r="B555" i="11"/>
  <c r="F555" i="11" s="1"/>
  <c r="D555" i="11"/>
  <c r="G555" i="11"/>
  <c r="H555" i="11"/>
  <c r="B556" i="11"/>
  <c r="D556" i="11"/>
  <c r="F556" i="11"/>
  <c r="G556" i="11"/>
  <c r="H556" i="11"/>
  <c r="B557" i="11"/>
  <c r="D557" i="11"/>
  <c r="H557" i="11" s="1"/>
  <c r="F557" i="11"/>
  <c r="B558" i="11"/>
  <c r="G558" i="11" s="1"/>
  <c r="D558" i="11"/>
  <c r="H558" i="11" s="1"/>
  <c r="F558" i="11"/>
  <c r="B559" i="11"/>
  <c r="D559" i="11"/>
  <c r="F559" i="11"/>
  <c r="G559" i="11"/>
  <c r="H559" i="11"/>
  <c r="B560" i="11"/>
  <c r="D560" i="11"/>
  <c r="F560" i="11"/>
  <c r="G560" i="11"/>
  <c r="H560" i="11"/>
  <c r="B561" i="11"/>
  <c r="F561" i="11" s="1"/>
  <c r="D561" i="11"/>
  <c r="H561" i="11"/>
  <c r="B562" i="11"/>
  <c r="D562" i="11"/>
  <c r="H562" i="11"/>
  <c r="B563" i="11"/>
  <c r="D563" i="11"/>
  <c r="H563" i="11" s="1"/>
  <c r="F563" i="11"/>
  <c r="G563" i="11"/>
  <c r="B564" i="11"/>
  <c r="D564" i="11"/>
  <c r="H564" i="11" s="1"/>
  <c r="F564" i="11"/>
  <c r="B565" i="11"/>
  <c r="D565" i="11"/>
  <c r="F565" i="11"/>
  <c r="G565" i="11"/>
  <c r="H565" i="11"/>
  <c r="B566" i="11"/>
  <c r="G566" i="11" s="1"/>
  <c r="D566" i="11"/>
  <c r="H566" i="11" s="1"/>
  <c r="B567" i="11"/>
  <c r="F567" i="11" s="1"/>
  <c r="D567" i="11"/>
  <c r="G567" i="11"/>
  <c r="H567" i="11"/>
  <c r="B568" i="11"/>
  <c r="D568" i="11"/>
  <c r="F568" i="11"/>
  <c r="G568" i="11"/>
  <c r="H568" i="11"/>
  <c r="B569" i="11"/>
  <c r="G569" i="11" s="1"/>
  <c r="D569" i="11"/>
  <c r="H569" i="11"/>
  <c r="B570" i="11"/>
  <c r="F570" i="11" s="1"/>
  <c r="D570" i="11"/>
  <c r="G570" i="11" s="1"/>
  <c r="H570" i="11"/>
  <c r="B571" i="11"/>
  <c r="D571" i="11"/>
  <c r="H571" i="11" s="1"/>
  <c r="F571" i="11"/>
  <c r="B572" i="11"/>
  <c r="D572" i="11"/>
  <c r="F572" i="11"/>
  <c r="G572" i="11"/>
  <c r="H572" i="11"/>
  <c r="B573" i="11"/>
  <c r="D573" i="11"/>
  <c r="F573" i="11"/>
  <c r="G573" i="11"/>
  <c r="H573" i="11"/>
  <c r="B574" i="11"/>
  <c r="F574" i="11" s="1"/>
  <c r="D574" i="11"/>
  <c r="H574" i="11"/>
  <c r="B575" i="11"/>
  <c r="F575" i="11" s="1"/>
  <c r="D575" i="11"/>
  <c r="G575" i="11" s="1"/>
  <c r="H575" i="11"/>
  <c r="B576" i="11"/>
  <c r="D576" i="11"/>
  <c r="H576" i="11" s="1"/>
  <c r="F576" i="11"/>
  <c r="B577" i="11"/>
  <c r="D577" i="11"/>
  <c r="G577" i="11" s="1"/>
  <c r="F577" i="11"/>
  <c r="H577" i="11"/>
  <c r="B578" i="11"/>
  <c r="D578" i="11"/>
  <c r="F578" i="11"/>
  <c r="G578" i="11"/>
  <c r="H578" i="11"/>
  <c r="B579" i="11"/>
  <c r="F579" i="11" s="1"/>
  <c r="D579" i="11"/>
  <c r="H579" i="11"/>
  <c r="B580" i="11"/>
  <c r="F580" i="11" s="1"/>
  <c r="D580" i="11"/>
  <c r="G580" i="11" s="1"/>
  <c r="H580" i="11"/>
  <c r="B581" i="11"/>
  <c r="D581" i="11"/>
  <c r="H581" i="11" s="1"/>
  <c r="F581" i="11"/>
  <c r="B582" i="11"/>
  <c r="D582" i="11"/>
  <c r="G582" i="11" s="1"/>
  <c r="F582" i="11"/>
  <c r="H582" i="11"/>
  <c r="B583" i="11"/>
  <c r="D583" i="11"/>
  <c r="F583" i="11"/>
  <c r="G583" i="11"/>
  <c r="H583" i="11"/>
  <c r="B584" i="11"/>
  <c r="D584" i="11"/>
  <c r="G584" i="11" s="1"/>
  <c r="F584" i="11"/>
  <c r="B585" i="11"/>
  <c r="F585" i="11" s="1"/>
  <c r="D585" i="11"/>
  <c r="G585" i="11" s="1"/>
  <c r="H585" i="11"/>
  <c r="B586" i="11"/>
  <c r="F586" i="11" s="1"/>
  <c r="D586" i="11"/>
  <c r="G586" i="11" s="1"/>
  <c r="B587" i="11"/>
  <c r="D587" i="11"/>
  <c r="G587" i="11" s="1"/>
  <c r="F587" i="11"/>
  <c r="H587" i="11"/>
  <c r="B588" i="11"/>
  <c r="D588" i="11"/>
  <c r="H588" i="11" s="1"/>
  <c r="F588" i="11"/>
  <c r="G588" i="11"/>
  <c r="B589" i="11"/>
  <c r="G589" i="11" s="1"/>
  <c r="D589" i="11"/>
  <c r="H589" i="11" s="1"/>
  <c r="B590" i="11"/>
  <c r="G590" i="11" s="1"/>
  <c r="D590" i="11"/>
  <c r="F590" i="11"/>
  <c r="H590" i="11"/>
  <c r="B591" i="11"/>
  <c r="D591" i="11"/>
  <c r="F591" i="11"/>
  <c r="G591" i="11"/>
  <c r="H591" i="11"/>
  <c r="B592" i="11"/>
  <c r="D592" i="11"/>
  <c r="G592" i="11" s="1"/>
  <c r="F592" i="11"/>
  <c r="H592" i="11"/>
  <c r="B593" i="11"/>
  <c r="D593" i="11"/>
  <c r="F593" i="11"/>
  <c r="H593" i="11"/>
  <c r="B594" i="11"/>
  <c r="G594" i="11" s="1"/>
  <c r="D594" i="11"/>
  <c r="H594" i="11" s="1"/>
  <c r="B595" i="11"/>
  <c r="G595" i="11" s="1"/>
  <c r="D595" i="11"/>
  <c r="F595" i="11"/>
  <c r="H595" i="11"/>
  <c r="B596" i="11"/>
  <c r="D596" i="11"/>
  <c r="H596" i="11" s="1"/>
  <c r="F596" i="11"/>
  <c r="G596" i="11"/>
  <c r="B597" i="11"/>
  <c r="D597" i="11"/>
  <c r="G597" i="11" s="1"/>
  <c r="F597" i="11"/>
  <c r="H597" i="11"/>
  <c r="B598" i="11"/>
  <c r="F598" i="11" s="1"/>
  <c r="D598" i="11"/>
  <c r="G598" i="11"/>
  <c r="H598" i="11"/>
  <c r="B599" i="11"/>
  <c r="G599" i="11" s="1"/>
  <c r="D599" i="11"/>
  <c r="H599" i="11" s="1"/>
  <c r="B600" i="11"/>
  <c r="G600" i="11" s="1"/>
  <c r="D600" i="11"/>
  <c r="H600" i="11" s="1"/>
  <c r="F600" i="11"/>
  <c r="B601" i="11"/>
  <c r="D601" i="11"/>
  <c r="F601" i="11"/>
  <c r="G601" i="11"/>
  <c r="H601" i="11"/>
  <c r="B602" i="11"/>
  <c r="F602" i="11" s="1"/>
  <c r="D602" i="11"/>
  <c r="H602" i="11"/>
  <c r="B603" i="11"/>
  <c r="F603" i="11" s="1"/>
  <c r="D603" i="11"/>
  <c r="G603" i="11"/>
  <c r="H603" i="11"/>
  <c r="B604" i="11"/>
  <c r="G604" i="11" s="1"/>
  <c r="D604" i="11"/>
  <c r="H604" i="11" s="1"/>
  <c r="B605" i="11"/>
  <c r="D605" i="11"/>
  <c r="H605" i="11" s="1"/>
  <c r="F605" i="11"/>
  <c r="B606" i="11"/>
  <c r="D606" i="11"/>
  <c r="F606" i="11"/>
  <c r="G606" i="11"/>
  <c r="H606" i="11"/>
  <c r="B607" i="11"/>
  <c r="F607" i="11" s="1"/>
  <c r="D607" i="11"/>
  <c r="H607" i="11"/>
  <c r="B608" i="11"/>
  <c r="D608" i="11"/>
  <c r="F608" i="11"/>
  <c r="G608" i="11"/>
  <c r="H608" i="11"/>
  <c r="B609" i="11"/>
  <c r="G609" i="11" s="1"/>
  <c r="D609" i="11"/>
  <c r="H609" i="11" s="1"/>
  <c r="B610" i="11"/>
  <c r="F610" i="11" s="1"/>
  <c r="D610" i="11"/>
  <c r="H610" i="11" s="1"/>
  <c r="G610" i="11"/>
  <c r="B611" i="11"/>
  <c r="D611" i="11"/>
  <c r="F611" i="11"/>
  <c r="G611" i="11"/>
  <c r="H611" i="11"/>
  <c r="B612" i="11"/>
  <c r="F612" i="11" s="1"/>
  <c r="D612" i="11"/>
  <c r="H612" i="11" s="1"/>
  <c r="B613" i="11"/>
  <c r="F613" i="11" s="1"/>
  <c r="D613" i="11"/>
  <c r="G613" i="11" s="1"/>
  <c r="H613" i="11"/>
  <c r="B614" i="11"/>
  <c r="G614" i="11" s="1"/>
  <c r="D614" i="11"/>
  <c r="H614" i="11" s="1"/>
  <c r="F614" i="11"/>
  <c r="B615" i="11"/>
  <c r="F615" i="11" s="1"/>
  <c r="D615" i="11"/>
  <c r="G615" i="11"/>
  <c r="H615" i="11"/>
  <c r="B616" i="11"/>
  <c r="D616" i="11"/>
  <c r="F616" i="11"/>
  <c r="G616" i="11"/>
  <c r="H616" i="11"/>
  <c r="B617" i="11"/>
  <c r="G617" i="11" s="1"/>
  <c r="D617" i="11"/>
  <c r="H617" i="11"/>
  <c r="B618" i="11"/>
  <c r="F618" i="11" s="1"/>
  <c r="D618" i="11"/>
  <c r="G618" i="11" s="1"/>
  <c r="H618" i="11"/>
  <c r="B619" i="11"/>
  <c r="G619" i="11" s="1"/>
  <c r="D619" i="11"/>
  <c r="H619" i="11" s="1"/>
  <c r="F619" i="11"/>
  <c r="B620" i="11"/>
  <c r="D620" i="11"/>
  <c r="H620" i="11" s="1"/>
  <c r="F620" i="11"/>
  <c r="G620" i="11"/>
  <c r="B621" i="11"/>
  <c r="D621" i="11"/>
  <c r="F621" i="11"/>
  <c r="G621" i="11"/>
  <c r="H621" i="11"/>
  <c r="B622" i="11"/>
  <c r="F622" i="11" s="1"/>
  <c r="D622" i="11"/>
  <c r="H622" i="11"/>
  <c r="B623" i="11"/>
  <c r="F623" i="11" s="1"/>
  <c r="D623" i="11"/>
  <c r="G623" i="11" s="1"/>
  <c r="H623" i="11"/>
  <c r="B624" i="11"/>
  <c r="G624" i="11" s="1"/>
  <c r="D624" i="11"/>
  <c r="H624" i="11" s="1"/>
  <c r="F624" i="11"/>
  <c r="B625" i="11"/>
  <c r="D625" i="11"/>
  <c r="F625" i="11"/>
  <c r="G625" i="11"/>
  <c r="H625" i="11"/>
  <c r="B626" i="11"/>
  <c r="D626" i="11"/>
  <c r="F626" i="11"/>
  <c r="G626" i="11"/>
  <c r="H626" i="11"/>
  <c r="B627" i="11"/>
  <c r="F627" i="11" s="1"/>
  <c r="D627" i="11"/>
  <c r="H627" i="11"/>
  <c r="B628" i="11"/>
  <c r="F628" i="11" s="1"/>
  <c r="D628" i="11"/>
  <c r="G628" i="11" s="1"/>
  <c r="H628" i="11"/>
  <c r="B629" i="11"/>
  <c r="D629" i="11"/>
  <c r="H629" i="11" s="1"/>
  <c r="F629" i="11"/>
  <c r="B630" i="11"/>
  <c r="D630" i="11"/>
  <c r="F630" i="11"/>
  <c r="G630" i="11"/>
  <c r="H630" i="11"/>
  <c r="B631" i="11"/>
  <c r="D631" i="11"/>
  <c r="F631" i="11"/>
  <c r="G631" i="11"/>
  <c r="H631" i="11"/>
  <c r="B632" i="11"/>
  <c r="D632" i="11"/>
  <c r="G632" i="11" s="1"/>
  <c r="F632" i="11"/>
  <c r="B633" i="11"/>
  <c r="F633" i="11" s="1"/>
  <c r="D633" i="11"/>
  <c r="G633" i="11" s="1"/>
  <c r="H633" i="11"/>
  <c r="B634" i="11"/>
  <c r="F634" i="11" s="1"/>
  <c r="D634" i="11"/>
  <c r="G634" i="11" s="1"/>
  <c r="B635" i="11"/>
  <c r="D635" i="11"/>
  <c r="F635" i="11"/>
  <c r="G635" i="11"/>
  <c r="H635" i="11"/>
  <c r="B636" i="11"/>
  <c r="D636" i="11"/>
  <c r="H636" i="11" s="1"/>
  <c r="F636" i="11"/>
  <c r="G636" i="11"/>
  <c r="B637" i="11"/>
  <c r="G637" i="11" s="1"/>
  <c r="D637" i="11"/>
  <c r="H637" i="11" s="1"/>
  <c r="B638" i="11"/>
  <c r="G638" i="11" s="1"/>
  <c r="D638" i="11"/>
  <c r="F638" i="11"/>
  <c r="H638" i="11"/>
  <c r="B639" i="11"/>
  <c r="D639" i="11"/>
  <c r="F639" i="11"/>
  <c r="G639" i="11"/>
  <c r="H639" i="11"/>
  <c r="B640" i="11"/>
  <c r="D640" i="11"/>
  <c r="F640" i="11"/>
  <c r="G640" i="11"/>
  <c r="H640" i="11"/>
  <c r="B641" i="11"/>
  <c r="D641" i="11"/>
  <c r="F641" i="11"/>
  <c r="H641" i="11"/>
  <c r="B642" i="11"/>
  <c r="G642" i="11" s="1"/>
  <c r="D642" i="11"/>
  <c r="H642" i="11" s="1"/>
  <c r="B643" i="11"/>
  <c r="G643" i="11" s="1"/>
  <c r="D643" i="11"/>
  <c r="F643" i="11"/>
  <c r="H643" i="11"/>
  <c r="B644" i="11"/>
  <c r="D644" i="11"/>
  <c r="H644" i="11" s="1"/>
  <c r="F644" i="11"/>
  <c r="G644" i="11"/>
  <c r="B645" i="11"/>
  <c r="D645" i="11"/>
  <c r="F645" i="11"/>
  <c r="G645" i="11"/>
  <c r="H645" i="11"/>
  <c r="B646" i="11"/>
  <c r="F646" i="11" s="1"/>
  <c r="D646" i="11"/>
  <c r="G646" i="11"/>
  <c r="H646" i="11"/>
  <c r="B647" i="11"/>
  <c r="G647" i="11" s="1"/>
  <c r="D647" i="11"/>
  <c r="H647" i="11" s="1"/>
  <c r="B648" i="11"/>
  <c r="G648" i="11" s="1"/>
  <c r="D648" i="11"/>
  <c r="H648" i="11" s="1"/>
  <c r="F648" i="11"/>
  <c r="B649" i="11"/>
  <c r="D649" i="11"/>
  <c r="F649" i="11"/>
  <c r="G649" i="11"/>
  <c r="H649" i="11"/>
  <c r="B650" i="11"/>
  <c r="F650" i="11" s="1"/>
  <c r="D650" i="11"/>
  <c r="H650" i="11"/>
  <c r="B651" i="11"/>
  <c r="F651" i="11" s="1"/>
  <c r="D651" i="11"/>
  <c r="G651" i="11"/>
  <c r="H651" i="11"/>
  <c r="B652" i="11"/>
  <c r="G652" i="11" s="1"/>
  <c r="D652" i="11"/>
  <c r="H652" i="11" s="1"/>
  <c r="B653" i="11"/>
  <c r="D653" i="11"/>
  <c r="H653" i="11" s="1"/>
  <c r="F653" i="11"/>
  <c r="B654" i="11"/>
  <c r="D654" i="11"/>
  <c r="F654" i="11"/>
  <c r="G654" i="11"/>
  <c r="H654" i="11"/>
  <c r="B655" i="11"/>
  <c r="F655" i="11" s="1"/>
  <c r="D655" i="11"/>
  <c r="H655" i="11"/>
  <c r="B656" i="11"/>
  <c r="D656" i="11"/>
  <c r="F656" i="11"/>
  <c r="G656" i="11"/>
  <c r="H656" i="11"/>
  <c r="B657" i="11"/>
  <c r="G657" i="11" s="1"/>
  <c r="D657" i="11"/>
  <c r="H657" i="11" s="1"/>
  <c r="B658" i="11"/>
  <c r="F658" i="11" s="1"/>
  <c r="D658" i="11"/>
  <c r="H658" i="11" s="1"/>
  <c r="G658" i="11"/>
  <c r="B659" i="11"/>
  <c r="D659" i="11"/>
  <c r="F659" i="11"/>
  <c r="G659" i="11"/>
  <c r="H659" i="11"/>
  <c r="B660" i="11"/>
  <c r="F660" i="11" s="1"/>
  <c r="D660" i="11"/>
  <c r="H660" i="11" s="1"/>
  <c r="B661" i="11"/>
  <c r="F661" i="11" s="1"/>
  <c r="D661" i="11"/>
  <c r="G661" i="11" s="1"/>
  <c r="H661" i="11"/>
  <c r="B662" i="11"/>
  <c r="D662" i="11"/>
  <c r="H662" i="11" s="1"/>
  <c r="F662" i="11"/>
  <c r="B663" i="11"/>
  <c r="D663" i="11"/>
  <c r="F663" i="11"/>
  <c r="G663" i="11"/>
  <c r="H663" i="11"/>
  <c r="B664" i="11"/>
  <c r="D664" i="11"/>
  <c r="F664" i="11"/>
  <c r="G664" i="11"/>
  <c r="H664" i="11"/>
  <c r="B665" i="11"/>
  <c r="G665" i="11" s="1"/>
  <c r="D665" i="11"/>
  <c r="H665" i="11"/>
  <c r="B666" i="11"/>
  <c r="F666" i="11" s="1"/>
  <c r="D666" i="11"/>
  <c r="G666" i="11" s="1"/>
  <c r="H666" i="11"/>
  <c r="B667" i="11"/>
  <c r="D667" i="11"/>
  <c r="H667" i="11" s="1"/>
  <c r="F667" i="11"/>
  <c r="B668" i="11"/>
  <c r="D668" i="11"/>
  <c r="H668" i="11" s="1"/>
  <c r="F668" i="11"/>
  <c r="G668" i="11"/>
  <c r="B669" i="11"/>
  <c r="D669" i="11"/>
  <c r="F669" i="11"/>
  <c r="G669" i="11"/>
  <c r="H669" i="11"/>
  <c r="B670" i="11"/>
  <c r="F670" i="11" s="1"/>
  <c r="D670" i="11"/>
  <c r="H670" i="11"/>
  <c r="B671" i="11"/>
  <c r="F671" i="11" s="1"/>
  <c r="D671" i="11"/>
  <c r="G671" i="11" s="1"/>
  <c r="H671" i="11"/>
  <c r="B672" i="11"/>
  <c r="D672" i="11"/>
  <c r="H672" i="11" s="1"/>
  <c r="F672" i="11"/>
  <c r="B673" i="11"/>
  <c r="D673" i="11"/>
  <c r="F673" i="11"/>
  <c r="G673" i="11"/>
  <c r="H673" i="11"/>
  <c r="B674" i="11"/>
  <c r="D674" i="11"/>
  <c r="F674" i="11"/>
  <c r="G674" i="11"/>
  <c r="H674" i="11"/>
  <c r="B675" i="11"/>
  <c r="F675" i="11" s="1"/>
  <c r="D675" i="11"/>
  <c r="H675" i="11" s="1"/>
  <c r="B676" i="11"/>
  <c r="F676" i="11" s="1"/>
  <c r="D676" i="11"/>
  <c r="G676" i="11" s="1"/>
  <c r="H676" i="11"/>
  <c r="B677" i="11"/>
  <c r="D677" i="11"/>
  <c r="H677" i="11" s="1"/>
  <c r="F677" i="11"/>
  <c r="B678" i="11"/>
  <c r="D678" i="11"/>
  <c r="H678" i="11" s="1"/>
  <c r="F678" i="11"/>
  <c r="G678" i="11"/>
  <c r="B679" i="11"/>
  <c r="D679" i="11"/>
  <c r="F679" i="11"/>
  <c r="G679" i="11"/>
  <c r="H679" i="11"/>
  <c r="B680" i="11"/>
  <c r="F680" i="11" s="1"/>
  <c r="D680" i="11"/>
  <c r="H680" i="11"/>
  <c r="B681" i="11"/>
  <c r="F681" i="11" s="1"/>
  <c r="D681" i="11"/>
  <c r="G681" i="11"/>
  <c r="H681" i="11"/>
  <c r="B682" i="11"/>
  <c r="G682" i="11" s="1"/>
  <c r="D682" i="11"/>
  <c r="H682" i="11" s="1"/>
  <c r="F682" i="11"/>
  <c r="B683" i="11"/>
  <c r="G683" i="11" s="1"/>
  <c r="D683" i="11"/>
  <c r="F683" i="11"/>
  <c r="H683" i="11"/>
  <c r="B684" i="11"/>
  <c r="D684" i="11"/>
  <c r="F684" i="11"/>
  <c r="G684" i="11"/>
  <c r="H684" i="11"/>
  <c r="F3" i="12"/>
  <c r="G12" i="12" s="1"/>
  <c r="B880" i="11" l="1"/>
  <c r="B881" i="11"/>
  <c r="A882" i="11"/>
  <c r="G677" i="11"/>
  <c r="G672" i="11"/>
  <c r="G667" i="11"/>
  <c r="G662" i="11"/>
  <c r="F657" i="11"/>
  <c r="F652" i="11"/>
  <c r="F647" i="11"/>
  <c r="F642" i="11"/>
  <c r="F637" i="11"/>
  <c r="H634" i="11"/>
  <c r="F609" i="11"/>
  <c r="F604" i="11"/>
  <c r="F599" i="11"/>
  <c r="F594" i="11"/>
  <c r="F589" i="11"/>
  <c r="H586" i="11"/>
  <c r="G576" i="11"/>
  <c r="G571" i="11"/>
  <c r="F566" i="11"/>
  <c r="G544" i="11"/>
  <c r="G541" i="11"/>
  <c r="G532" i="11"/>
  <c r="F523" i="11"/>
  <c r="F504" i="11"/>
  <c r="G482" i="11"/>
  <c r="G470" i="11"/>
  <c r="H467" i="11"/>
  <c r="G458" i="11"/>
  <c r="H455" i="11"/>
  <c r="F443" i="11"/>
  <c r="G443" i="11"/>
  <c r="F427" i="11"/>
  <c r="G427" i="11"/>
  <c r="F399" i="11"/>
  <c r="G399" i="11"/>
  <c r="F550" i="11"/>
  <c r="G550" i="11"/>
  <c r="F538" i="11"/>
  <c r="G538" i="11"/>
  <c r="F507" i="11"/>
  <c r="G507" i="11"/>
  <c r="G405" i="11"/>
  <c r="H405" i="11"/>
  <c r="G414" i="11"/>
  <c r="F414" i="11"/>
  <c r="G629" i="11"/>
  <c r="G581" i="11"/>
  <c r="F519" i="11"/>
  <c r="G519" i="11"/>
  <c r="G485" i="11"/>
  <c r="G479" i="11"/>
  <c r="G473" i="11"/>
  <c r="G461" i="11"/>
  <c r="F442" i="11"/>
  <c r="G442" i="11"/>
  <c r="G426" i="11"/>
  <c r="F426" i="11"/>
  <c r="G497" i="11"/>
  <c r="G491" i="11"/>
  <c r="G429" i="11"/>
  <c r="H429" i="11"/>
  <c r="F404" i="11"/>
  <c r="G404" i="11"/>
  <c r="F395" i="11"/>
  <c r="G395" i="11"/>
  <c r="F546" i="11"/>
  <c r="F531" i="11"/>
  <c r="G531" i="11"/>
  <c r="F478" i="11"/>
  <c r="G478" i="11"/>
  <c r="F466" i="11"/>
  <c r="G466" i="11"/>
  <c r="F454" i="11"/>
  <c r="G454" i="11"/>
  <c r="F419" i="11"/>
  <c r="G419" i="11"/>
  <c r="G641" i="11"/>
  <c r="G593" i="11"/>
  <c r="G557" i="11"/>
  <c r="G509" i="11"/>
  <c r="F490" i="11"/>
  <c r="G490" i="11"/>
  <c r="F432" i="11"/>
  <c r="G432" i="11"/>
  <c r="F385" i="11"/>
  <c r="G385" i="11"/>
  <c r="F562" i="11"/>
  <c r="G562" i="11"/>
  <c r="F502" i="11"/>
  <c r="G502" i="11"/>
  <c r="G438" i="11"/>
  <c r="F438" i="11"/>
  <c r="F422" i="11"/>
  <c r="G422" i="11"/>
  <c r="G564" i="11"/>
  <c r="G521" i="11"/>
  <c r="G655" i="11"/>
  <c r="G653" i="11"/>
  <c r="G650" i="11"/>
  <c r="H632" i="11"/>
  <c r="G612" i="11"/>
  <c r="G607" i="11"/>
  <c r="G605" i="11"/>
  <c r="G602" i="11"/>
  <c r="H584" i="11"/>
  <c r="G561" i="11"/>
  <c r="H553" i="11"/>
  <c r="F514" i="11"/>
  <c r="G514" i="11"/>
  <c r="G511" i="11"/>
  <c r="G492" i="11"/>
  <c r="F447" i="11"/>
  <c r="G447" i="11"/>
  <c r="F431" i="11"/>
  <c r="G431" i="11"/>
  <c r="G675" i="11"/>
  <c r="G670" i="11"/>
  <c r="F617" i="11"/>
  <c r="G579" i="11"/>
  <c r="G574" i="11"/>
  <c r="F569" i="11"/>
  <c r="G520" i="11"/>
  <c r="F483" i="11"/>
  <c r="G483" i="11"/>
  <c r="F471" i="11"/>
  <c r="G471" i="11"/>
  <c r="F459" i="11"/>
  <c r="G459" i="11"/>
  <c r="H446" i="11"/>
  <c r="F437" i="11"/>
  <c r="G437" i="11"/>
  <c r="G680" i="11"/>
  <c r="G660" i="11"/>
  <c r="F665" i="11"/>
  <c r="G627" i="11"/>
  <c r="G622" i="11"/>
  <c r="F526" i="11"/>
  <c r="G526" i="11"/>
  <c r="F495" i="11"/>
  <c r="G495" i="11"/>
  <c r="F409" i="11"/>
  <c r="G409" i="11"/>
  <c r="G390" i="11"/>
  <c r="F390" i="11"/>
  <c r="G263" i="11"/>
  <c r="G231" i="11"/>
  <c r="F208" i="11"/>
  <c r="G208" i="11"/>
  <c r="H193" i="11"/>
  <c r="G193" i="11"/>
  <c r="F171" i="11"/>
  <c r="G171" i="11"/>
  <c r="G318" i="11"/>
  <c r="F196" i="11"/>
  <c r="G196" i="11"/>
  <c r="F155" i="11"/>
  <c r="G155" i="11"/>
  <c r="G383" i="11"/>
  <c r="F378" i="11"/>
  <c r="G335" i="11"/>
  <c r="F330" i="11"/>
  <c r="F268" i="11"/>
  <c r="G257" i="11"/>
  <c r="G246" i="11"/>
  <c r="F222" i="11"/>
  <c r="G207" i="11"/>
  <c r="F183" i="11"/>
  <c r="G183" i="11"/>
  <c r="G174" i="11"/>
  <c r="G142" i="11"/>
  <c r="G299" i="11"/>
  <c r="G234" i="11"/>
  <c r="F123" i="11"/>
  <c r="G123" i="11"/>
  <c r="G380" i="11"/>
  <c r="G375" i="11"/>
  <c r="H357" i="11"/>
  <c r="G337" i="11"/>
  <c r="G332" i="11"/>
  <c r="G327" i="11"/>
  <c r="H309" i="11"/>
  <c r="H296" i="11"/>
  <c r="G291" i="11"/>
  <c r="H283" i="11"/>
  <c r="G278" i="11"/>
  <c r="G262" i="11"/>
  <c r="F251" i="11"/>
  <c r="G251" i="11"/>
  <c r="G236" i="11"/>
  <c r="G233" i="11"/>
  <c r="F167" i="11"/>
  <c r="G167" i="11"/>
  <c r="G113" i="11"/>
  <c r="H113" i="11"/>
  <c r="G539" i="11"/>
  <c r="G527" i="11"/>
  <c r="G515" i="11"/>
  <c r="G503" i="11"/>
  <c r="G347" i="11"/>
  <c r="F342" i="11"/>
  <c r="F304" i="11"/>
  <c r="G294" i="11"/>
  <c r="G275" i="11"/>
  <c r="F270" i="11"/>
  <c r="F239" i="11"/>
  <c r="G239" i="11"/>
  <c r="G221" i="11"/>
  <c r="G210" i="11"/>
  <c r="G185" i="11"/>
  <c r="F166" i="11"/>
  <c r="F135" i="11"/>
  <c r="G135" i="11"/>
  <c r="G126" i="11"/>
  <c r="F227" i="11"/>
  <c r="G227" i="11"/>
  <c r="F179" i="11"/>
  <c r="G179" i="11"/>
  <c r="F116" i="11"/>
  <c r="G116" i="11"/>
  <c r="F215" i="11"/>
  <c r="G215" i="11"/>
  <c r="F147" i="11"/>
  <c r="G147" i="11"/>
  <c r="F119" i="11"/>
  <c r="G119" i="11"/>
  <c r="F256" i="11"/>
  <c r="G256" i="11"/>
  <c r="G250" i="11"/>
  <c r="F203" i="11"/>
  <c r="G203" i="11"/>
  <c r="F191" i="11"/>
  <c r="G191" i="11"/>
  <c r="G394" i="11"/>
  <c r="G389" i="11"/>
  <c r="G384" i="11"/>
  <c r="G379" i="11"/>
  <c r="G374" i="11"/>
  <c r="G346" i="11"/>
  <c r="G341" i="11"/>
  <c r="G336" i="11"/>
  <c r="G331" i="11"/>
  <c r="G326" i="11"/>
  <c r="G303" i="11"/>
  <c r="H295" i="11"/>
  <c r="G290" i="11"/>
  <c r="G274" i="11"/>
  <c r="G269" i="11"/>
  <c r="F244" i="11"/>
  <c r="G244" i="11"/>
  <c r="G238" i="11"/>
  <c r="H223" i="11"/>
  <c r="G178" i="11"/>
  <c r="F159" i="11"/>
  <c r="G159" i="11"/>
  <c r="G150" i="11"/>
  <c r="F131" i="11"/>
  <c r="G131" i="11"/>
  <c r="G402" i="11"/>
  <c r="H381" i="11"/>
  <c r="G361" i="11"/>
  <c r="G356" i="11"/>
  <c r="G354" i="11"/>
  <c r="G351" i="11"/>
  <c r="H333" i="11"/>
  <c r="G313" i="11"/>
  <c r="G308" i="11"/>
  <c r="G306" i="11"/>
  <c r="G287" i="11"/>
  <c r="F282" i="11"/>
  <c r="G255" i="11"/>
  <c r="F232" i="11"/>
  <c r="G232" i="11"/>
  <c r="G205" i="11"/>
  <c r="F202" i="11"/>
  <c r="H168" i="11"/>
  <c r="G149" i="11"/>
  <c r="F130" i="11"/>
  <c r="G118" i="11"/>
  <c r="G371" i="11"/>
  <c r="F366" i="11"/>
  <c r="G323" i="11"/>
  <c r="F318" i="11"/>
  <c r="F258" i="11"/>
  <c r="G243" i="11"/>
  <c r="F220" i="11"/>
  <c r="G220" i="11"/>
  <c r="G214" i="11"/>
  <c r="G190" i="11"/>
  <c r="G162" i="11"/>
  <c r="G152" i="11"/>
  <c r="F143" i="11"/>
  <c r="G143" i="11"/>
  <c r="F111" i="11"/>
  <c r="G111" i="11"/>
  <c r="G108" i="11"/>
  <c r="G184" i="11"/>
  <c r="G172" i="11"/>
  <c r="G160" i="11"/>
  <c r="G148" i="11"/>
  <c r="G136" i="11"/>
  <c r="G124" i="11"/>
  <c r="G112" i="11"/>
  <c r="G107" i="11"/>
  <c r="G13" i="12"/>
  <c r="C9" i="6"/>
  <c r="D697" i="11" s="1"/>
  <c r="D7" i="11"/>
  <c r="A767" i="11"/>
  <c r="A768" i="11" s="1"/>
  <c r="E690" i="11"/>
  <c r="E703" i="11"/>
  <c r="E704" i="11"/>
  <c r="D704" i="11"/>
  <c r="D706" i="11"/>
  <c r="D707" i="11"/>
  <c r="D6" i="12"/>
  <c r="B5" i="3"/>
  <c r="B3" i="3"/>
  <c r="F4" i="12"/>
  <c r="C11" i="6"/>
  <c r="E691" i="11" s="1"/>
  <c r="D692" i="11"/>
  <c r="E697" i="11"/>
  <c r="D699" i="11"/>
  <c r="E707" i="11"/>
  <c r="D6" i="11"/>
  <c r="Q11" i="6"/>
  <c r="Q9" i="6"/>
  <c r="P11" i="6"/>
  <c r="P9" i="6"/>
  <c r="O11" i="6"/>
  <c r="O9" i="6"/>
  <c r="Q2" i="6"/>
  <c r="P2" i="6"/>
  <c r="O2" i="6"/>
  <c r="E9" i="6"/>
  <c r="E11" i="6"/>
  <c r="M2" i="6"/>
  <c r="L2" i="6"/>
  <c r="K2" i="6"/>
  <c r="J2" i="6"/>
  <c r="I2" i="6"/>
  <c r="H2" i="6"/>
  <c r="G2" i="6"/>
  <c r="F2" i="6"/>
  <c r="E2" i="6"/>
  <c r="M11" i="6"/>
  <c r="L11" i="6"/>
  <c r="K11" i="6"/>
  <c r="J11" i="6"/>
  <c r="I11" i="6"/>
  <c r="H11" i="6"/>
  <c r="G11" i="6"/>
  <c r="F11" i="6"/>
  <c r="M9" i="6"/>
  <c r="L9" i="6"/>
  <c r="K9" i="6"/>
  <c r="J9" i="6"/>
  <c r="I9" i="6"/>
  <c r="H9" i="6"/>
  <c r="G9" i="6"/>
  <c r="F9" i="6"/>
  <c r="E698" i="11"/>
  <c r="B882" i="11" l="1"/>
  <c r="A883" i="11"/>
  <c r="G102" i="12"/>
  <c r="G78" i="12"/>
  <c r="G90" i="12"/>
  <c r="G66" i="12"/>
  <c r="G54" i="12"/>
  <c r="G103" i="12"/>
  <c r="G91" i="12"/>
  <c r="G79" i="12"/>
  <c r="G67" i="12"/>
  <c r="G55" i="12"/>
  <c r="G43" i="12"/>
  <c r="G101" i="12"/>
  <c r="G89" i="12"/>
  <c r="G77" i="12"/>
  <c r="G65" i="12"/>
  <c r="G53" i="12"/>
  <c r="G100" i="12"/>
  <c r="G88" i="12"/>
  <c r="G76" i="12"/>
  <c r="G64" i="12"/>
  <c r="G52" i="12"/>
  <c r="G99" i="12"/>
  <c r="G87" i="12"/>
  <c r="G75" i="12"/>
  <c r="G63" i="12"/>
  <c r="G51" i="12"/>
  <c r="G98" i="12"/>
  <c r="G86" i="12"/>
  <c r="G74" i="12"/>
  <c r="G62" i="12"/>
  <c r="G50" i="12"/>
  <c r="G97" i="12"/>
  <c r="G85" i="12"/>
  <c r="G73" i="12"/>
  <c r="G61" i="12"/>
  <c r="G49" i="12"/>
  <c r="G96" i="12"/>
  <c r="G84" i="12"/>
  <c r="G72" i="12"/>
  <c r="G60" i="12"/>
  <c r="G48" i="12"/>
  <c r="G95" i="12"/>
  <c r="G83" i="12"/>
  <c r="G71" i="12"/>
  <c r="G59" i="12"/>
  <c r="G47" i="12"/>
  <c r="G94" i="12"/>
  <c r="G82" i="12"/>
  <c r="G70" i="12"/>
  <c r="G58" i="12"/>
  <c r="G46" i="12"/>
  <c r="G93" i="12"/>
  <c r="G81" i="12"/>
  <c r="G69" i="12"/>
  <c r="G57" i="12"/>
  <c r="G45" i="12"/>
  <c r="G104" i="12"/>
  <c r="G92" i="12"/>
  <c r="G80" i="12"/>
  <c r="G68" i="12"/>
  <c r="G56" i="12"/>
  <c r="G44" i="12"/>
  <c r="D696" i="11"/>
  <c r="E692" i="11"/>
  <c r="D689" i="11"/>
  <c r="D690" i="11"/>
  <c r="B5" i="11"/>
  <c r="E699" i="11"/>
  <c r="C700" i="11" s="1"/>
  <c r="D746" i="11" s="1"/>
  <c r="B753" i="11"/>
  <c r="B758" i="11"/>
  <c r="G34" i="12"/>
  <c r="G14" i="12"/>
  <c r="G15" i="12"/>
  <c r="B760" i="11"/>
  <c r="G16" i="12"/>
  <c r="G22" i="12"/>
  <c r="B763" i="11"/>
  <c r="B757" i="11"/>
  <c r="B766" i="11"/>
  <c r="B50" i="3"/>
  <c r="G39" i="12"/>
  <c r="D7" i="12"/>
  <c r="G36" i="12"/>
  <c r="G35" i="12"/>
  <c r="B764" i="11"/>
  <c r="G23" i="12"/>
  <c r="G40" i="12"/>
  <c r="G18" i="12"/>
  <c r="G37" i="12"/>
  <c r="G17" i="12"/>
  <c r="B755" i="11"/>
  <c r="G30" i="12"/>
  <c r="G29" i="12"/>
  <c r="G24" i="12"/>
  <c r="B767" i="11"/>
  <c r="B754" i="11"/>
  <c r="G28" i="12"/>
  <c r="G33" i="12"/>
  <c r="B751" i="11"/>
  <c r="B762" i="11"/>
  <c r="B752" i="11"/>
  <c r="B756" i="11"/>
  <c r="B765" i="11"/>
  <c r="G21" i="12"/>
  <c r="G19" i="12"/>
  <c r="G26" i="12"/>
  <c r="B759" i="11"/>
  <c r="G41" i="12"/>
  <c r="G38" i="12"/>
  <c r="G25" i="12"/>
  <c r="G31" i="12"/>
  <c r="G20" i="12"/>
  <c r="B761" i="11"/>
  <c r="G27" i="12"/>
  <c r="G32" i="12"/>
  <c r="G42" i="12"/>
  <c r="D5" i="11"/>
  <c r="B768" i="11"/>
  <c r="A769" i="11"/>
  <c r="B883" i="11" l="1"/>
  <c r="A884" i="11"/>
  <c r="C693" i="11"/>
  <c r="D712" i="11" s="1"/>
  <c r="D731" i="11"/>
  <c r="D734" i="11"/>
  <c r="A770" i="11"/>
  <c r="B769" i="11"/>
  <c r="H738" i="11"/>
  <c r="H745" i="11"/>
  <c r="H734" i="11"/>
  <c r="H736" i="11"/>
  <c r="D736" i="11"/>
  <c r="H737" i="11"/>
  <c r="D744" i="11"/>
  <c r="D741" i="11"/>
  <c r="H731" i="11"/>
  <c r="H740" i="11"/>
  <c r="H739" i="11"/>
  <c r="D747" i="11"/>
  <c r="D745" i="11"/>
  <c r="H733" i="11"/>
  <c r="H746" i="11"/>
  <c r="D739" i="11"/>
  <c r="H743" i="11"/>
  <c r="H742" i="11"/>
  <c r="H735" i="11"/>
  <c r="D742" i="11"/>
  <c r="H732" i="11"/>
  <c r="H741" i="11"/>
  <c r="D733" i="11"/>
  <c r="D738" i="11"/>
  <c r="D743" i="11"/>
  <c r="D735" i="11"/>
  <c r="D4" i="11"/>
  <c r="D740" i="11"/>
  <c r="H747" i="11"/>
  <c r="D737" i="11"/>
  <c r="D732" i="11"/>
  <c r="H744" i="11"/>
  <c r="B884" i="11" l="1"/>
  <c r="A885" i="11"/>
  <c r="D25" i="11"/>
  <c r="H25" i="11" s="1"/>
  <c r="D39" i="11"/>
  <c r="H39" i="11" s="1"/>
  <c r="D49" i="11"/>
  <c r="H49" i="11" s="1"/>
  <c r="D63" i="11"/>
  <c r="H63" i="11" s="1"/>
  <c r="D73" i="11"/>
  <c r="H73" i="11" s="1"/>
  <c r="D87" i="11"/>
  <c r="H87" i="11" s="1"/>
  <c r="D97" i="11"/>
  <c r="H97" i="11" s="1"/>
  <c r="D11" i="11"/>
  <c r="H11" i="11" s="1"/>
  <c r="D15" i="11"/>
  <c r="H15" i="11" s="1"/>
  <c r="D22" i="11"/>
  <c r="H22" i="11" s="1"/>
  <c r="D32" i="11"/>
  <c r="D46" i="11"/>
  <c r="H46" i="11" s="1"/>
  <c r="D56" i="11"/>
  <c r="H56" i="11" s="1"/>
  <c r="D70" i="11"/>
  <c r="H70" i="11" s="1"/>
  <c r="D80" i="11"/>
  <c r="D94" i="11"/>
  <c r="H94" i="11" s="1"/>
  <c r="D104" i="11"/>
  <c r="D19" i="11"/>
  <c r="H19" i="11" s="1"/>
  <c r="D26" i="11"/>
  <c r="H26" i="11" s="1"/>
  <c r="D29" i="11"/>
  <c r="H29" i="11" s="1"/>
  <c r="D43" i="11"/>
  <c r="H43" i="11" s="1"/>
  <c r="D50" i="11"/>
  <c r="H50" i="11" s="1"/>
  <c r="D53" i="11"/>
  <c r="H53" i="11" s="1"/>
  <c r="D67" i="11"/>
  <c r="H67" i="11" s="1"/>
  <c r="D74" i="11"/>
  <c r="H74" i="11" s="1"/>
  <c r="D77" i="11"/>
  <c r="H77" i="11" s="1"/>
  <c r="D91" i="11"/>
  <c r="H91" i="11" s="1"/>
  <c r="D98" i="11"/>
  <c r="H98" i="11" s="1"/>
  <c r="D101" i="11"/>
  <c r="H101" i="11" s="1"/>
  <c r="D12" i="11"/>
  <c r="H12" i="11" s="1"/>
  <c r="D23" i="11"/>
  <c r="H23" i="11" s="1"/>
  <c r="D33" i="11"/>
  <c r="H33" i="11" s="1"/>
  <c r="D47" i="11"/>
  <c r="H47" i="11" s="1"/>
  <c r="D57" i="11"/>
  <c r="H57" i="11" s="1"/>
  <c r="D71" i="11"/>
  <c r="H71" i="11" s="1"/>
  <c r="D81" i="11"/>
  <c r="H81" i="11" s="1"/>
  <c r="D95" i="11"/>
  <c r="H95" i="11" s="1"/>
  <c r="D16" i="11"/>
  <c r="D30" i="11"/>
  <c r="H30" i="11" s="1"/>
  <c r="D40" i="11"/>
  <c r="D54" i="11"/>
  <c r="H54" i="11" s="1"/>
  <c r="D64" i="11"/>
  <c r="D78" i="11"/>
  <c r="H78" i="11" s="1"/>
  <c r="D88" i="11"/>
  <c r="D102" i="11"/>
  <c r="H102" i="11" s="1"/>
  <c r="D27" i="11"/>
  <c r="H27" i="11" s="1"/>
  <c r="D34" i="11"/>
  <c r="H34" i="11" s="1"/>
  <c r="D37" i="11"/>
  <c r="H37" i="11" s="1"/>
  <c r="D51" i="11"/>
  <c r="H51" i="11" s="1"/>
  <c r="D58" i="11"/>
  <c r="H58" i="11" s="1"/>
  <c r="D61" i="11"/>
  <c r="H61" i="11" s="1"/>
  <c r="D75" i="11"/>
  <c r="H75" i="11" s="1"/>
  <c r="D82" i="11"/>
  <c r="H82" i="11" s="1"/>
  <c r="D85" i="11"/>
  <c r="H85" i="11" s="1"/>
  <c r="D99" i="11"/>
  <c r="H99" i="11" s="1"/>
  <c r="D13" i="11"/>
  <c r="H13" i="11" s="1"/>
  <c r="D17" i="11"/>
  <c r="H17" i="11" s="1"/>
  <c r="D31" i="11"/>
  <c r="H31" i="11" s="1"/>
  <c r="D41" i="11"/>
  <c r="H41" i="11" s="1"/>
  <c r="D55" i="11"/>
  <c r="H55" i="11" s="1"/>
  <c r="D65" i="11"/>
  <c r="H65" i="11" s="1"/>
  <c r="D79" i="11"/>
  <c r="H79" i="11" s="1"/>
  <c r="D89" i="11"/>
  <c r="H89" i="11" s="1"/>
  <c r="D103" i="11"/>
  <c r="H103" i="11" s="1"/>
  <c r="D24" i="11"/>
  <c r="D38" i="11"/>
  <c r="H38" i="11" s="1"/>
  <c r="D48" i="11"/>
  <c r="H48" i="11" s="1"/>
  <c r="D62" i="11"/>
  <c r="H62" i="11" s="1"/>
  <c r="D72" i="11"/>
  <c r="D86" i="11"/>
  <c r="H86" i="11" s="1"/>
  <c r="D96" i="11"/>
  <c r="D14" i="11"/>
  <c r="H14" i="11" s="1"/>
  <c r="D18" i="11"/>
  <c r="H18" i="11" s="1"/>
  <c r="D21" i="11"/>
  <c r="H21" i="11" s="1"/>
  <c r="D35" i="11"/>
  <c r="H35" i="11" s="1"/>
  <c r="D42" i="11"/>
  <c r="H42" i="11" s="1"/>
  <c r="D45" i="11"/>
  <c r="H45" i="11" s="1"/>
  <c r="D59" i="11"/>
  <c r="H59" i="11" s="1"/>
  <c r="D66" i="11"/>
  <c r="H66" i="11" s="1"/>
  <c r="D69" i="11"/>
  <c r="H69" i="11" s="1"/>
  <c r="D83" i="11"/>
  <c r="H83" i="11" s="1"/>
  <c r="D90" i="11"/>
  <c r="H90" i="11" s="1"/>
  <c r="D93" i="11"/>
  <c r="H93" i="11" s="1"/>
  <c r="D28" i="11"/>
  <c r="D52" i="11"/>
  <c r="D76" i="11"/>
  <c r="D100" i="11"/>
  <c r="D36" i="11"/>
  <c r="D60" i="11"/>
  <c r="D20" i="11"/>
  <c r="D84" i="11"/>
  <c r="D44" i="11"/>
  <c r="D68" i="11"/>
  <c r="D92" i="11"/>
  <c r="D711" i="11"/>
  <c r="H713" i="11"/>
  <c r="H717" i="11"/>
  <c r="H723" i="11"/>
  <c r="D722" i="11"/>
  <c r="D714" i="11"/>
  <c r="H716" i="11"/>
  <c r="H719" i="11"/>
  <c r="D716" i="11"/>
  <c r="H725" i="11"/>
  <c r="H726" i="11"/>
  <c r="H714" i="11"/>
  <c r="H722" i="11"/>
  <c r="D727" i="11"/>
  <c r="D719" i="11"/>
  <c r="D725" i="11"/>
  <c r="D717" i="11"/>
  <c r="H711" i="11"/>
  <c r="D715" i="11"/>
  <c r="D713" i="11"/>
  <c r="D721" i="11"/>
  <c r="D718" i="11"/>
  <c r="H718" i="11"/>
  <c r="D724" i="11"/>
  <c r="H724" i="11"/>
  <c r="H712" i="11"/>
  <c r="H721" i="11"/>
  <c r="D720" i="11"/>
  <c r="D726" i="11"/>
  <c r="D723" i="11"/>
  <c r="H715" i="11"/>
  <c r="H720" i="11"/>
  <c r="B4" i="11"/>
  <c r="H727" i="11"/>
  <c r="D9" i="11"/>
  <c r="H9" i="11" s="1"/>
  <c r="D10" i="11"/>
  <c r="H10" i="11" s="1"/>
  <c r="A771" i="11"/>
  <c r="B770" i="11"/>
  <c r="A886" i="11" l="1"/>
  <c r="B885" i="11"/>
  <c r="B11" i="11"/>
  <c r="B15" i="11"/>
  <c r="B22" i="11"/>
  <c r="B32" i="11"/>
  <c r="F32" i="11" s="1"/>
  <c r="B46" i="11"/>
  <c r="B56" i="11"/>
  <c r="B70" i="11"/>
  <c r="B80" i="11"/>
  <c r="F80" i="11" s="1"/>
  <c r="B94" i="11"/>
  <c r="B104" i="11"/>
  <c r="F104" i="11" s="1"/>
  <c r="B19" i="11"/>
  <c r="B26" i="11"/>
  <c r="B29" i="11"/>
  <c r="B43" i="11"/>
  <c r="B50" i="11"/>
  <c r="B53" i="11"/>
  <c r="B67" i="11"/>
  <c r="B74" i="11"/>
  <c r="B77" i="11"/>
  <c r="B91" i="11"/>
  <c r="B98" i="11"/>
  <c r="B101" i="11"/>
  <c r="B36" i="11"/>
  <c r="F36" i="11" s="1"/>
  <c r="B60" i="11"/>
  <c r="F60" i="11" s="1"/>
  <c r="B84" i="11"/>
  <c r="F84" i="11" s="1"/>
  <c r="B12" i="11"/>
  <c r="B16" i="11"/>
  <c r="F16" i="11" s="1"/>
  <c r="B30" i="11"/>
  <c r="B40" i="11"/>
  <c r="F40" i="11" s="1"/>
  <c r="B54" i="11"/>
  <c r="B64" i="11"/>
  <c r="F64" i="11" s="1"/>
  <c r="B78" i="11"/>
  <c r="B88" i="11"/>
  <c r="F88" i="11" s="1"/>
  <c r="B102" i="11"/>
  <c r="B27" i="11"/>
  <c r="B34" i="11"/>
  <c r="B37" i="11"/>
  <c r="B51" i="11"/>
  <c r="B58" i="11"/>
  <c r="B61" i="11"/>
  <c r="B75" i="11"/>
  <c r="B82" i="11"/>
  <c r="B85" i="11"/>
  <c r="B99" i="11"/>
  <c r="B13" i="11"/>
  <c r="B20" i="11"/>
  <c r="F20" i="11" s="1"/>
  <c r="B44" i="11"/>
  <c r="F44" i="11" s="1"/>
  <c r="B68" i="11"/>
  <c r="F68" i="11" s="1"/>
  <c r="B92" i="11"/>
  <c r="F92" i="11" s="1"/>
  <c r="B24" i="11"/>
  <c r="F24" i="11" s="1"/>
  <c r="B38" i="11"/>
  <c r="B48" i="11"/>
  <c r="B62" i="11"/>
  <c r="B72" i="11"/>
  <c r="F72" i="11" s="1"/>
  <c r="B86" i="11"/>
  <c r="B96" i="11"/>
  <c r="F96" i="11" s="1"/>
  <c r="B14" i="11"/>
  <c r="B18" i="11"/>
  <c r="B21" i="11"/>
  <c r="B35" i="11"/>
  <c r="B42" i="11"/>
  <c r="B45" i="11"/>
  <c r="B59" i="11"/>
  <c r="B66" i="11"/>
  <c r="B69" i="11"/>
  <c r="B83" i="11"/>
  <c r="B90" i="11"/>
  <c r="B93" i="11"/>
  <c r="B28" i="11"/>
  <c r="F28" i="11" s="1"/>
  <c r="B52" i="11"/>
  <c r="F52" i="11" s="1"/>
  <c r="B76" i="11"/>
  <c r="F76" i="11" s="1"/>
  <c r="B100" i="11"/>
  <c r="F100" i="11" s="1"/>
  <c r="B25" i="11"/>
  <c r="B39" i="11"/>
  <c r="B49" i="11"/>
  <c r="B63" i="11"/>
  <c r="B73" i="11"/>
  <c r="B87" i="11"/>
  <c r="B97" i="11"/>
  <c r="B57" i="11"/>
  <c r="B17" i="11"/>
  <c r="B79" i="11"/>
  <c r="B81" i="11"/>
  <c r="B41" i="11"/>
  <c r="B103" i="11"/>
  <c r="B23" i="11"/>
  <c r="B65" i="11"/>
  <c r="B47" i="11"/>
  <c r="B89" i="11"/>
  <c r="B71" i="11"/>
  <c r="B33" i="11"/>
  <c r="B95" i="11"/>
  <c r="B55" i="11"/>
  <c r="B31" i="11"/>
  <c r="G44" i="11"/>
  <c r="H44" i="11"/>
  <c r="H60" i="11"/>
  <c r="G24" i="11"/>
  <c r="H24" i="11"/>
  <c r="G100" i="11"/>
  <c r="H100" i="11"/>
  <c r="G76" i="11"/>
  <c r="H76" i="11"/>
  <c r="H64" i="11"/>
  <c r="H20" i="11"/>
  <c r="G68" i="11"/>
  <c r="H68" i="11"/>
  <c r="G52" i="11"/>
  <c r="H52" i="11"/>
  <c r="G104" i="11"/>
  <c r="H104" i="11"/>
  <c r="G28" i="11"/>
  <c r="H28" i="11"/>
  <c r="H40" i="11"/>
  <c r="G96" i="11"/>
  <c r="H96" i="11"/>
  <c r="G80" i="11"/>
  <c r="H80" i="11"/>
  <c r="H84" i="11"/>
  <c r="H36" i="11"/>
  <c r="G16" i="11"/>
  <c r="H16" i="11"/>
  <c r="G72" i="11"/>
  <c r="H72" i="11"/>
  <c r="G92" i="11"/>
  <c r="H92" i="11"/>
  <c r="G88" i="11"/>
  <c r="H88" i="11"/>
  <c r="H32" i="11"/>
  <c r="B10" i="11"/>
  <c r="F10" i="11" s="1"/>
  <c r="B9" i="11"/>
  <c r="F9" i="11" s="1"/>
  <c r="B771" i="11"/>
  <c r="A772" i="11"/>
  <c r="A887" i="11" l="1"/>
  <c r="B886" i="11"/>
  <c r="G20" i="11"/>
  <c r="F95" i="11"/>
  <c r="G95" i="11"/>
  <c r="F90" i="11"/>
  <c r="G90" i="11"/>
  <c r="G27" i="11"/>
  <c r="F27" i="11"/>
  <c r="F29" i="11"/>
  <c r="G29" i="11"/>
  <c r="F22" i="11"/>
  <c r="G22" i="11"/>
  <c r="F18" i="11"/>
  <c r="G18" i="11"/>
  <c r="F46" i="11"/>
  <c r="G46" i="11"/>
  <c r="F34" i="11"/>
  <c r="G34" i="11"/>
  <c r="F33" i="11"/>
  <c r="G33" i="11"/>
  <c r="F97" i="11"/>
  <c r="G97" i="11"/>
  <c r="G83" i="11"/>
  <c r="F83" i="11"/>
  <c r="F30" i="11"/>
  <c r="G30" i="11"/>
  <c r="F26" i="11"/>
  <c r="G26" i="11"/>
  <c r="F15" i="11"/>
  <c r="G15" i="11"/>
  <c r="F78" i="11"/>
  <c r="G78" i="11"/>
  <c r="F93" i="11"/>
  <c r="G93" i="11"/>
  <c r="F38" i="11"/>
  <c r="G38" i="11"/>
  <c r="F87" i="11"/>
  <c r="G87" i="11"/>
  <c r="F69" i="11"/>
  <c r="G69" i="11"/>
  <c r="G19" i="11"/>
  <c r="F19" i="11"/>
  <c r="F11" i="11"/>
  <c r="G11" i="11"/>
  <c r="F62" i="11"/>
  <c r="G62" i="11"/>
  <c r="G56" i="11"/>
  <c r="F56" i="11"/>
  <c r="G43" i="11"/>
  <c r="F43" i="11"/>
  <c r="G36" i="11"/>
  <c r="F55" i="11"/>
  <c r="G55" i="11"/>
  <c r="F71" i="11"/>
  <c r="G71" i="11"/>
  <c r="F81" i="11"/>
  <c r="G81" i="11"/>
  <c r="F73" i="11"/>
  <c r="G73" i="11"/>
  <c r="F66" i="11"/>
  <c r="G66" i="11"/>
  <c r="G99" i="11"/>
  <c r="F99" i="11"/>
  <c r="G12" i="11"/>
  <c r="F12" i="11"/>
  <c r="F101" i="11"/>
  <c r="G101" i="11"/>
  <c r="F54" i="11"/>
  <c r="G54" i="11"/>
  <c r="G32" i="11"/>
  <c r="F23" i="11"/>
  <c r="G23" i="11"/>
  <c r="F79" i="11"/>
  <c r="G79" i="11"/>
  <c r="F63" i="11"/>
  <c r="G63" i="11"/>
  <c r="G59" i="11"/>
  <c r="F59" i="11"/>
  <c r="F85" i="11"/>
  <c r="G85" i="11"/>
  <c r="F98" i="11"/>
  <c r="G98" i="11"/>
  <c r="G51" i="11"/>
  <c r="F51" i="11"/>
  <c r="G64" i="11"/>
  <c r="F31" i="11"/>
  <c r="G31" i="11"/>
  <c r="F89" i="11"/>
  <c r="G89" i="11"/>
  <c r="F65" i="11"/>
  <c r="G65" i="11"/>
  <c r="F17" i="11"/>
  <c r="G17" i="11"/>
  <c r="F49" i="11"/>
  <c r="G49" i="11"/>
  <c r="F45" i="11"/>
  <c r="G45" i="11"/>
  <c r="F82" i="11"/>
  <c r="G82" i="11"/>
  <c r="G91" i="11"/>
  <c r="F91" i="11"/>
  <c r="F53" i="11"/>
  <c r="G53" i="11"/>
  <c r="F14" i="11"/>
  <c r="G14" i="11"/>
  <c r="F37" i="11"/>
  <c r="G37" i="11"/>
  <c r="F50" i="11"/>
  <c r="G50" i="11"/>
  <c r="F47" i="11"/>
  <c r="G47" i="11"/>
  <c r="F103" i="11"/>
  <c r="G103" i="11"/>
  <c r="F57" i="11"/>
  <c r="G57" i="11"/>
  <c r="F39" i="11"/>
  <c r="G39" i="11"/>
  <c r="F42" i="11"/>
  <c r="G42" i="11"/>
  <c r="G75" i="11"/>
  <c r="F75" i="11"/>
  <c r="F77" i="11"/>
  <c r="G77" i="11"/>
  <c r="F94" i="11"/>
  <c r="G94" i="11"/>
  <c r="F41" i="11"/>
  <c r="G41" i="11"/>
  <c r="F25" i="11"/>
  <c r="G25" i="11"/>
  <c r="G35" i="11"/>
  <c r="F35" i="11"/>
  <c r="F86" i="11"/>
  <c r="G86" i="11"/>
  <c r="F61" i="11"/>
  <c r="G61" i="11"/>
  <c r="F102" i="11"/>
  <c r="G102" i="11"/>
  <c r="F74" i="11"/>
  <c r="G74" i="11"/>
  <c r="G48" i="11"/>
  <c r="F48" i="11"/>
  <c r="F13" i="11"/>
  <c r="G13" i="11"/>
  <c r="G84" i="11"/>
  <c r="G60" i="11"/>
  <c r="G10" i="11"/>
  <c r="G40" i="11"/>
  <c r="F21" i="11"/>
  <c r="G21" i="11"/>
  <c r="F58" i="11"/>
  <c r="G58" i="11"/>
  <c r="G67" i="11"/>
  <c r="F67" i="11"/>
  <c r="F70" i="11"/>
  <c r="G70" i="11"/>
  <c r="G9" i="11"/>
  <c r="B772" i="11"/>
  <c r="A773" i="11"/>
  <c r="B887" i="11" l="1"/>
  <c r="A888" i="11"/>
  <c r="B773" i="11"/>
  <c r="A774" i="11"/>
  <c r="B888" i="11" l="1"/>
  <c r="A889" i="11"/>
  <c r="A775" i="11"/>
  <c r="B774" i="11"/>
  <c r="B889" i="11" l="1"/>
  <c r="A890" i="11"/>
  <c r="A776" i="11"/>
  <c r="B775" i="11"/>
  <c r="B890" i="11" l="1"/>
  <c r="A891" i="11"/>
  <c r="A777" i="11"/>
  <c r="B776" i="11"/>
  <c r="A892" i="11" l="1"/>
  <c r="B891" i="11"/>
  <c r="A778" i="11"/>
  <c r="B777" i="11"/>
  <c r="A893" i="11" l="1"/>
  <c r="B892" i="11"/>
  <c r="A779" i="11"/>
  <c r="B778" i="11"/>
  <c r="B893" i="11" l="1"/>
  <c r="A894" i="11"/>
  <c r="A780" i="11"/>
  <c r="B779" i="11"/>
  <c r="B894" i="11" l="1"/>
  <c r="A895" i="11"/>
  <c r="A781" i="11"/>
  <c r="B780" i="11"/>
  <c r="B895" i="11" l="1"/>
  <c r="A896" i="11"/>
  <c r="B781" i="11"/>
  <c r="A782" i="11"/>
  <c r="B896" i="11" l="1"/>
  <c r="A897" i="11"/>
  <c r="A783" i="11"/>
  <c r="B782" i="11"/>
  <c r="A898" i="11" l="1"/>
  <c r="B897" i="11"/>
  <c r="B783" i="11"/>
  <c r="A784" i="11"/>
  <c r="A899" i="11" l="1"/>
  <c r="B898" i="11"/>
  <c r="B784" i="11"/>
  <c r="A785" i="11"/>
  <c r="B899" i="11" l="1"/>
  <c r="A900" i="11"/>
  <c r="A786" i="11"/>
  <c r="B785" i="11"/>
  <c r="B900" i="11" l="1"/>
  <c r="A901" i="11"/>
  <c r="A787" i="11"/>
  <c r="B786" i="11"/>
  <c r="B901" i="11" l="1"/>
  <c r="A902" i="11"/>
  <c r="A788" i="11"/>
  <c r="B787" i="11"/>
  <c r="B902" i="11" l="1"/>
  <c r="A903" i="11"/>
  <c r="B788" i="11"/>
  <c r="A789" i="11"/>
  <c r="A904" i="11" l="1"/>
  <c r="B903" i="11"/>
  <c r="B789" i="11"/>
  <c r="A790" i="11"/>
  <c r="A905" i="11" l="1"/>
  <c r="B904" i="11"/>
  <c r="B790" i="11"/>
  <c r="A791" i="11"/>
  <c r="B905" i="11" l="1"/>
  <c r="A906" i="11"/>
  <c r="B791" i="11"/>
  <c r="A792" i="11"/>
  <c r="B906" i="11" l="1"/>
  <c r="A907" i="11"/>
  <c r="A793" i="11"/>
  <c r="B792" i="11"/>
  <c r="B907" i="11" l="1"/>
  <c r="A908" i="11"/>
  <c r="A794" i="11"/>
  <c r="B793" i="11"/>
  <c r="B908" i="11" l="1"/>
  <c r="A909" i="11"/>
  <c r="A795" i="11"/>
  <c r="B794" i="11"/>
  <c r="A910" i="11" l="1"/>
  <c r="B909" i="11"/>
  <c r="A796" i="11"/>
  <c r="B795" i="11"/>
  <c r="A911" i="11" l="1"/>
  <c r="B910" i="11"/>
  <c r="A797" i="11"/>
  <c r="B796" i="11"/>
  <c r="B911" i="11" l="1"/>
  <c r="A912" i="11"/>
  <c r="A798" i="11"/>
  <c r="B797" i="11"/>
  <c r="B912" i="11" l="1"/>
  <c r="A913" i="11"/>
  <c r="A799" i="11"/>
  <c r="B798" i="11"/>
  <c r="B913" i="11" l="1"/>
  <c r="A914" i="11"/>
  <c r="A800" i="11"/>
  <c r="B799" i="11"/>
  <c r="B914" i="11" l="1"/>
  <c r="A915" i="11"/>
  <c r="B800" i="11"/>
  <c r="A801" i="11"/>
  <c r="A916" i="11" l="1"/>
  <c r="B915" i="11"/>
  <c r="A802" i="11"/>
  <c r="B801" i="11"/>
  <c r="A917" i="11" l="1"/>
  <c r="B916" i="11"/>
  <c r="B802" i="11"/>
  <c r="A803" i="11"/>
  <c r="B917" i="11" l="1"/>
  <c r="A918" i="11"/>
  <c r="A804" i="11"/>
  <c r="B803" i="11"/>
  <c r="B918" i="11" l="1"/>
  <c r="A919" i="11"/>
  <c r="B804" i="11"/>
  <c r="A805" i="11"/>
  <c r="B919" i="11" l="1"/>
  <c r="A920" i="11"/>
  <c r="B805" i="11"/>
  <c r="A806" i="11"/>
  <c r="B920" i="11" l="1"/>
  <c r="A921" i="11"/>
  <c r="A807" i="11"/>
  <c r="B806" i="11"/>
  <c r="A922" i="11" l="1"/>
  <c r="B921" i="11"/>
  <c r="A808" i="11"/>
  <c r="B807" i="11"/>
  <c r="A923" i="11" l="1"/>
  <c r="B922" i="11"/>
  <c r="A809" i="11"/>
  <c r="B808" i="11"/>
  <c r="B923" i="11" l="1"/>
  <c r="A924" i="11"/>
  <c r="B809" i="11"/>
  <c r="A810" i="11"/>
  <c r="B924" i="11" l="1"/>
  <c r="A925" i="11"/>
  <c r="A811" i="11"/>
  <c r="B810" i="11"/>
  <c r="B925" i="11" l="1"/>
  <c r="A926" i="11"/>
  <c r="A812" i="11"/>
  <c r="B811" i="11"/>
  <c r="B926" i="11" l="1"/>
  <c r="A927" i="11"/>
  <c r="B812" i="11"/>
  <c r="A813" i="11"/>
  <c r="A928" i="11" l="1"/>
  <c r="B927" i="11"/>
  <c r="B813" i="11"/>
  <c r="A814" i="11"/>
  <c r="A929" i="11" l="1"/>
  <c r="B928" i="11"/>
  <c r="A815" i="11"/>
  <c r="B814" i="11"/>
  <c r="B929" i="11" l="1"/>
  <c r="A930" i="11"/>
  <c r="A816" i="11"/>
  <c r="B815" i="11"/>
  <c r="B930" i="11" l="1"/>
  <c r="A931" i="11"/>
  <c r="B816" i="11"/>
  <c r="A817" i="11"/>
  <c r="B931" i="11" l="1"/>
  <c r="A932" i="11"/>
  <c r="B817" i="11"/>
  <c r="A818" i="11"/>
  <c r="B932" i="11" l="1"/>
  <c r="A933" i="11"/>
  <c r="B818" i="11"/>
  <c r="A819" i="11"/>
  <c r="A934" i="11" l="1"/>
  <c r="B933" i="11"/>
  <c r="B819" i="11"/>
  <c r="A820" i="11"/>
  <c r="A935" i="11" l="1"/>
  <c r="B934" i="11"/>
  <c r="A821" i="11"/>
  <c r="B820" i="11"/>
  <c r="B935" i="11" l="1"/>
  <c r="A936" i="11"/>
  <c r="A822" i="11"/>
  <c r="B821" i="11"/>
  <c r="B936" i="11" l="1"/>
  <c r="A937" i="11"/>
  <c r="A823" i="11"/>
  <c r="B822" i="11"/>
  <c r="B937" i="11" l="1"/>
  <c r="A938" i="11"/>
  <c r="A824" i="11"/>
  <c r="B823" i="11"/>
  <c r="B938" i="11" l="1"/>
  <c r="A939" i="11"/>
  <c r="B824" i="11"/>
  <c r="A825" i="11"/>
  <c r="A940" i="11" l="1"/>
  <c r="B939" i="11"/>
  <c r="B825" i="11"/>
  <c r="A826" i="11"/>
  <c r="A941" i="11" l="1"/>
  <c r="B940" i="11"/>
  <c r="A827" i="11"/>
  <c r="B826" i="11"/>
  <c r="B941" i="11" l="1"/>
  <c r="A942" i="11"/>
  <c r="B827" i="11"/>
  <c r="A828" i="11"/>
  <c r="B942" i="11" l="1"/>
  <c r="A943" i="11"/>
  <c r="A829" i="11"/>
  <c r="B828" i="11"/>
  <c r="B943" i="11" l="1"/>
  <c r="A944" i="11"/>
  <c r="A830" i="11"/>
  <c r="B829" i="11"/>
  <c r="B944" i="11" l="1"/>
  <c r="A945" i="11"/>
  <c r="B830" i="11"/>
  <c r="A831" i="11"/>
  <c r="A946" i="11" l="1"/>
  <c r="B945" i="11"/>
  <c r="B831" i="11"/>
  <c r="A832" i="11"/>
  <c r="A947" i="11" l="1"/>
  <c r="B946" i="11"/>
  <c r="B832" i="11"/>
  <c r="A833" i="11"/>
  <c r="B947" i="11" l="1"/>
  <c r="A948" i="11"/>
  <c r="B833" i="11"/>
  <c r="A834" i="11"/>
  <c r="B948" i="11" l="1"/>
  <c r="A949" i="11"/>
  <c r="A835" i="11"/>
  <c r="B834" i="11"/>
  <c r="B949" i="11" l="1"/>
  <c r="A950" i="11"/>
  <c r="A836" i="11"/>
  <c r="B835" i="11"/>
  <c r="B950" i="11" l="1"/>
  <c r="A951" i="11"/>
  <c r="A837" i="11"/>
  <c r="B836" i="11"/>
  <c r="A952" i="11" l="1"/>
  <c r="B951" i="11"/>
  <c r="A838" i="11"/>
  <c r="B837" i="11"/>
  <c r="A953" i="11" l="1"/>
  <c r="B952" i="11"/>
  <c r="A839" i="11"/>
  <c r="B838" i="11"/>
  <c r="B953" i="11" l="1"/>
  <c r="A954" i="11"/>
  <c r="B839" i="11"/>
  <c r="A840" i="11"/>
  <c r="B954" i="11" l="1"/>
  <c r="A955" i="11"/>
  <c r="A841" i="11"/>
  <c r="B840" i="11"/>
  <c r="B955" i="11" l="1"/>
  <c r="A956" i="11"/>
  <c r="B841" i="11"/>
  <c r="A842" i="11"/>
  <c r="B956" i="11" l="1"/>
  <c r="A957" i="11"/>
  <c r="A843" i="11"/>
  <c r="B842" i="11"/>
  <c r="A958" i="11" l="1"/>
  <c r="B957" i="11"/>
  <c r="A844" i="11"/>
  <c r="B843" i="11"/>
  <c r="A959" i="11" l="1"/>
  <c r="B958" i="11"/>
  <c r="B844" i="11"/>
  <c r="A845" i="11"/>
  <c r="B959" i="11" l="1"/>
  <c r="A960" i="11"/>
  <c r="B845" i="11"/>
  <c r="A846" i="11"/>
  <c r="B960" i="11" l="1"/>
  <c r="A961" i="11"/>
  <c r="B846" i="11"/>
  <c r="A847" i="11"/>
  <c r="A962" i="11" l="1"/>
  <c r="B961" i="11"/>
  <c r="A848" i="11"/>
  <c r="B847" i="11"/>
  <c r="B962" i="11" l="1"/>
  <c r="A963" i="11"/>
  <c r="B848" i="11"/>
  <c r="A849" i="11"/>
  <c r="A964" i="11" l="1"/>
  <c r="B963" i="11"/>
  <c r="B849" i="11"/>
  <c r="A850" i="11"/>
  <c r="A965" i="11" l="1"/>
  <c r="B964" i="11"/>
  <c r="A851" i="11"/>
  <c r="B850" i="11"/>
  <c r="B965" i="11" l="1"/>
  <c r="A966" i="11"/>
  <c r="A852" i="11"/>
  <c r="B851" i="11"/>
  <c r="B966" i="11" l="1"/>
  <c r="A967" i="11"/>
  <c r="B852" i="11"/>
  <c r="A853" i="11"/>
  <c r="A968" i="11" l="1"/>
  <c r="B967" i="11"/>
  <c r="A854" i="11"/>
  <c r="B853" i="11"/>
  <c r="B968" i="11" l="1"/>
  <c r="A969" i="11"/>
  <c r="A855" i="11"/>
  <c r="B854" i="11"/>
  <c r="A970" i="11" l="1"/>
  <c r="B969" i="11"/>
  <c r="A856" i="11"/>
  <c r="B855" i="11"/>
  <c r="A971" i="11" l="1"/>
  <c r="B970" i="11"/>
  <c r="A857" i="11"/>
  <c r="B856" i="11"/>
  <c r="B971" i="11" l="1"/>
  <c r="A972" i="11"/>
  <c r="B857" i="11"/>
  <c r="A858" i="11"/>
  <c r="B972" i="11" l="1"/>
  <c r="A973" i="11"/>
  <c r="A859" i="11"/>
  <c r="B858" i="11"/>
  <c r="A974" i="11" l="1"/>
  <c r="B973" i="11"/>
  <c r="A860" i="11"/>
  <c r="B859" i="11"/>
  <c r="B974" i="11" l="1"/>
  <c r="A975" i="11"/>
  <c r="B860" i="11"/>
  <c r="A861" i="11"/>
  <c r="A976" i="11" l="1"/>
  <c r="B975" i="11"/>
  <c r="B861" i="11"/>
  <c r="A862" i="11"/>
  <c r="A977" i="11" l="1"/>
  <c r="B976" i="11"/>
  <c r="A863" i="11"/>
  <c r="B862" i="11"/>
  <c r="B977" i="11" l="1"/>
  <c r="A978" i="11"/>
  <c r="B863" i="11"/>
  <c r="A864" i="11"/>
  <c r="B978" i="11" l="1"/>
  <c r="A979" i="11"/>
  <c r="A865" i="11"/>
  <c r="B864" i="11"/>
  <c r="A980" i="11" l="1"/>
  <c r="B979" i="11"/>
  <c r="A866" i="11"/>
  <c r="B865" i="11"/>
  <c r="B980" i="11" l="1"/>
  <c r="A981" i="11"/>
  <c r="B866" i="11"/>
  <c r="A867" i="11"/>
  <c r="A982" i="11" l="1"/>
  <c r="B981" i="11"/>
  <c r="B867" i="11"/>
  <c r="A868" i="11"/>
  <c r="A983" i="11" l="1"/>
  <c r="B982" i="11"/>
  <c r="B868" i="11"/>
  <c r="A869" i="11"/>
  <c r="B983" i="11" l="1"/>
  <c r="A984" i="11"/>
  <c r="B869" i="11"/>
  <c r="A870" i="11"/>
  <c r="B984" i="11" l="1"/>
  <c r="A985" i="11"/>
  <c r="A871" i="11"/>
  <c r="B870" i="11"/>
  <c r="A986" i="11" l="1"/>
  <c r="B985" i="11"/>
  <c r="A872" i="11"/>
  <c r="B871" i="11"/>
  <c r="B986" i="11" l="1"/>
  <c r="A987" i="11"/>
  <c r="A873" i="11"/>
  <c r="B872" i="11"/>
  <c r="A988" i="11" l="1"/>
  <c r="B987" i="11"/>
  <c r="B873" i="11"/>
  <c r="A874" i="11"/>
  <c r="A989" i="11" l="1"/>
  <c r="B988" i="11"/>
  <c r="B874" i="11"/>
  <c r="A875" i="11"/>
  <c r="B989" i="11" l="1"/>
  <c r="A990" i="11"/>
  <c r="B875" i="11"/>
  <c r="A876" i="11"/>
  <c r="B990" i="11" l="1"/>
  <c r="A991" i="11"/>
  <c r="A877" i="11"/>
  <c r="B876" i="11"/>
  <c r="A992" i="11" l="1"/>
  <c r="B991" i="11"/>
  <c r="B877" i="11"/>
  <c r="A878" i="11"/>
  <c r="B992" i="11" l="1"/>
  <c r="A993" i="11"/>
  <c r="B878" i="11"/>
  <c r="A879" i="11"/>
  <c r="A994" i="11" l="1"/>
  <c r="B993" i="11"/>
  <c r="B879" i="11"/>
  <c r="A995" i="11" l="1"/>
  <c r="B994" i="11"/>
  <c r="B995" i="11" l="1"/>
  <c r="A996" i="11"/>
  <c r="B996" i="11" l="1"/>
  <c r="A997" i="11"/>
  <c r="A998" i="11" l="1"/>
  <c r="B997" i="11"/>
  <c r="B998" i="11" l="1"/>
  <c r="A999" i="11"/>
  <c r="A1000" i="11" l="1"/>
  <c r="B999" i="11"/>
  <c r="A1001" i="11" l="1"/>
  <c r="B1000" i="11"/>
  <c r="B1001" i="11" l="1"/>
  <c r="A1002" i="11"/>
  <c r="B1002" i="11" l="1"/>
  <c r="A1003" i="11"/>
  <c r="A1004" i="11" l="1"/>
  <c r="B1003" i="11"/>
  <c r="B1004" i="11" l="1"/>
  <c r="A1005" i="11"/>
  <c r="A1006" i="11" l="1"/>
  <c r="B1005" i="11"/>
  <c r="A1007" i="11" l="1"/>
  <c r="B1006" i="11"/>
  <c r="B1007" i="11" l="1"/>
  <c r="A1008" i="11"/>
  <c r="B1008" i="11" l="1"/>
  <c r="A1009" i="11"/>
  <c r="A1010" i="11" l="1"/>
  <c r="B1009" i="11"/>
  <c r="B1010" i="11" l="1"/>
  <c r="A1011" i="11"/>
  <c r="A1012" i="11" l="1"/>
  <c r="B1011" i="11"/>
  <c r="A1013" i="11" l="1"/>
  <c r="B1012" i="11"/>
  <c r="B1013" i="11" l="1"/>
  <c r="A1014" i="11"/>
  <c r="B1014" i="11" l="1"/>
  <c r="A1015" i="11"/>
  <c r="A1016" i="11" l="1"/>
  <c r="B1015" i="11"/>
  <c r="B1016" i="11" l="1"/>
  <c r="A1017" i="11"/>
  <c r="A1018" i="11" l="1"/>
  <c r="B1017" i="11"/>
  <c r="A1019" i="11" l="1"/>
  <c r="B1018" i="11"/>
  <c r="B1019" i="11" l="1"/>
  <c r="A1020" i="11"/>
  <c r="B1020" i="11" l="1"/>
  <c r="A1021" i="11"/>
  <c r="A1022" i="11" l="1"/>
  <c r="B1021" i="11"/>
  <c r="B1022" i="11" l="1"/>
  <c r="A1023" i="11"/>
  <c r="A1024" i="11" l="1"/>
  <c r="B1023" i="11"/>
  <c r="A1025" i="11" l="1"/>
  <c r="B1024" i="11"/>
  <c r="B1025" i="11" l="1"/>
  <c r="A1026" i="11"/>
  <c r="B1026" i="11" l="1"/>
  <c r="A1027" i="11"/>
  <c r="A1028" i="11" l="1"/>
  <c r="B1027" i="11"/>
  <c r="B1028" i="11" l="1"/>
  <c r="A1029" i="11"/>
  <c r="A1030" i="11" l="1"/>
  <c r="B1029" i="11"/>
  <c r="A1031" i="11" l="1"/>
  <c r="B1030" i="11"/>
  <c r="B1031" i="11" l="1"/>
  <c r="A1032" i="11"/>
  <c r="B1032" i="11" l="1"/>
  <c r="A1033" i="11"/>
  <c r="A1034" i="11" l="1"/>
  <c r="B1033" i="11"/>
  <c r="B1034" i="11" l="1"/>
  <c r="A1035" i="11"/>
  <c r="A1036" i="11" l="1"/>
  <c r="B1035" i="11"/>
  <c r="A1037" i="11" l="1"/>
  <c r="B1036" i="11"/>
  <c r="B1037" i="11" l="1"/>
  <c r="A1038" i="11"/>
  <c r="B1038" i="11" l="1"/>
  <c r="A1039" i="11"/>
  <c r="A1040" i="11" l="1"/>
  <c r="B1039" i="11"/>
  <c r="B1040" i="11" l="1"/>
  <c r="A1041" i="11"/>
  <c r="A1042" i="11" l="1"/>
  <c r="B1041" i="11"/>
  <c r="A1043" i="11" l="1"/>
  <c r="B1042" i="11"/>
  <c r="B1043" i="11" l="1"/>
  <c r="A1044" i="11"/>
  <c r="B1044" i="11" l="1"/>
  <c r="A1045" i="11"/>
  <c r="A1046" i="11" l="1"/>
  <c r="B1045" i="11"/>
  <c r="B1046" i="11" l="1"/>
  <c r="A1047" i="11"/>
  <c r="A1048" i="11" l="1"/>
  <c r="B1047" i="11"/>
  <c r="A1049" i="11" l="1"/>
  <c r="B1048" i="11"/>
  <c r="B1049" i="11" l="1"/>
  <c r="A1050" i="11"/>
  <c r="B1050" i="11" l="1"/>
  <c r="A1051" i="11"/>
  <c r="A1052" i="11" l="1"/>
  <c r="B1051" i="11"/>
  <c r="B1052" i="11" l="1"/>
  <c r="A1053" i="11"/>
  <c r="A1054" i="11" l="1"/>
  <c r="B1053" i="11"/>
  <c r="A1055" i="11" l="1"/>
  <c r="B1054" i="11"/>
  <c r="B1055" i="11" l="1"/>
  <c r="A1056" i="11"/>
  <c r="B1056" i="11" l="1"/>
  <c r="A1057" i="11"/>
  <c r="A1058" i="11" l="1"/>
  <c r="B1057" i="11"/>
  <c r="B1058" i="11" l="1"/>
  <c r="A1059" i="11"/>
  <c r="A1060" i="11" l="1"/>
  <c r="B1059" i="11"/>
  <c r="A1061" i="11" l="1"/>
  <c r="B1060" i="11"/>
  <c r="B1061" i="11" l="1"/>
  <c r="A1062" i="11"/>
  <c r="B1062" i="11" l="1"/>
  <c r="A1063" i="11"/>
  <c r="A1064" i="11" l="1"/>
  <c r="B1063" i="11"/>
  <c r="B1064" i="11" l="1"/>
  <c r="A1065" i="11"/>
  <c r="A1066" i="11" l="1"/>
  <c r="B1065" i="11"/>
  <c r="A1067" i="11" l="1"/>
  <c r="B1066" i="11"/>
  <c r="B1067" i="11" l="1"/>
  <c r="A1068" i="11"/>
  <c r="B1068" i="11" l="1"/>
  <c r="A1069" i="11"/>
  <c r="A1070" i="11" l="1"/>
  <c r="B1069" i="11"/>
  <c r="B1070" i="11" l="1"/>
  <c r="A1071" i="11"/>
  <c r="A1072" i="11" l="1"/>
  <c r="B1071" i="11"/>
  <c r="A1073" i="11" l="1"/>
  <c r="B1072" i="11"/>
  <c r="B1073" i="11" l="1"/>
  <c r="A1074" i="11"/>
  <c r="B1074" i="11" l="1"/>
  <c r="A1075" i="11"/>
  <c r="A1076" i="11" l="1"/>
  <c r="B1075" i="11"/>
  <c r="B1076" i="11" l="1"/>
  <c r="A1077" i="11"/>
  <c r="A1078" i="11" l="1"/>
  <c r="B1077" i="11"/>
  <c r="A1079" i="11" l="1"/>
  <c r="B1078" i="11"/>
  <c r="B1079" i="11" l="1"/>
  <c r="A1080" i="11"/>
  <c r="B1080" i="11" l="1"/>
  <c r="A1081" i="11"/>
  <c r="A1082" i="11" l="1"/>
  <c r="B1081" i="11"/>
  <c r="B1082" i="11" l="1"/>
  <c r="A1083" i="11"/>
  <c r="A1084" i="11" l="1"/>
  <c r="B1083" i="11"/>
  <c r="A1085" i="11" l="1"/>
  <c r="B1084" i="11"/>
  <c r="B1085" i="11" l="1"/>
  <c r="A1086" i="11"/>
  <c r="B1086" i="11" l="1"/>
  <c r="A1087" i="11"/>
  <c r="A1088" i="11" l="1"/>
  <c r="B1087" i="11"/>
  <c r="B1088" i="11" l="1"/>
  <c r="A1089" i="11"/>
  <c r="A1090" i="11" l="1"/>
  <c r="B1089" i="11"/>
  <c r="A1091" i="11" l="1"/>
  <c r="B1090" i="11"/>
  <c r="B1091" i="11" l="1"/>
  <c r="A1092" i="11"/>
  <c r="B1092" i="11" l="1"/>
  <c r="A1093" i="11"/>
  <c r="A1094" i="11" l="1"/>
  <c r="B1093" i="11"/>
  <c r="B1094" i="11" l="1"/>
  <c r="A1095" i="11"/>
  <c r="A1096" i="11" l="1"/>
  <c r="B1095" i="11"/>
  <c r="A1097" i="11" l="1"/>
  <c r="B1096" i="11"/>
  <c r="B1097" i="11" l="1"/>
  <c r="A1098" i="11"/>
  <c r="B1098" i="11" l="1"/>
  <c r="A1099" i="11"/>
  <c r="A1100" i="11" l="1"/>
  <c r="B1099" i="11"/>
  <c r="B1100" i="11" l="1"/>
  <c r="A1101" i="11"/>
  <c r="A1102" i="11" l="1"/>
  <c r="B1101" i="11"/>
  <c r="A1103" i="11" l="1"/>
  <c r="B1102" i="11"/>
  <c r="B1103" i="11" l="1"/>
  <c r="A1104" i="11"/>
  <c r="B1104" i="11" l="1"/>
  <c r="A1105" i="11"/>
  <c r="A1106" i="11" l="1"/>
  <c r="B1105" i="11"/>
  <c r="B1106" i="11" l="1"/>
  <c r="A1107" i="11"/>
  <c r="A1108" i="11" l="1"/>
  <c r="B1107" i="11"/>
  <c r="A1109" i="11" l="1"/>
  <c r="B1108" i="11"/>
  <c r="B1109" i="11" l="1"/>
  <c r="A1110" i="11"/>
  <c r="B1110" i="11" l="1"/>
  <c r="A1111" i="11"/>
  <c r="A1112" i="11" l="1"/>
  <c r="B1111" i="11"/>
  <c r="B1112" i="11" l="1"/>
  <c r="A1113" i="11"/>
  <c r="A1114" i="11" l="1"/>
  <c r="B1113" i="11"/>
  <c r="A1115" i="11" l="1"/>
  <c r="B1114" i="11"/>
  <c r="B1115" i="11" l="1"/>
  <c r="A1116" i="11"/>
  <c r="A1117" i="11" l="1"/>
  <c r="B1116" i="11"/>
  <c r="A1118" i="11" l="1"/>
  <c r="B1117" i="11"/>
  <c r="B1118" i="11" l="1"/>
  <c r="A1119" i="11"/>
  <c r="A1120" i="11" l="1"/>
  <c r="B1119" i="11"/>
  <c r="A1121" i="11" l="1"/>
  <c r="B1120" i="11"/>
  <c r="B1121" i="11" l="1"/>
  <c r="A1122" i="11"/>
  <c r="A1123" i="11" l="1"/>
  <c r="B1122" i="11"/>
  <c r="A1124" i="11" l="1"/>
  <c r="B1123" i="11"/>
  <c r="B1124" i="11" l="1"/>
  <c r="A1125" i="11"/>
  <c r="A1126" i="11" l="1"/>
  <c r="B1125" i="11"/>
  <c r="A1127" i="11" l="1"/>
  <c r="B1126" i="11"/>
  <c r="B1127" i="11" l="1"/>
  <c r="A1128" i="11"/>
  <c r="A1129" i="11" l="1"/>
  <c r="B1128" i="11"/>
  <c r="A1130" i="11" l="1"/>
  <c r="B1129" i="11"/>
  <c r="B1130" i="11" l="1"/>
  <c r="A1131" i="11"/>
  <c r="A1132" i="11" l="1"/>
  <c r="B1131" i="11"/>
  <c r="A1133" i="11" l="1"/>
  <c r="B1132" i="11"/>
  <c r="B1133" i="11" l="1"/>
  <c r="A1134" i="11"/>
  <c r="A1135" i="11" l="1"/>
  <c r="B1134" i="11"/>
  <c r="A1136" i="11" l="1"/>
  <c r="B1135" i="11"/>
  <c r="A1137" i="11" l="1"/>
  <c r="B1136" i="11"/>
  <c r="A1138" i="11" l="1"/>
  <c r="B1137" i="11"/>
  <c r="A1139" i="11" l="1"/>
  <c r="B1138" i="11"/>
  <c r="B1139" i="11" l="1"/>
  <c r="A1140" i="11"/>
  <c r="A1141" i="11" l="1"/>
  <c r="B1140" i="11"/>
  <c r="A1142" i="11" l="1"/>
  <c r="B1141" i="11"/>
  <c r="B1142" i="11" l="1"/>
  <c r="A1143" i="11"/>
  <c r="A1144" i="11" l="1"/>
  <c r="B1143" i="11"/>
  <c r="A1145" i="11" l="1"/>
  <c r="B1144" i="11"/>
  <c r="B1145" i="11" l="1"/>
  <c r="A1146" i="11"/>
  <c r="A1147" i="11" l="1"/>
  <c r="B1146" i="11"/>
  <c r="A1148" i="11" l="1"/>
  <c r="B1147" i="11"/>
  <c r="B1148" i="11" l="1"/>
  <c r="A1149" i="11"/>
  <c r="A1150" i="11" l="1"/>
  <c r="B1149" i="11"/>
  <c r="A1151" i="11" l="1"/>
  <c r="B1150" i="11"/>
  <c r="B1151" i="11" l="1"/>
  <c r="A1152" i="11"/>
  <c r="A1153" i="11" l="1"/>
  <c r="B1152" i="11"/>
  <c r="A1154" i="11" l="1"/>
  <c r="B1153" i="11"/>
  <c r="B1154" i="11" l="1"/>
  <c r="A1155" i="11"/>
  <c r="A1156" i="11" l="1"/>
  <c r="B1155" i="11"/>
  <c r="A1157" i="11" l="1"/>
  <c r="B1156" i="11"/>
  <c r="B1157" i="11" l="1"/>
  <c r="A1158" i="11"/>
  <c r="A1159" i="11" l="1"/>
  <c r="B1158" i="11"/>
  <c r="B1159" i="11" l="1"/>
  <c r="A1160" i="11"/>
  <c r="B1160" i="11" l="1"/>
  <c r="A1161" i="11"/>
  <c r="A1162" i="11" l="1"/>
  <c r="B1161" i="11"/>
  <c r="A1163" i="11" l="1"/>
  <c r="B1162" i="11"/>
  <c r="A1164" i="11" l="1"/>
  <c r="B1163" i="11"/>
  <c r="A1165" i="11" l="1"/>
  <c r="B1164" i="11"/>
  <c r="B1165" i="11" l="1"/>
  <c r="A1166" i="11"/>
  <c r="B1166" i="11" l="1"/>
  <c r="A1167" i="11"/>
  <c r="A1168" i="11" l="1"/>
  <c r="B1167" i="11"/>
  <c r="A1169" i="11" l="1"/>
  <c r="B1168" i="11"/>
  <c r="B1169" i="11" l="1"/>
  <c r="A1170" i="11"/>
  <c r="A1171" i="11" l="1"/>
  <c r="B1170" i="11"/>
  <c r="B1171" i="11" l="1"/>
  <c r="A1172" i="11"/>
  <c r="B1172" i="11" l="1"/>
  <c r="A1173" i="11"/>
  <c r="A1174" i="11" l="1"/>
  <c r="B1173" i="11"/>
  <c r="A1175" i="11" l="1"/>
  <c r="B1174" i="11"/>
  <c r="B1175" i="11" l="1"/>
  <c r="A1176" i="11"/>
  <c r="A1177" i="11" l="1"/>
  <c r="B1176" i="11"/>
  <c r="B1177" i="11" l="1"/>
  <c r="A1178" i="11"/>
  <c r="B1178" i="11" l="1"/>
  <c r="A1179" i="11"/>
  <c r="A1180" i="11" l="1"/>
  <c r="B1179" i="11"/>
  <c r="A1181" i="11" l="1"/>
  <c r="B1180" i="11"/>
  <c r="B1181" i="11" l="1"/>
  <c r="A1182" i="11"/>
  <c r="B1182" i="11" l="1"/>
  <c r="A1183" i="11"/>
  <c r="B1183" i="11" l="1"/>
  <c r="A1184" i="11"/>
  <c r="B1184" i="11" l="1"/>
  <c r="A1185" i="11"/>
  <c r="A1186" i="11" l="1"/>
  <c r="B1185" i="11"/>
  <c r="A1187" i="11" l="1"/>
  <c r="B1186" i="11"/>
  <c r="A1188" i="11" l="1"/>
  <c r="B1187" i="11"/>
  <c r="B1188" i="11" l="1"/>
  <c r="A1189" i="11"/>
  <c r="B1189" i="11" l="1"/>
  <c r="A1190" i="11"/>
  <c r="B1190" i="11" l="1"/>
  <c r="A1191" i="11"/>
  <c r="A1192" i="11" l="1"/>
  <c r="B1191" i="11"/>
  <c r="A1193" i="11" l="1"/>
  <c r="B1192" i="11"/>
  <c r="B1193" i="11" l="1"/>
  <c r="A1194" i="11"/>
  <c r="A1195" i="11" l="1"/>
  <c r="B1194" i="11"/>
  <c r="B1195" i="11" l="1"/>
  <c r="A1196" i="11"/>
  <c r="B1196" i="11" l="1"/>
  <c r="A1197" i="11"/>
  <c r="A1198" i="11" l="1"/>
  <c r="B1197" i="11"/>
  <c r="A1199" i="11" l="1"/>
  <c r="B1198" i="11"/>
  <c r="B1199" i="11" l="1"/>
  <c r="A1200" i="11"/>
  <c r="B1200" i="11" l="1"/>
  <c r="A1201" i="11"/>
  <c r="A1202" i="11" l="1"/>
  <c r="B1201" i="11"/>
  <c r="B1202" i="11" l="1"/>
  <c r="A1203" i="11"/>
  <c r="A1204" i="11" l="1"/>
  <c r="B1203" i="11"/>
  <c r="A1205" i="11" l="1"/>
  <c r="B1204" i="11"/>
  <c r="B1205" i="11" l="1"/>
  <c r="A1206" i="11"/>
  <c r="B1206" i="11" l="1"/>
  <c r="A1207" i="11"/>
  <c r="B1207" i="11" l="1"/>
  <c r="A1208" i="11"/>
  <c r="A1209" i="11" l="1"/>
  <c r="B1208" i="11"/>
  <c r="A1210" i="11" l="1"/>
  <c r="B1209" i="11"/>
  <c r="A1211" i="11" l="1"/>
  <c r="B1210" i="11"/>
  <c r="B1211" i="11" l="1"/>
  <c r="A1212" i="11"/>
  <c r="B1212" i="11" l="1"/>
  <c r="A1213" i="11"/>
  <c r="B1213" i="11" l="1"/>
  <c r="A1214" i="11"/>
  <c r="B1214" i="11" l="1"/>
  <c r="A1215" i="11"/>
  <c r="A1216" i="11" l="1"/>
  <c r="B1215" i="11"/>
  <c r="A1217" i="11" l="1"/>
  <c r="B1216" i="11"/>
  <c r="B1217" i="11" l="1"/>
  <c r="A1218" i="11"/>
  <c r="B1218" i="11" l="1"/>
  <c r="A1219" i="11"/>
  <c r="B1219" i="11" l="1"/>
  <c r="A1220" i="11"/>
  <c r="B1220" i="11" l="1"/>
  <c r="A1221" i="11"/>
  <c r="A1222" i="11" l="1"/>
  <c r="B1221" i="11"/>
  <c r="A1223" i="11" l="1"/>
  <c r="B1222" i="11"/>
  <c r="A1224" i="11" l="1"/>
  <c r="B1223" i="11"/>
  <c r="B1224" i="11" l="1"/>
  <c r="A1225" i="11"/>
  <c r="B1225" i="11" l="1"/>
  <c r="A1226" i="11"/>
  <c r="B1226" i="11" l="1"/>
  <c r="A1227" i="11"/>
  <c r="A1228" i="11" l="1"/>
  <c r="B1227" i="11"/>
  <c r="A1229" i="11" l="1"/>
  <c r="B1228" i="11"/>
  <c r="B1229" i="11" l="1"/>
  <c r="A1230" i="11"/>
  <c r="A1231" i="11" l="1"/>
  <c r="B1230" i="11"/>
  <c r="B1231" i="11" l="1"/>
  <c r="A1232" i="11"/>
  <c r="B1232" i="11" l="1"/>
  <c r="A1233" i="11"/>
  <c r="A1234" i="11" l="1"/>
  <c r="B1233" i="11"/>
  <c r="A1235" i="11" l="1"/>
  <c r="B1234" i="11"/>
  <c r="B1235" i="11" l="1"/>
  <c r="A1236" i="11"/>
  <c r="B1236" i="11" l="1"/>
  <c r="A1237" i="11"/>
  <c r="A1238" i="11" l="1"/>
  <c r="B1237" i="11"/>
  <c r="B1238" i="11" l="1"/>
  <c r="A1239" i="11"/>
  <c r="A1240" i="11" l="1"/>
  <c r="B1239" i="11"/>
  <c r="A1241" i="11" l="1"/>
  <c r="B1240" i="11"/>
  <c r="B1241" i="11" l="1"/>
  <c r="A1242" i="11"/>
  <c r="B1242" i="11" l="1"/>
  <c r="A1243" i="11"/>
  <c r="B1243" i="11" l="1"/>
  <c r="A1244" i="11"/>
  <c r="A1245" i="11" l="1"/>
  <c r="B1244" i="11"/>
  <c r="A1246" i="11" l="1"/>
  <c r="B1245" i="11"/>
  <c r="A1247" i="11" l="1"/>
  <c r="B1246" i="11"/>
  <c r="B1247" i="11" l="1"/>
  <c r="A1248" i="11"/>
  <c r="B1248" i="11" l="1"/>
  <c r="A1249" i="11"/>
  <c r="B1249" i="11" l="1"/>
  <c r="A1250" i="11"/>
  <c r="B1250" i="11" l="1"/>
  <c r="A1251" i="11"/>
  <c r="A1252" i="11" l="1"/>
  <c r="B1251" i="11"/>
  <c r="A1253" i="11" l="1"/>
  <c r="B1252" i="11"/>
  <c r="B1253" i="11" l="1"/>
  <c r="A1254" i="11"/>
  <c r="B1254" i="11" l="1"/>
  <c r="A1255" i="11"/>
  <c r="B1255" i="11" l="1"/>
  <c r="A1256" i="11"/>
  <c r="B1256" i="11" l="1"/>
  <c r="A1257" i="11"/>
  <c r="A1258" i="11" l="1"/>
  <c r="B1257" i="11"/>
  <c r="A1259" i="11" l="1"/>
  <c r="B1258" i="11"/>
  <c r="A1260" i="11" l="1"/>
  <c r="B1259" i="11"/>
  <c r="B1260" i="11" l="1"/>
  <c r="A1261" i="11"/>
  <c r="B1261" i="11" l="1"/>
  <c r="A1262" i="11"/>
  <c r="B1262" i="11" l="1"/>
  <c r="A1263" i="11"/>
  <c r="A1264" i="11" l="1"/>
  <c r="B1263" i="11"/>
  <c r="A1265" i="11" l="1"/>
  <c r="B1264" i="11"/>
  <c r="B1265" i="11" l="1"/>
  <c r="A1266" i="11"/>
  <c r="A1267" i="11" l="1"/>
  <c r="B1266" i="11"/>
  <c r="B1267" i="11" l="1"/>
  <c r="A1268" i="11"/>
  <c r="B1268" i="11" l="1"/>
  <c r="A1269" i="11"/>
  <c r="A1270" i="11" l="1"/>
  <c r="B1269" i="11"/>
  <c r="A1271" i="11" l="1"/>
  <c r="B1270" i="11"/>
  <c r="B1271" i="11" l="1"/>
  <c r="A1272" i="11"/>
  <c r="B1272" i="11" l="1"/>
  <c r="A1273" i="11"/>
  <c r="A1274" i="11" l="1"/>
  <c r="B1273" i="11"/>
  <c r="B1274" i="11" l="1"/>
  <c r="A1275" i="11"/>
  <c r="A1276" i="11" l="1"/>
  <c r="B1275" i="11"/>
  <c r="A1277" i="11" l="1"/>
  <c r="B1276" i="11"/>
  <c r="B1277" i="11" l="1"/>
  <c r="A1278" i="11"/>
  <c r="B1278" i="11" l="1"/>
  <c r="A1279" i="11"/>
  <c r="B1279" i="11" l="1"/>
  <c r="A1280" i="11"/>
  <c r="A1281" i="11" l="1"/>
  <c r="B1280" i="11"/>
  <c r="A1282" i="11" l="1"/>
  <c r="B1281" i="11"/>
  <c r="A1283" i="11" l="1"/>
  <c r="B1282" i="11"/>
  <c r="B1283" i="11" l="1"/>
  <c r="A1284" i="11"/>
  <c r="B1284" i="11" l="1"/>
  <c r="A1285" i="11"/>
  <c r="B1285" i="11" l="1"/>
  <c r="A1286" i="11"/>
  <c r="B1286" i="11" l="1"/>
  <c r="A1287" i="11"/>
  <c r="A1288" i="11" l="1"/>
  <c r="B1287" i="11"/>
  <c r="A1289" i="11" l="1"/>
  <c r="B1288" i="11"/>
  <c r="B1289" i="11" l="1"/>
  <c r="A1290" i="11"/>
  <c r="B1290" i="11" l="1"/>
  <c r="A1291" i="11"/>
  <c r="B1291" i="11" l="1"/>
  <c r="A1292" i="11"/>
  <c r="B1292" i="11" l="1"/>
  <c r="A1293" i="11"/>
  <c r="A1294" i="11" l="1"/>
  <c r="B1293" i="11"/>
  <c r="A1295" i="11" l="1"/>
  <c r="B1294" i="11"/>
  <c r="A1296" i="11" l="1"/>
  <c r="B1295" i="11"/>
  <c r="B1296" i="11" l="1"/>
  <c r="A1297" i="11"/>
  <c r="B1297" i="11" l="1"/>
  <c r="A1298" i="11"/>
  <c r="B1298" i="11" l="1"/>
  <c r="A1299" i="11"/>
  <c r="A1300" i="11" l="1"/>
  <c r="B1299" i="11"/>
  <c r="A1301" i="11" l="1"/>
  <c r="B1300" i="11"/>
  <c r="B1301" i="11" l="1"/>
  <c r="A1302" i="11"/>
  <c r="A1303" i="11" l="1"/>
  <c r="B1302" i="11"/>
  <c r="B1303" i="11" l="1"/>
  <c r="A1304" i="11"/>
  <c r="B1304" i="11" l="1"/>
  <c r="A1305" i="11"/>
  <c r="A1306" i="11" l="1"/>
  <c r="B1305" i="11"/>
  <c r="A1307" i="11" l="1"/>
  <c r="B1306" i="11"/>
  <c r="B1307" i="11" l="1"/>
  <c r="A1308" i="11"/>
  <c r="B1308" i="11" l="1"/>
  <c r="A1309" i="11"/>
  <c r="A1310" i="11" l="1"/>
  <c r="B1309" i="11"/>
  <c r="B1310" i="11" l="1"/>
  <c r="A1311" i="11"/>
  <c r="A1312" i="11" l="1"/>
  <c r="B1311" i="11"/>
  <c r="A1313" i="11" l="1"/>
  <c r="B1312" i="11"/>
  <c r="B1313" i="11" l="1"/>
  <c r="A1314" i="11"/>
  <c r="B1314" i="11" l="1"/>
  <c r="A1315" i="11"/>
  <c r="B1315" i="11" l="1"/>
  <c r="A1316" i="11"/>
  <c r="A1317" i="11" l="1"/>
  <c r="B1316" i="11"/>
  <c r="A1318" i="11" l="1"/>
  <c r="B1317" i="11"/>
  <c r="A1319" i="11" l="1"/>
  <c r="B1318" i="11"/>
  <c r="B1319" i="11" l="1"/>
  <c r="A1320" i="11"/>
  <c r="B1320" i="11" l="1"/>
  <c r="A1321" i="11"/>
  <c r="B1321" i="11" l="1"/>
  <c r="A1322" i="11"/>
  <c r="B1322" i="11" l="1"/>
  <c r="A1323" i="11"/>
  <c r="A1324" i="11" l="1"/>
  <c r="B1323" i="11"/>
  <c r="A1325" i="11" l="1"/>
  <c r="B1324" i="11"/>
  <c r="B1325" i="11" l="1"/>
  <c r="A1326" i="11"/>
  <c r="B1326" i="11" l="1"/>
  <c r="A1327" i="11"/>
  <c r="B1327" i="11" l="1"/>
  <c r="A1328" i="11"/>
  <c r="B1328" i="11" l="1"/>
  <c r="A1329" i="11"/>
  <c r="A1330" i="11" l="1"/>
  <c r="B1329" i="11"/>
  <c r="A1331" i="11" l="1"/>
  <c r="B1330" i="11"/>
  <c r="A1332" i="11" l="1"/>
  <c r="B1331" i="11"/>
  <c r="B1332" i="11" l="1"/>
  <c r="A1333" i="11"/>
  <c r="B1333" i="11" l="1"/>
  <c r="A1334" i="11"/>
  <c r="B1334" i="11" l="1"/>
  <c r="A1335" i="11"/>
  <c r="A1336" i="11" l="1"/>
  <c r="B1335" i="11"/>
  <c r="A1337" i="11" l="1"/>
  <c r="B1336" i="11"/>
  <c r="B1337" i="11" l="1"/>
  <c r="A1338" i="11"/>
  <c r="A1339" i="11" l="1"/>
  <c r="B1338" i="11"/>
  <c r="B1339" i="11" l="1"/>
  <c r="A1340" i="11"/>
  <c r="B1340" i="11" l="1"/>
  <c r="A1341" i="11"/>
  <c r="A1342" i="11" l="1"/>
  <c r="B1341" i="11"/>
  <c r="A1343" i="11" l="1"/>
  <c r="B1342" i="11"/>
  <c r="B1343" i="11" l="1"/>
  <c r="A1344" i="11"/>
  <c r="B1344" i="11" l="1"/>
  <c r="A1345" i="11"/>
  <c r="A1346" i="11" l="1"/>
  <c r="B1345" i="11"/>
  <c r="B1346" i="11" l="1"/>
  <c r="A1347" i="11"/>
  <c r="A1348" i="11" l="1"/>
  <c r="B1347" i="11"/>
  <c r="A1349" i="11" l="1"/>
  <c r="B1348" i="11"/>
  <c r="B1349" i="11" l="1"/>
  <c r="A1350" i="11"/>
  <c r="B1350" i="11" l="1"/>
  <c r="A1351" i="11"/>
  <c r="B1351" i="11" l="1"/>
  <c r="A1352" i="11"/>
  <c r="A1353" i="11" l="1"/>
  <c r="B1352" i="11"/>
  <c r="A1354" i="11" l="1"/>
  <c r="B1353" i="11"/>
  <c r="A1355" i="11" l="1"/>
  <c r="B1354" i="11"/>
  <c r="B1355" i="11" l="1"/>
  <c r="A1356" i="11"/>
  <c r="B1356" i="11" l="1"/>
  <c r="A1357" i="11"/>
  <c r="B1357" i="11" l="1"/>
  <c r="A1358" i="11"/>
  <c r="B1358" i="11" l="1"/>
  <c r="A1359" i="11"/>
  <c r="A1360" i="11" l="1"/>
  <c r="B1359" i="11"/>
  <c r="A1361" i="11" l="1"/>
  <c r="B1360" i="11"/>
  <c r="B1361" i="11" l="1"/>
  <c r="A1362" i="11"/>
  <c r="B1362" i="11" l="1"/>
  <c r="A1363" i="11"/>
  <c r="B1363" i="11" l="1"/>
  <c r="A1364" i="11"/>
  <c r="B1364" i="11" l="1"/>
  <c r="A1365" i="11"/>
  <c r="A1366" i="11" l="1"/>
  <c r="B1365" i="11"/>
  <c r="A1367" i="11" l="1"/>
  <c r="B1366" i="11"/>
  <c r="A1368" i="11" l="1"/>
  <c r="B1367" i="11"/>
  <c r="B1368" i="11" l="1"/>
  <c r="A1369" i="11"/>
  <c r="B1369" i="11" l="1"/>
  <c r="A1370" i="11"/>
  <c r="B1370" i="11" l="1"/>
  <c r="A1371" i="11"/>
  <c r="A1372" i="11" l="1"/>
  <c r="B1371" i="11"/>
  <c r="A1373" i="11" l="1"/>
  <c r="B1372" i="11"/>
  <c r="A1374" i="11" l="1"/>
  <c r="B1373" i="11"/>
  <c r="A1375" i="11" l="1"/>
  <c r="B1374" i="11"/>
  <c r="B1375" i="11" l="1"/>
  <c r="A1376" i="11"/>
  <c r="B1376" i="11" l="1"/>
  <c r="A1377" i="11"/>
  <c r="A1378" i="11" l="1"/>
  <c r="B1377" i="11"/>
  <c r="A1379" i="11" l="1"/>
  <c r="B1378" i="11"/>
  <c r="B1379" i="11" l="1"/>
  <c r="A1380" i="11"/>
  <c r="B1380" i="11" l="1"/>
  <c r="A1381" i="11"/>
  <c r="A1382" i="11" l="1"/>
  <c r="B1381" i="11"/>
  <c r="B1382" i="11" l="1"/>
  <c r="A1383" i="11"/>
  <c r="A1384" i="11" l="1"/>
  <c r="B1383" i="11"/>
  <c r="A1385" i="11" l="1"/>
  <c r="B1384" i="11"/>
  <c r="B1385" i="11" l="1"/>
  <c r="A1386" i="11"/>
  <c r="B1386" i="11" l="1"/>
  <c r="A1387" i="11"/>
  <c r="B1387" i="11" l="1"/>
  <c r="A1388" i="11"/>
  <c r="A1389" i="11" l="1"/>
  <c r="B1388" i="11"/>
  <c r="A1390" i="11" l="1"/>
  <c r="B1389" i="11"/>
  <c r="B1390" i="11" l="1"/>
  <c r="A1391" i="11"/>
  <c r="B1391" i="11" l="1"/>
  <c r="A1392" i="11"/>
  <c r="A1393" i="11" l="1"/>
  <c r="B1392" i="11"/>
  <c r="B1393" i="11" l="1"/>
  <c r="A1394" i="11"/>
  <c r="B1394" i="11" l="1"/>
  <c r="A1395" i="11"/>
  <c r="B1395" i="11" l="1"/>
  <c r="A1396" i="11"/>
  <c r="B1396" i="11" l="1"/>
  <c r="A1397" i="11"/>
  <c r="B1397" i="11" l="1"/>
  <c r="A1398" i="11"/>
  <c r="A1399" i="11" l="1"/>
  <c r="B1398" i="11"/>
  <c r="B1399" i="11" l="1"/>
  <c r="A1400" i="11"/>
  <c r="B1400" i="11" l="1"/>
  <c r="A1401" i="11"/>
  <c r="B1401" i="11" l="1"/>
  <c r="A1402" i="11"/>
  <c r="B1402" i="11" l="1"/>
  <c r="A1403" i="11"/>
  <c r="B1403" i="11" l="1"/>
  <c r="A1404" i="11"/>
  <c r="A1405" i="11" l="1"/>
  <c r="B1404" i="11"/>
  <c r="A1406" i="11" l="1"/>
  <c r="B1405" i="11"/>
  <c r="B1406" i="11" l="1"/>
  <c r="A1407" i="11"/>
  <c r="B1407" i="11" l="1"/>
  <c r="A1408" i="11"/>
  <c r="B1408" i="11" l="1"/>
  <c r="A1409" i="11"/>
  <c r="B1409" i="11" l="1"/>
  <c r="A1410" i="11"/>
  <c r="A1411" i="11" l="1"/>
  <c r="B1410" i="11"/>
  <c r="B1411" i="11" l="1"/>
  <c r="A1412" i="11"/>
  <c r="B1412" i="11" l="1"/>
  <c r="A1413" i="11"/>
  <c r="B1413" i="11" l="1"/>
  <c r="A1414" i="11"/>
  <c r="B1414" i="11" l="1"/>
  <c r="A1415" i="11"/>
  <c r="B1415" i="11" l="1"/>
  <c r="A1416" i="11"/>
  <c r="A1417" i="11" l="1"/>
  <c r="B1416" i="11"/>
  <c r="B1417" i="11" l="1"/>
  <c r="A1418" i="11"/>
  <c r="A1419" i="11" l="1"/>
  <c r="B1418" i="11"/>
  <c r="B1419" i="11" l="1"/>
  <c r="A1420" i="11"/>
  <c r="B1420" i="11" l="1"/>
  <c r="A1421" i="11"/>
  <c r="B1421" i="11" l="1"/>
  <c r="A1422" i="11"/>
  <c r="A1423" i="11" l="1"/>
  <c r="B1422" i="11"/>
  <c r="B1423" i="11" l="1"/>
  <c r="A1424" i="11"/>
  <c r="B1424" i="11" l="1"/>
  <c r="A1425" i="11"/>
  <c r="B1425" i="11" l="1"/>
  <c r="A1426" i="11"/>
  <c r="B1426" i="11" l="1"/>
  <c r="A1427" i="11"/>
  <c r="B1427" i="11" l="1"/>
  <c r="A1428" i="11"/>
  <c r="A1429" i="11" l="1"/>
  <c r="B1428" i="11"/>
  <c r="B1429" i="11" l="1"/>
  <c r="A1430" i="11"/>
  <c r="B1430" i="11" l="1"/>
  <c r="A1431" i="11"/>
  <c r="B1431" i="11" l="1"/>
  <c r="A1432" i="11"/>
  <c r="B1432" i="11" l="1"/>
  <c r="A1433" i="11"/>
  <c r="B1433" i="11" l="1"/>
  <c r="A1434" i="11"/>
  <c r="A1435" i="11" l="1"/>
  <c r="B1434" i="11"/>
  <c r="B1435" i="11" l="1"/>
  <c r="A1436" i="11"/>
  <c r="B1436" i="11" l="1"/>
  <c r="A1437" i="11"/>
  <c r="B1437" i="11" l="1"/>
  <c r="A1438" i="11"/>
  <c r="B1438" i="11" l="1"/>
  <c r="A1439" i="11"/>
  <c r="B1439" i="11" l="1"/>
  <c r="A1440" i="11"/>
  <c r="B1440" i="11" l="1"/>
  <c r="A1441" i="11"/>
  <c r="B1441" i="11" l="1"/>
  <c r="A1442" i="11"/>
  <c r="B1442" i="11" l="1"/>
  <c r="A1443" i="11"/>
  <c r="B1443" i="11" l="1"/>
  <c r="A1444" i="11"/>
  <c r="B1444" i="11" l="1"/>
  <c r="A1445" i="11"/>
  <c r="B1445" i="11" l="1"/>
  <c r="A1446" i="11"/>
  <c r="B1446" i="11" l="1"/>
  <c r="A1447" i="11"/>
  <c r="B1447" i="11" l="1"/>
  <c r="A1448" i="11"/>
  <c r="B1448" i="11" l="1"/>
  <c r="A1449" i="11"/>
  <c r="B1449" i="11" l="1"/>
  <c r="A1450" i="11"/>
  <c r="B1450" i="11" l="1"/>
  <c r="A1451" i="11"/>
  <c r="B1451" i="11" l="1"/>
  <c r="A1452" i="11"/>
  <c r="B1452" i="11" l="1"/>
  <c r="A1453" i="11"/>
  <c r="B1453" i="11" l="1"/>
  <c r="A1454" i="11"/>
  <c r="B1454" i="11" l="1"/>
  <c r="A1455" i="11"/>
  <c r="B1455" i="11" l="1"/>
  <c r="A1456" i="11"/>
  <c r="B1456" i="11" l="1"/>
  <c r="A1457" i="11"/>
  <c r="B1457" i="11" l="1"/>
  <c r="A1458" i="11"/>
  <c r="B1458" i="11" l="1"/>
  <c r="A1459" i="11"/>
  <c r="B1459" i="11" l="1"/>
  <c r="A1460" i="11"/>
  <c r="B1460" i="11" l="1"/>
  <c r="A1461" i="11"/>
  <c r="B1461" i="11" l="1"/>
  <c r="A1462" i="11"/>
  <c r="B1462" i="11" l="1"/>
  <c r="A1463" i="11"/>
  <c r="B1463" i="11" l="1"/>
  <c r="A1464" i="11"/>
  <c r="B1464" i="11" l="1"/>
  <c r="A1465" i="11"/>
  <c r="B1465" i="11" l="1"/>
  <c r="A1466" i="11"/>
  <c r="B1466" i="11" l="1"/>
  <c r="A1467" i="11"/>
  <c r="B1467" i="11" l="1"/>
  <c r="A1468" i="11"/>
  <c r="B1468" i="11" l="1"/>
  <c r="A1469" i="11"/>
  <c r="B1469" i="11" l="1"/>
  <c r="A1470" i="11"/>
  <c r="B1470" i="11" l="1"/>
  <c r="A1471" i="11"/>
  <c r="B1471" i="11" l="1"/>
  <c r="A1472" i="11"/>
  <c r="B1472" i="11" l="1"/>
  <c r="A1473" i="11"/>
  <c r="B1473" i="11" l="1"/>
  <c r="A1474" i="11"/>
  <c r="B1474" i="11" l="1"/>
  <c r="A1475" i="11"/>
  <c r="B1475" i="11" l="1"/>
  <c r="A1476" i="11"/>
  <c r="B1476" i="11" l="1"/>
  <c r="A1477" i="11"/>
  <c r="B1477" i="11" l="1"/>
  <c r="A1478" i="11"/>
  <c r="B1478" i="11" l="1"/>
  <c r="A1479" i="11"/>
  <c r="B1479" i="11" l="1"/>
  <c r="A1480" i="11"/>
  <c r="B1480" i="11" l="1"/>
  <c r="A1481" i="11"/>
  <c r="B1481" i="11" l="1"/>
  <c r="A1482" i="11"/>
  <c r="B1482" i="11" l="1"/>
  <c r="A1483" i="11"/>
  <c r="B1483" i="11" l="1"/>
  <c r="A1484" i="11"/>
  <c r="B1484" i="11" l="1"/>
  <c r="A1485" i="11"/>
  <c r="B1485" i="11" l="1"/>
  <c r="A1486" i="11"/>
  <c r="B1486" i="11" l="1"/>
  <c r="A1487" i="11"/>
  <c r="B1487" i="11" l="1"/>
  <c r="A1488" i="11"/>
  <c r="B1488" i="11" l="1"/>
  <c r="A1489" i="11"/>
  <c r="B1489" i="11" l="1"/>
  <c r="A1490" i="11"/>
  <c r="B1490" i="11" l="1"/>
  <c r="A1491" i="11"/>
  <c r="B1491" i="11" l="1"/>
  <c r="A1492" i="11"/>
  <c r="B1492" i="11" l="1"/>
  <c r="A1493" i="11"/>
  <c r="B1493" i="11" l="1"/>
  <c r="A1494" i="11"/>
  <c r="B1494" i="11" l="1"/>
  <c r="A1495" i="11"/>
  <c r="B1495" i="11" l="1"/>
  <c r="A1496" i="11"/>
  <c r="B1496" i="11" l="1"/>
  <c r="A1497" i="11"/>
  <c r="B1497" i="11" l="1"/>
  <c r="A1498" i="11"/>
  <c r="B1498" i="11" l="1"/>
  <c r="A1499" i="11"/>
  <c r="B1499" i="11" l="1"/>
  <c r="A1500" i="11"/>
  <c r="B1500" i="11" l="1"/>
  <c r="A1501" i="11"/>
  <c r="B1501" i="11" l="1"/>
  <c r="A1502" i="11"/>
  <c r="A1503" i="11" l="1"/>
  <c r="B1502" i="11"/>
  <c r="B1503" i="11" l="1"/>
  <c r="A1504" i="11"/>
  <c r="B1504" i="11" l="1"/>
  <c r="A1505" i="11"/>
  <c r="B1505" i="11" l="1"/>
  <c r="A1506" i="11"/>
  <c r="B1506" i="11" l="1"/>
  <c r="A1507" i="11"/>
  <c r="B1507" i="11" l="1"/>
  <c r="A1508" i="11"/>
  <c r="B1508" i="11" l="1"/>
  <c r="A1509" i="11"/>
  <c r="B1509" i="11" l="1"/>
  <c r="A1510" i="11"/>
  <c r="B1510" i="11" l="1"/>
  <c r="A1511" i="11"/>
  <c r="B1511" i="11" l="1"/>
  <c r="A1512" i="11"/>
  <c r="B1512" i="11" l="1"/>
  <c r="A1513" i="11"/>
  <c r="A1514" i="11" l="1"/>
  <c r="B1513" i="11"/>
  <c r="B1514" i="11" l="1"/>
  <c r="A1515" i="11"/>
  <c r="B1515" i="11" l="1"/>
  <c r="A1516" i="11"/>
  <c r="B1516" i="11" l="1"/>
  <c r="A1517" i="11"/>
  <c r="B1517" i="11" l="1"/>
  <c r="A1518" i="11"/>
  <c r="B1518" i="11" l="1"/>
  <c r="A1519" i="11"/>
  <c r="B1519" i="11" l="1"/>
  <c r="A1520" i="11"/>
  <c r="B1520" i="11" l="1"/>
  <c r="A1521" i="11"/>
  <c r="B1521" i="11" l="1"/>
  <c r="A1522" i="11"/>
  <c r="B1522" i="11" l="1"/>
  <c r="A1523" i="11"/>
  <c r="B1523" i="11" l="1"/>
  <c r="A1524" i="11"/>
  <c r="A1525" i="11" l="1"/>
  <c r="B1524" i="11"/>
  <c r="B1525" i="11" l="1"/>
  <c r="A1526" i="11"/>
  <c r="B1526" i="11" l="1"/>
  <c r="A1527" i="11"/>
  <c r="B1527" i="11" l="1"/>
  <c r="A1528" i="11"/>
  <c r="B1528" i="11" l="1"/>
  <c r="A1529" i="11"/>
  <c r="B1529" i="11" l="1"/>
  <c r="A1530" i="11"/>
  <c r="B1530" i="11" l="1"/>
  <c r="A1531" i="11"/>
  <c r="B1531" i="11" l="1"/>
  <c r="A1532" i="11"/>
  <c r="A1533" i="11" l="1"/>
  <c r="B1532" i="11"/>
  <c r="B1533" i="11" l="1"/>
  <c r="A1534" i="11"/>
  <c r="B1534" i="11" l="1"/>
  <c r="A1535" i="11"/>
  <c r="B1535" i="11" l="1"/>
  <c r="A1536" i="11"/>
  <c r="B1536" i="11" l="1"/>
  <c r="A1537" i="11"/>
  <c r="B1537" i="11" l="1"/>
  <c r="A1538" i="11"/>
  <c r="B1538" i="11" l="1"/>
  <c r="A1539" i="11"/>
  <c r="B1539" i="11" l="1"/>
  <c r="A1540" i="11"/>
  <c r="B1540" i="11" l="1"/>
  <c r="A1541" i="11"/>
  <c r="B1541" i="11" l="1"/>
  <c r="A1542" i="11"/>
  <c r="A1543" i="11" l="1"/>
  <c r="B1542" i="11"/>
  <c r="B1543" i="11" l="1"/>
  <c r="A1544" i="11"/>
  <c r="B1544" i="11" l="1"/>
  <c r="A1545" i="11"/>
  <c r="B1545" i="11" l="1"/>
  <c r="A1546" i="11"/>
  <c r="B1546" i="11" l="1"/>
  <c r="A1547" i="11"/>
  <c r="B1547" i="11" l="1"/>
  <c r="A1548" i="11"/>
  <c r="B1548" i="11" l="1"/>
  <c r="A1549" i="11"/>
  <c r="B1549" i="11" l="1"/>
  <c r="A1550" i="11"/>
  <c r="A1551" i="11" l="1"/>
  <c r="B1550" i="11"/>
  <c r="B1551" i="11" l="1"/>
  <c r="A1552" i="11"/>
  <c r="B1552" i="11" l="1"/>
  <c r="A1553" i="11"/>
  <c r="B1553" i="11" l="1"/>
  <c r="A1554" i="11"/>
  <c r="B1554" i="11" l="1"/>
  <c r="A1555" i="11"/>
  <c r="B1555" i="11" l="1"/>
  <c r="A1556" i="11"/>
  <c r="B1556" i="11" l="1"/>
  <c r="A1557" i="11"/>
  <c r="B1557" i="11" l="1"/>
  <c r="A1558" i="11"/>
  <c r="B1558" i="11" l="1"/>
  <c r="A1559" i="11"/>
  <c r="B1559" i="11" l="1"/>
  <c r="A1560" i="11"/>
  <c r="A1561" i="11" l="1"/>
  <c r="B1560" i="11"/>
  <c r="B1561" i="11" l="1"/>
  <c r="A1562" i="11"/>
  <c r="B1562" i="11" l="1"/>
  <c r="A1563" i="11"/>
  <c r="B1563" i="11" l="1"/>
  <c r="A1564" i="11"/>
  <c r="B1564" i="11" l="1"/>
  <c r="A1565" i="11"/>
  <c r="B1565" i="11" l="1"/>
  <c r="A1566" i="11"/>
  <c r="B1566" i="11" l="1"/>
  <c r="A1567" i="11"/>
  <c r="B1567" i="11" l="1"/>
  <c r="A1568" i="11"/>
  <c r="A1569" i="11" l="1"/>
  <c r="B1568" i="11"/>
  <c r="B1569" i="11" l="1"/>
  <c r="A1570" i="11"/>
  <c r="B1570" i="11" l="1"/>
  <c r="A1571" i="11"/>
  <c r="B1571" i="11" l="1"/>
  <c r="A1572" i="11"/>
  <c r="B1572" i="11" l="1"/>
  <c r="A1573" i="11"/>
  <c r="B1573" i="11" l="1"/>
  <c r="A1574" i="11"/>
  <c r="B1574" i="11" l="1"/>
  <c r="A1575" i="11"/>
  <c r="B1575" i="11" l="1"/>
  <c r="A1576" i="11"/>
  <c r="B1576" i="11" l="1"/>
  <c r="A1577" i="11"/>
  <c r="B1577" i="11" l="1"/>
  <c r="A1578" i="11"/>
  <c r="B1578" i="11" l="1"/>
  <c r="A1579" i="11"/>
  <c r="B1579" i="11" l="1"/>
  <c r="A1580" i="11"/>
  <c r="B1580" i="11" l="1"/>
  <c r="A1581" i="11"/>
  <c r="B1581" i="11" l="1"/>
  <c r="A1582" i="11"/>
  <c r="B1582" i="11" l="1"/>
  <c r="A1583" i="11"/>
  <c r="B1583" i="11" l="1"/>
  <c r="A1584" i="11"/>
  <c r="B1584" i="11" l="1"/>
  <c r="A1585" i="11"/>
  <c r="A1586" i="11" l="1"/>
  <c r="B1585" i="11"/>
  <c r="B1586" i="11" l="1"/>
  <c r="A1587" i="11"/>
  <c r="B1587" i="11" l="1"/>
  <c r="A1588" i="11"/>
  <c r="B1588" i="11" l="1"/>
  <c r="A1589" i="11"/>
  <c r="B1589" i="11" l="1"/>
  <c r="A1590" i="11"/>
  <c r="B1590" i="11" l="1"/>
  <c r="A1591" i="11"/>
  <c r="B1591" i="11" l="1"/>
  <c r="A1592" i="11"/>
  <c r="A1593" i="11" l="1"/>
  <c r="B1592" i="11"/>
  <c r="B1593" i="11" l="1"/>
  <c r="A1594" i="11"/>
  <c r="B1594" i="11" l="1"/>
  <c r="A1595" i="11"/>
  <c r="B1595" i="11" l="1"/>
  <c r="A1596" i="11"/>
  <c r="B1596" i="11" l="1"/>
  <c r="A1597" i="11"/>
  <c r="B1597" i="11" l="1"/>
  <c r="A1598" i="11"/>
  <c r="B1598" i="11" l="1"/>
  <c r="A1599" i="11"/>
  <c r="B1599" i="11" l="1"/>
  <c r="A1600" i="11"/>
  <c r="B1600" i="11" l="1"/>
  <c r="A1601" i="11"/>
  <c r="B1601" i="11" l="1"/>
  <c r="A1602" i="11"/>
  <c r="B1602" i="11" l="1"/>
  <c r="A1603" i="11"/>
  <c r="B1603" i="11" l="1"/>
  <c r="A1604" i="11"/>
  <c r="B1604" i="11" l="1"/>
  <c r="A1605" i="11"/>
  <c r="B1605" i="11" l="1"/>
  <c r="A1606" i="11"/>
  <c r="B1606" i="11" l="1"/>
  <c r="A1607" i="11"/>
  <c r="B1607" i="11" l="1"/>
  <c r="A1608" i="11"/>
  <c r="B1608" i="11" l="1"/>
  <c r="A1609" i="11"/>
  <c r="B1609" i="11" l="1"/>
  <c r="A1610" i="11"/>
  <c r="B1610" i="11" l="1"/>
  <c r="A1611" i="11"/>
  <c r="B1611" i="11" l="1"/>
  <c r="A1612" i="11"/>
  <c r="B1612" i="11" l="1"/>
  <c r="A1613" i="11"/>
  <c r="B1613" i="11" l="1"/>
  <c r="A1614" i="11"/>
  <c r="B1614" i="11" l="1"/>
  <c r="A1615" i="11"/>
  <c r="B1615" i="11" l="1"/>
  <c r="A1616" i="11"/>
  <c r="B1616" i="11" l="1"/>
  <c r="A1617" i="11"/>
  <c r="B1617" i="11" l="1"/>
  <c r="A1618" i="11"/>
  <c r="B1618" i="11" l="1"/>
  <c r="A1619" i="11"/>
  <c r="B1619" i="11" l="1"/>
  <c r="A1620" i="11"/>
  <c r="B1620" i="11" l="1"/>
  <c r="A1621" i="11"/>
  <c r="B1621" i="11" l="1"/>
  <c r="A1622" i="11"/>
  <c r="B1622" i="11" l="1"/>
  <c r="A1623" i="11"/>
  <c r="B1623" i="11" l="1"/>
  <c r="A1624" i="11"/>
  <c r="B1624" i="11" l="1"/>
  <c r="A1625" i="11"/>
  <c r="B1625" i="11" l="1"/>
  <c r="A1626" i="11"/>
  <c r="B1626" i="11" l="1"/>
  <c r="A1627" i="11"/>
  <c r="B1627" i="11" l="1"/>
  <c r="A1628" i="11"/>
  <c r="B1628" i="11" l="1"/>
  <c r="A1629" i="11"/>
  <c r="B1629" i="11" l="1"/>
  <c r="A1630" i="11"/>
  <c r="B1630" i="11" l="1"/>
  <c r="A1631" i="11"/>
  <c r="B1631" i="11" l="1"/>
  <c r="A1632" i="11"/>
  <c r="B1632" i="11" l="1"/>
  <c r="A1633" i="11"/>
  <c r="B1633" i="11" l="1"/>
  <c r="A1634" i="11"/>
  <c r="B1634" i="11" l="1"/>
  <c r="A1635" i="11"/>
  <c r="B1635" i="11" l="1"/>
  <c r="A1636" i="11"/>
  <c r="B1636" i="11" l="1"/>
  <c r="A1637" i="11"/>
  <c r="B1637" i="11" l="1"/>
  <c r="A1638" i="11"/>
  <c r="B1638" i="11" l="1"/>
  <c r="A1639" i="11"/>
  <c r="B1639" i="11" l="1"/>
  <c r="A1640" i="11"/>
  <c r="B1640" i="11" l="1"/>
  <c r="A1641" i="11"/>
  <c r="B1641" i="11" l="1"/>
  <c r="A1642" i="11"/>
  <c r="B1642" i="11" l="1"/>
  <c r="A1643" i="11"/>
  <c r="B1643" i="11" l="1"/>
  <c r="A1644" i="11"/>
  <c r="B1644" i="11" l="1"/>
  <c r="A1645" i="11"/>
  <c r="B1645" i="11" l="1"/>
  <c r="A1646" i="11"/>
  <c r="B1646" i="11" l="1"/>
  <c r="A1647" i="11"/>
  <c r="B1647" i="11" l="1"/>
  <c r="A1648" i="11"/>
  <c r="B1648" i="11" l="1"/>
  <c r="A1649" i="11"/>
  <c r="B1649" i="11" l="1"/>
  <c r="A1650" i="11"/>
  <c r="B1650" i="11" l="1"/>
  <c r="A1651" i="11"/>
  <c r="B1651" i="11" l="1"/>
  <c r="A1652" i="11"/>
  <c r="B1652" i="11" l="1"/>
  <c r="A1653" i="11"/>
  <c r="B1653" i="11" l="1"/>
  <c r="A1654" i="11"/>
  <c r="B1654" i="11" l="1"/>
  <c r="A1655" i="11"/>
  <c r="B1655" i="11" l="1"/>
  <c r="A1656" i="11"/>
  <c r="A1657" i="11" l="1"/>
  <c r="B1656" i="11"/>
  <c r="B1657" i="11" l="1"/>
  <c r="A1658" i="11"/>
  <c r="B1658" i="11" l="1"/>
  <c r="A1659" i="11"/>
  <c r="B1659" i="11" l="1"/>
  <c r="A1660" i="11"/>
  <c r="B1660" i="11" l="1"/>
  <c r="A1661" i="11"/>
  <c r="B1661" i="11" l="1"/>
  <c r="A1662" i="11"/>
  <c r="B1662" i="11" l="1"/>
  <c r="A1663" i="11"/>
  <c r="B1663" i="11" l="1"/>
  <c r="A1664" i="11"/>
  <c r="B1664" i="11" l="1"/>
  <c r="A1665" i="11"/>
  <c r="B1665" i="11" l="1"/>
  <c r="A1666" i="11"/>
  <c r="B1666" i="11" l="1"/>
  <c r="A1667" i="11"/>
  <c r="B1667" i="11" l="1"/>
  <c r="A1668" i="11"/>
  <c r="B1668" i="11" l="1"/>
  <c r="A1669" i="11"/>
  <c r="B1669" i="11" l="1"/>
  <c r="A1670" i="11"/>
  <c r="B1670" i="11" l="1"/>
  <c r="A1671" i="11"/>
  <c r="B1671" i="11" l="1"/>
  <c r="A1672" i="11"/>
  <c r="B1672" i="11" l="1"/>
  <c r="A1673" i="11"/>
  <c r="B1673" i="11" l="1"/>
  <c r="A1674" i="11"/>
  <c r="B1674" i="11" l="1"/>
  <c r="A1675" i="11"/>
  <c r="A1676" i="11" l="1"/>
  <c r="B1675" i="11"/>
  <c r="B1676" i="11" l="1"/>
  <c r="A1677" i="11"/>
  <c r="B1677" i="11" l="1"/>
  <c r="A1678" i="11"/>
  <c r="B1678" i="11" l="1"/>
  <c r="A1679" i="11"/>
  <c r="B1679" i="11" l="1"/>
  <c r="A1680" i="11"/>
  <c r="B1680" i="11" l="1"/>
  <c r="A1681" i="11"/>
  <c r="B1681" i="11" l="1"/>
  <c r="A1682" i="11"/>
  <c r="B1682" i="11" l="1"/>
  <c r="A1683" i="11"/>
  <c r="B1683" i="11" l="1"/>
  <c r="A1684" i="11"/>
  <c r="B1684" i="11" l="1"/>
  <c r="A1685" i="11"/>
  <c r="B1685" i="11" l="1"/>
  <c r="A1686" i="11"/>
  <c r="B1686" i="11" l="1"/>
  <c r="A1687" i="11"/>
  <c r="A1688" i="11" l="1"/>
  <c r="B1687" i="11"/>
  <c r="B1688" i="11" l="1"/>
  <c r="A1689" i="11"/>
  <c r="B1689" i="11" l="1"/>
  <c r="A1690" i="11"/>
  <c r="B1690" i="11" l="1"/>
  <c r="A1691" i="11"/>
  <c r="B1691" i="11" l="1"/>
  <c r="A1692" i="11"/>
  <c r="B1692" i="11" l="1"/>
  <c r="A1693" i="11"/>
  <c r="B1693" i="11" l="1"/>
  <c r="A1694" i="11"/>
  <c r="B1694" i="11" l="1"/>
  <c r="A1695" i="11"/>
  <c r="B1695" i="11" l="1"/>
  <c r="A1696" i="11"/>
  <c r="B1696" i="11" l="1"/>
  <c r="A1697" i="11"/>
  <c r="B1697" i="11" l="1"/>
  <c r="A1698" i="11"/>
  <c r="B1698" i="11" l="1"/>
  <c r="A1699" i="11"/>
  <c r="A1700" i="11" l="1"/>
  <c r="B1699" i="11"/>
  <c r="B1700" i="11" l="1"/>
  <c r="A1701" i="11"/>
  <c r="B1701" i="11" l="1"/>
  <c r="A1702" i="11"/>
  <c r="B1702" i="11" l="1"/>
  <c r="A1703" i="11"/>
  <c r="B1703" i="11" l="1"/>
  <c r="A1704" i="11"/>
  <c r="B1704" i="11" l="1"/>
  <c r="A1705" i="11"/>
  <c r="B1705" i="11" l="1"/>
  <c r="A1706" i="11"/>
  <c r="B1706" i="11" l="1"/>
  <c r="A1707" i="11"/>
  <c r="B1707" i="11" l="1"/>
  <c r="A1708" i="11"/>
  <c r="B1708" i="11" l="1"/>
  <c r="A1709" i="11"/>
  <c r="B1709" i="11" l="1"/>
  <c r="A1710" i="11"/>
  <c r="B1710" i="11" l="1"/>
  <c r="A1711" i="11"/>
  <c r="A1712" i="11" l="1"/>
  <c r="B1711" i="11"/>
  <c r="B1712" i="11" l="1"/>
  <c r="A1713" i="11"/>
  <c r="B1713" i="11" l="1"/>
  <c r="A1714" i="11"/>
  <c r="B1714" i="11" l="1"/>
  <c r="A1715" i="11"/>
  <c r="B1715" i="11" l="1"/>
  <c r="A1716" i="11"/>
  <c r="B1716" i="11" l="1"/>
  <c r="A1717" i="11"/>
  <c r="B1717" i="11" l="1"/>
  <c r="A1718" i="11"/>
  <c r="B1718" i="11" l="1"/>
  <c r="A1719" i="11"/>
  <c r="B1719" i="11" l="1"/>
  <c r="A1720" i="11"/>
  <c r="B1720" i="11" l="1"/>
  <c r="A1721" i="11"/>
  <c r="B1721" i="11" l="1"/>
  <c r="A1722" i="11"/>
  <c r="B1722" i="11" l="1"/>
  <c r="A1723" i="11"/>
  <c r="A1724" i="11" l="1"/>
  <c r="B1723" i="11"/>
  <c r="B1724" i="11" l="1"/>
  <c r="A1725" i="11"/>
  <c r="B1725" i="11" l="1"/>
  <c r="A1726" i="11"/>
  <c r="B1726" i="11" l="1"/>
  <c r="A1727" i="11"/>
  <c r="B1727" i="11" l="1"/>
  <c r="A1728" i="11"/>
  <c r="B1728" i="11" l="1"/>
  <c r="A1729" i="11"/>
  <c r="B1729" i="11" l="1"/>
  <c r="A1730" i="11"/>
  <c r="B1730" i="11" l="1"/>
  <c r="A1731" i="11"/>
  <c r="B1731" i="11" l="1"/>
  <c r="A1732" i="11"/>
  <c r="B1732" i="11" l="1"/>
  <c r="A1733" i="11"/>
  <c r="B1733" i="11" l="1"/>
  <c r="A1734" i="11"/>
  <c r="B1734" i="11" l="1"/>
  <c r="A1735" i="11"/>
  <c r="A1736" i="11" l="1"/>
  <c r="B1735" i="11"/>
  <c r="B1736" i="11" l="1"/>
  <c r="A1737" i="11"/>
  <c r="B1737" i="11" l="1"/>
  <c r="A1738" i="11"/>
  <c r="B1738" i="11" l="1"/>
  <c r="A1739" i="11"/>
  <c r="B1739" i="11" l="1"/>
  <c r="A1740" i="11"/>
  <c r="B1740" i="11" l="1"/>
  <c r="A1741" i="11"/>
  <c r="B1741" i="11" l="1"/>
  <c r="A1742" i="11"/>
  <c r="B1742" i="11" l="1"/>
  <c r="A1743" i="11"/>
  <c r="B1743" i="11" l="1"/>
  <c r="A1744" i="11"/>
  <c r="B1744" i="11" l="1"/>
  <c r="A1745" i="11"/>
  <c r="B1745" i="11" l="1"/>
  <c r="A1746" i="11"/>
  <c r="B1746" i="11" l="1"/>
  <c r="A1747" i="11"/>
  <c r="A1748" i="11" l="1"/>
  <c r="B1747" i="11"/>
  <c r="B1748" i="11" l="1"/>
  <c r="A1749" i="11"/>
  <c r="B1749" i="11" l="1"/>
  <c r="A1750" i="11"/>
  <c r="B1750" i="11" l="1"/>
  <c r="A1751" i="11"/>
  <c r="B1751" i="11" l="1"/>
  <c r="A1752" i="11"/>
  <c r="B1752" i="11" l="1"/>
  <c r="A1753" i="11"/>
  <c r="B1753" i="11" l="1"/>
  <c r="A1754" i="11"/>
  <c r="B1754" i="11" l="1"/>
  <c r="A1755" i="11"/>
  <c r="B1755" i="11" l="1"/>
  <c r="A1756" i="11"/>
  <c r="B1756" i="11" l="1"/>
  <c r="A1757" i="11"/>
  <c r="B1757" i="11" l="1"/>
  <c r="A1758" i="11"/>
  <c r="B1758" i="11" l="1"/>
  <c r="A1759" i="11"/>
  <c r="A1760" i="11" l="1"/>
  <c r="B1759" i="11"/>
  <c r="B1760" i="11" l="1"/>
  <c r="A1761" i="11"/>
  <c r="B1761" i="11" l="1"/>
  <c r="A1762" i="11"/>
  <c r="B1762" i="11" l="1"/>
  <c r="A1763" i="11"/>
  <c r="B1763" i="11" l="1"/>
  <c r="A1764" i="11"/>
  <c r="B1764" i="11" l="1"/>
  <c r="A1765" i="11"/>
  <c r="B1765" i="11" l="1"/>
  <c r="A1766" i="11"/>
  <c r="B1766" i="11" l="1"/>
  <c r="A1767" i="11"/>
  <c r="B1767" i="11" l="1"/>
  <c r="A1768" i="11"/>
  <c r="B1768" i="11" l="1"/>
  <c r="A1769" i="11"/>
  <c r="B1769" i="11" l="1"/>
  <c r="A1770" i="11"/>
  <c r="B1770" i="11" l="1"/>
  <c r="A1771" i="11"/>
  <c r="A1772" i="11" l="1"/>
  <c r="B1771" i="11"/>
  <c r="B1772" i="11" l="1"/>
  <c r="A1773" i="11"/>
  <c r="B1773" i="11" l="1"/>
  <c r="A1774" i="11"/>
  <c r="B1774" i="11" l="1"/>
  <c r="A1775" i="11"/>
  <c r="B1775" i="11" l="1"/>
  <c r="A1776" i="11"/>
  <c r="B1776" i="11" l="1"/>
  <c r="A1777" i="11"/>
  <c r="B1777" i="11" l="1"/>
  <c r="A1778" i="11"/>
  <c r="B1778" i="11" l="1"/>
  <c r="A1779" i="11"/>
  <c r="B1779" i="11" l="1"/>
  <c r="A1780" i="11"/>
  <c r="B1780" i="11" l="1"/>
  <c r="A1781" i="11"/>
  <c r="B1781" i="11" l="1"/>
  <c r="A1782" i="11"/>
  <c r="B1782" i="11" l="1"/>
  <c r="A1783" i="11"/>
  <c r="A1784" i="11" l="1"/>
  <c r="B1783" i="11"/>
  <c r="B1784" i="11" l="1"/>
  <c r="A1785" i="11"/>
  <c r="B1785" i="11" l="1"/>
  <c r="A1786" i="11"/>
  <c r="B1786" i="11" l="1"/>
  <c r="A1787" i="11"/>
  <c r="B1787" i="11" l="1"/>
  <c r="A1788" i="11"/>
  <c r="B1788" i="11" l="1"/>
  <c r="A1789" i="11"/>
  <c r="B1789" i="11" l="1"/>
  <c r="A1790" i="11"/>
  <c r="B1790" i="11" l="1"/>
  <c r="A1791" i="11"/>
  <c r="B1791" i="11" l="1"/>
  <c r="A1792" i="11"/>
  <c r="B1792" i="11" l="1"/>
  <c r="A1793" i="11"/>
  <c r="B1793" i="11" l="1"/>
  <c r="A1794" i="11"/>
  <c r="B1794" i="11" l="1"/>
  <c r="A1795" i="11"/>
  <c r="A1796" i="11" l="1"/>
  <c r="B1795" i="11"/>
  <c r="B1796" i="11" l="1"/>
  <c r="A1797" i="11"/>
  <c r="B1797" i="11" l="1"/>
  <c r="A1798" i="11"/>
  <c r="B1798" i="11" l="1"/>
  <c r="A1799" i="11"/>
  <c r="B1799" i="11" l="1"/>
  <c r="A1800" i="11"/>
  <c r="B1800" i="11" l="1"/>
  <c r="A1801" i="11"/>
  <c r="B1801" i="11" l="1"/>
  <c r="A1802" i="11"/>
  <c r="B1802" i="11" l="1"/>
  <c r="A1803" i="11"/>
  <c r="B1803" i="11" l="1"/>
  <c r="A1804" i="11"/>
  <c r="B1804" i="11" l="1"/>
  <c r="A1805" i="11"/>
  <c r="B1805" i="11" l="1"/>
  <c r="A1806" i="11"/>
  <c r="B1806" i="11" l="1"/>
  <c r="A1807" i="11"/>
  <c r="A1808" i="11" l="1"/>
  <c r="B1807" i="11"/>
  <c r="B1808" i="11" l="1"/>
  <c r="A1809" i="11"/>
  <c r="B1809" i="11" l="1"/>
  <c r="A1810" i="11"/>
  <c r="B1810" i="11" l="1"/>
  <c r="A1811" i="11"/>
  <c r="B1811" i="11" l="1"/>
  <c r="A1812" i="11"/>
  <c r="B1812" i="11" l="1"/>
  <c r="A1813" i="11"/>
  <c r="B1813" i="11" l="1"/>
  <c r="A1814" i="11"/>
  <c r="B1814" i="11" l="1"/>
  <c r="A1815" i="11"/>
  <c r="B1815" i="11" l="1"/>
  <c r="A1816" i="11"/>
  <c r="B1816" i="11" l="1"/>
  <c r="A1817" i="11"/>
  <c r="B1817" i="11" l="1"/>
  <c r="A1818" i="11"/>
  <c r="B1818" i="11" l="1"/>
  <c r="A1819" i="11"/>
  <c r="A1820" i="11" l="1"/>
  <c r="B1819" i="11"/>
  <c r="B1820" i="11" l="1"/>
  <c r="A1821" i="11"/>
  <c r="B1821" i="11" l="1"/>
  <c r="A1822" i="11"/>
  <c r="B1822" i="11" l="1"/>
  <c r="A1823" i="11"/>
  <c r="B1823" i="11" l="1"/>
  <c r="A1824" i="11"/>
  <c r="B1824" i="11" l="1"/>
  <c r="A1825" i="11"/>
  <c r="B1825" i="11" l="1"/>
  <c r="A1826" i="11"/>
  <c r="B1826" i="11" l="1"/>
  <c r="A1827" i="11"/>
  <c r="B1827" i="11" l="1"/>
  <c r="A1828" i="11"/>
  <c r="B1828" i="11" l="1"/>
  <c r="A1829" i="11"/>
  <c r="B1829" i="11" l="1"/>
  <c r="A1830" i="11"/>
  <c r="B1830" i="11" l="1"/>
  <c r="A1831" i="11"/>
  <c r="A1832" i="11" l="1"/>
  <c r="B1831" i="11"/>
  <c r="B1832" i="11" l="1"/>
  <c r="A1833" i="11"/>
  <c r="B1833" i="11" l="1"/>
  <c r="A1834" i="11"/>
  <c r="B1834" i="11" l="1"/>
  <c r="A1835" i="11"/>
  <c r="B1835" i="11" l="1"/>
  <c r="A1836" i="11"/>
  <c r="B1836" i="11" l="1"/>
  <c r="A1837" i="11"/>
  <c r="B1837" i="11" l="1"/>
  <c r="A1838" i="11"/>
  <c r="B1838" i="11" l="1"/>
  <c r="A1839" i="11"/>
  <c r="B1839" i="11" l="1"/>
  <c r="A1840" i="11"/>
  <c r="B1840" i="11" l="1"/>
  <c r="A1841" i="11"/>
  <c r="B1841" i="11" l="1"/>
  <c r="A1842" i="11"/>
  <c r="B1842" i="11" l="1"/>
  <c r="A1843" i="11"/>
  <c r="A1844" i="11" l="1"/>
  <c r="B1843" i="11"/>
  <c r="B1844" i="11" l="1"/>
  <c r="A1845" i="11"/>
  <c r="B1845" i="11" l="1"/>
  <c r="A1846" i="11"/>
  <c r="B1846" i="11" l="1"/>
  <c r="A1847" i="11"/>
  <c r="B1847" i="11" l="1"/>
  <c r="A1848" i="11"/>
  <c r="B1848" i="11" l="1"/>
  <c r="A1849" i="11"/>
  <c r="B1849" i="11" l="1"/>
  <c r="A1850" i="11"/>
  <c r="B1850" i="11" l="1"/>
  <c r="A1851" i="11"/>
  <c r="B1851" i="11" l="1"/>
  <c r="A1852" i="11"/>
  <c r="B1852" i="11" l="1"/>
  <c r="A1853" i="11"/>
  <c r="B1853" i="11" l="1"/>
  <c r="A1854" i="11"/>
  <c r="B1854" i="11" l="1"/>
  <c r="A1855" i="11"/>
  <c r="A1856" i="11" l="1"/>
  <c r="B1855" i="11"/>
  <c r="B1856" i="11" l="1"/>
  <c r="A1857" i="11"/>
  <c r="B1857" i="11" l="1"/>
  <c r="A1858" i="11"/>
  <c r="B1858" i="11" l="1"/>
  <c r="A1859" i="11"/>
  <c r="B1859" i="11" l="1"/>
  <c r="A1860" i="11"/>
  <c r="B1860" i="11" l="1"/>
  <c r="A1861" i="11"/>
  <c r="B1861" i="11" l="1"/>
  <c r="A1862" i="11"/>
  <c r="B1862" i="11" l="1"/>
  <c r="A1863" i="11"/>
  <c r="B1863" i="11" l="1"/>
  <c r="A1864" i="11"/>
  <c r="B1864" i="11" l="1"/>
  <c r="A1865" i="11"/>
  <c r="B1865" i="11" l="1"/>
  <c r="A1866" i="11"/>
  <c r="B1866" i="11" l="1"/>
  <c r="A1867" i="11"/>
  <c r="A1868" i="11" l="1"/>
  <c r="B1867" i="11"/>
  <c r="B1868" i="11" l="1"/>
  <c r="A1869" i="11"/>
  <c r="B1869" i="11" l="1"/>
  <c r="A1870" i="11"/>
  <c r="B1870" i="11" l="1"/>
  <c r="A1871" i="11"/>
  <c r="B1871" i="11" l="1"/>
  <c r="A1872" i="11"/>
  <c r="B1872" i="11" l="1"/>
  <c r="A1873" i="11"/>
  <c r="B1873" i="11" l="1"/>
  <c r="A1874" i="11"/>
  <c r="B1874" i="11" l="1"/>
  <c r="A1875" i="11"/>
  <c r="B1875" i="11" l="1"/>
  <c r="A1876" i="11"/>
  <c r="B1876" i="11" l="1"/>
  <c r="A1877" i="11"/>
  <c r="B1877" i="11" l="1"/>
  <c r="A1878" i="11"/>
  <c r="B1878" i="11" l="1"/>
  <c r="A1879" i="11"/>
  <c r="A1880" i="11" l="1"/>
  <c r="B1879" i="11"/>
  <c r="B1880" i="11" l="1"/>
  <c r="A1881" i="11"/>
  <c r="B1881" i="11" l="1"/>
  <c r="A1882" i="11"/>
  <c r="B1882" i="11" l="1"/>
  <c r="A1883" i="11"/>
  <c r="B1883" i="11" l="1"/>
  <c r="A1884" i="11"/>
  <c r="B1884" i="11" l="1"/>
  <c r="A1885" i="11"/>
  <c r="B1885" i="11" l="1"/>
  <c r="A1886" i="11"/>
  <c r="B1886" i="11" l="1"/>
  <c r="A1887" i="11"/>
  <c r="B1887" i="11" l="1"/>
  <c r="A1888" i="11"/>
  <c r="B1888" i="11" l="1"/>
  <c r="A1889" i="11"/>
  <c r="B1889" i="11" l="1"/>
  <c r="A1890" i="11"/>
  <c r="B1890" i="11" l="1"/>
  <c r="A1891" i="11"/>
  <c r="A1892" i="11" l="1"/>
  <c r="B1891" i="11"/>
  <c r="B1892" i="11" l="1"/>
  <c r="A1893" i="11"/>
  <c r="B1893" i="11" l="1"/>
  <c r="A1894" i="11"/>
  <c r="B1894" i="11" l="1"/>
  <c r="A1895" i="11"/>
  <c r="B1895" i="11" l="1"/>
  <c r="A1896" i="11"/>
  <c r="B1896" i="11" l="1"/>
  <c r="A1897" i="11"/>
  <c r="B1897" i="11" l="1"/>
  <c r="A1898" i="11"/>
  <c r="B1898" i="11" l="1"/>
  <c r="A1899" i="11"/>
  <c r="B1899" i="11" l="1"/>
  <c r="A1900" i="11"/>
  <c r="B1900" i="11" l="1"/>
  <c r="A1901" i="11"/>
  <c r="A1902" i="11" l="1"/>
  <c r="B1901" i="11"/>
  <c r="B1902" i="11" l="1"/>
  <c r="A1903" i="11"/>
  <c r="B1903" i="11" l="1"/>
  <c r="A1904" i="11"/>
  <c r="B1904" i="11" l="1"/>
  <c r="A1905" i="11"/>
  <c r="B1905" i="11" l="1"/>
  <c r="A1906" i="11"/>
  <c r="B1906" i="11" l="1"/>
  <c r="A1907" i="11"/>
  <c r="B1907" i="11" l="1"/>
  <c r="A1908" i="11"/>
  <c r="B1908" i="11" l="1"/>
  <c r="A1909" i="11"/>
  <c r="A1910" i="11" l="1"/>
  <c r="B1909" i="11"/>
  <c r="B1910" i="11" l="1"/>
  <c r="A1911" i="11"/>
  <c r="B1911" i="11" l="1"/>
  <c r="A1912" i="11"/>
  <c r="B1912" i="11" l="1"/>
  <c r="A1913" i="11"/>
  <c r="B1913" i="11" l="1"/>
  <c r="A1914" i="11"/>
  <c r="B1914" i="11" l="1"/>
  <c r="A1915" i="11"/>
  <c r="B1915" i="11" l="1"/>
  <c r="A1916" i="11"/>
  <c r="B1916" i="11" l="1"/>
  <c r="A1917" i="11"/>
  <c r="B1917" i="11" l="1"/>
  <c r="A1918" i="11"/>
  <c r="B1918" i="11" l="1"/>
  <c r="A1919" i="11"/>
  <c r="B1919" i="11" l="1"/>
  <c r="A1920" i="11"/>
  <c r="B1920" i="11" l="1"/>
  <c r="A1921" i="11"/>
  <c r="B1921" i="11" l="1"/>
  <c r="A1922" i="11"/>
  <c r="B1922" i="11" l="1"/>
  <c r="A1923" i="11"/>
  <c r="B1923" i="11" l="1"/>
  <c r="A1924" i="11"/>
  <c r="B1924" i="11" l="1"/>
  <c r="A1925" i="11"/>
  <c r="A1926" i="11" l="1"/>
  <c r="B1925" i="11"/>
  <c r="B1926" i="11" l="1"/>
  <c r="A1927" i="11"/>
  <c r="B1927" i="11" l="1"/>
  <c r="A1928" i="11"/>
  <c r="B1928" i="11" l="1"/>
  <c r="A1929" i="11"/>
  <c r="B1929" i="11" l="1"/>
  <c r="A1930" i="11"/>
  <c r="B1930" i="11" l="1"/>
  <c r="A1931" i="11"/>
  <c r="B1931" i="11" l="1"/>
  <c r="A1932" i="11"/>
  <c r="B1932" i="11" l="1"/>
  <c r="A1933" i="11"/>
  <c r="B1933" i="11" l="1"/>
  <c r="A1934" i="11"/>
  <c r="B1934" i="11" l="1"/>
  <c r="A1935" i="11"/>
  <c r="B1935" i="11" l="1"/>
  <c r="A1936" i="11"/>
  <c r="B1936" i="11" l="1"/>
  <c r="A1937" i="11"/>
  <c r="A1938" i="11" l="1"/>
  <c r="B1937" i="11"/>
  <c r="B1938" i="11" l="1"/>
  <c r="A1939" i="11"/>
  <c r="B1939" i="11" l="1"/>
  <c r="A1940" i="11"/>
  <c r="B1940" i="11" l="1"/>
  <c r="A1941" i="11"/>
  <c r="B1941" i="11" l="1"/>
  <c r="A1942" i="11"/>
  <c r="B1942" i="11" l="1"/>
  <c r="A1943" i="11"/>
  <c r="B1943" i="11" l="1"/>
  <c r="A1944" i="11"/>
  <c r="B1944" i="11" l="1"/>
  <c r="A1945" i="11"/>
  <c r="B1945" i="11" l="1"/>
  <c r="A1946" i="11"/>
  <c r="B1946" i="11" l="1"/>
  <c r="A1947" i="11"/>
  <c r="B1947" i="11" l="1"/>
  <c r="A1948" i="11"/>
  <c r="B1948" i="11" l="1"/>
  <c r="A1949" i="11"/>
  <c r="B1949" i="11" l="1"/>
  <c r="A1950" i="11"/>
  <c r="B1950" i="11" l="1"/>
  <c r="A1951" i="11"/>
  <c r="B1951" i="11" l="1"/>
  <c r="A1952" i="11"/>
  <c r="B1952" i="11" l="1"/>
  <c r="A1953" i="11"/>
  <c r="B1953" i="11" l="1"/>
  <c r="A1954" i="11"/>
  <c r="B1954" i="11" l="1"/>
  <c r="A1955" i="11"/>
  <c r="B1955" i="11" l="1"/>
  <c r="A1956" i="11"/>
  <c r="B1956" i="11" l="1"/>
  <c r="A1957" i="11"/>
  <c r="B1957" i="11" l="1"/>
  <c r="A1958" i="11"/>
  <c r="B1958" i="11" l="1"/>
  <c r="A1959" i="11"/>
  <c r="B1959" i="11" l="1"/>
  <c r="A1960" i="11"/>
  <c r="B1960" i="11" l="1"/>
  <c r="A1961" i="11"/>
  <c r="A1962" i="11" l="1"/>
  <c r="B1961" i="11"/>
  <c r="B1962" i="11" l="1"/>
  <c r="A1963" i="11"/>
  <c r="B1963" i="11" l="1"/>
  <c r="A1964" i="11"/>
  <c r="B1964" i="11" l="1"/>
  <c r="A1965" i="11"/>
  <c r="B1965" i="11" l="1"/>
  <c r="A1966" i="11"/>
  <c r="B1966" i="11" l="1"/>
  <c r="A1967" i="11"/>
  <c r="B1967" i="11" l="1"/>
  <c r="A1968" i="11"/>
  <c r="B1968" i="11" l="1"/>
  <c r="A1969" i="11"/>
  <c r="B1969" i="11" l="1"/>
  <c r="A1970" i="11"/>
  <c r="B1970" i="11" l="1"/>
  <c r="A1971" i="11"/>
  <c r="B1971" i="11" l="1"/>
  <c r="A1972" i="11"/>
  <c r="B1972" i="11" l="1"/>
  <c r="A1973" i="11"/>
  <c r="B1973" i="11" l="1"/>
  <c r="A1974" i="11"/>
  <c r="B1974" i="11" l="1"/>
  <c r="A1975" i="11"/>
  <c r="B1975" i="11" l="1"/>
  <c r="A1976" i="11"/>
  <c r="B1976" i="11" l="1"/>
  <c r="A1977" i="11"/>
  <c r="B1977" i="11" l="1"/>
  <c r="A1978" i="11"/>
  <c r="B1978" i="11" l="1"/>
  <c r="A1979" i="11"/>
  <c r="B1979" i="11" l="1"/>
  <c r="A1980" i="11"/>
  <c r="B1980" i="11" l="1"/>
  <c r="A1981" i="11"/>
  <c r="B1981" i="11" l="1"/>
  <c r="A1982" i="11"/>
  <c r="B1982" i="11" l="1"/>
  <c r="A1983" i="11"/>
  <c r="B1983" i="11" l="1"/>
  <c r="A1984" i="11"/>
  <c r="B1984" i="11" l="1"/>
  <c r="A1985" i="11"/>
  <c r="A1986" i="11" l="1"/>
  <c r="B1985" i="11"/>
  <c r="B1986" i="11" l="1"/>
  <c r="A1987" i="11"/>
  <c r="B1987" i="11" l="1"/>
  <c r="A1988" i="11"/>
  <c r="B1988" i="11" l="1"/>
  <c r="A1989" i="11"/>
  <c r="B1989" i="11" l="1"/>
  <c r="A1990" i="11"/>
  <c r="B1990" i="11" l="1"/>
  <c r="A1991" i="11"/>
  <c r="B1991" i="11" l="1"/>
  <c r="A1992" i="11"/>
  <c r="B1992" i="11" l="1"/>
  <c r="A1993" i="11"/>
  <c r="B1993" i="11" l="1"/>
  <c r="A1994" i="11"/>
  <c r="B1994" i="11" l="1"/>
  <c r="A1995" i="11"/>
  <c r="B1995" i="11" l="1"/>
  <c r="A1996" i="11"/>
  <c r="B1996" i="11" l="1"/>
  <c r="A1997" i="11"/>
  <c r="B1997" i="11" l="1"/>
  <c r="A1998" i="11"/>
  <c r="B1998" i="11" l="1"/>
  <c r="A1999" i="11"/>
  <c r="B1999" i="11" l="1"/>
  <c r="A2000" i="11"/>
  <c r="B2000" i="11" l="1"/>
  <c r="A2001" i="11"/>
  <c r="B2001" i="11" l="1"/>
  <c r="A2002" i="11"/>
  <c r="B2002" i="11" l="1"/>
  <c r="A2003" i="11"/>
  <c r="B2003" i="11" l="1"/>
  <c r="A2004" i="11"/>
  <c r="B2004" i="11" l="1"/>
  <c r="A2005" i="11"/>
  <c r="B2005" i="11" l="1"/>
  <c r="A2006" i="11"/>
  <c r="B2006" i="11" l="1"/>
  <c r="A2007" i="11"/>
  <c r="B2007" i="11" l="1"/>
  <c r="A2008" i="11"/>
  <c r="B2008" i="11" l="1"/>
  <c r="A2009" i="11"/>
  <c r="B2009" i="11" l="1"/>
  <c r="A2010" i="11"/>
  <c r="B2010" i="11" l="1"/>
  <c r="A2011" i="11"/>
  <c r="B2011" i="11" l="1"/>
  <c r="A2012" i="11"/>
  <c r="B2012" i="11" l="1"/>
  <c r="A2013" i="11"/>
  <c r="B2013" i="11" l="1"/>
  <c r="A2014" i="11"/>
  <c r="B2014" i="11" l="1"/>
  <c r="A2015" i="11"/>
  <c r="B2015" i="11" l="1"/>
  <c r="A2016" i="11"/>
  <c r="B2016" i="11" l="1"/>
  <c r="A2017" i="11"/>
  <c r="B2017" i="11" l="1"/>
  <c r="A2018" i="11"/>
  <c r="B2018" i="11" l="1"/>
  <c r="A2019" i="11"/>
  <c r="B2019" i="11" l="1"/>
  <c r="A2020" i="11"/>
  <c r="B2020" i="11" l="1"/>
  <c r="A2021" i="11"/>
  <c r="B2021" i="11" l="1"/>
  <c r="A2022" i="11"/>
  <c r="B2022" i="11" l="1"/>
  <c r="A2023" i="11"/>
  <c r="B2023" i="11" l="1"/>
  <c r="A2024" i="11"/>
  <c r="B2024" i="11" l="1"/>
  <c r="A2025" i="11"/>
  <c r="B2025" i="11" l="1"/>
  <c r="A2026" i="11"/>
  <c r="B2026" i="11" l="1"/>
  <c r="A2027" i="11"/>
  <c r="B2027" i="11" l="1"/>
  <c r="A2028" i="11"/>
  <c r="B2028" i="11" l="1"/>
  <c r="A2029" i="11"/>
  <c r="B2029" i="11" l="1"/>
  <c r="A2030" i="11"/>
  <c r="B2030" i="11" l="1"/>
  <c r="A2031" i="11"/>
  <c r="B2031" i="11" l="1"/>
  <c r="A2032" i="11"/>
  <c r="B2032" i="11" l="1"/>
  <c r="A2033" i="11"/>
  <c r="B2033" i="11" l="1"/>
  <c r="A2034" i="11"/>
  <c r="B2034" i="11" l="1"/>
  <c r="A2035" i="11"/>
  <c r="B2035" i="11" l="1"/>
  <c r="A2036" i="11"/>
  <c r="B2036" i="11" l="1"/>
  <c r="A2037" i="11"/>
  <c r="B2037" i="11" l="1"/>
  <c r="A2038" i="11"/>
  <c r="B2038" i="11" l="1"/>
  <c r="A2039" i="11"/>
  <c r="B2039" i="11" l="1"/>
  <c r="A2040" i="11"/>
  <c r="B2040" i="11" l="1"/>
  <c r="A2041" i="11"/>
  <c r="B2041" i="11" l="1"/>
  <c r="A2042" i="11"/>
  <c r="B2042" i="11" l="1"/>
  <c r="A2043" i="11"/>
  <c r="B2043" i="11" l="1"/>
  <c r="A2044" i="11"/>
  <c r="B2044" i="11" l="1"/>
  <c r="A2045" i="11"/>
  <c r="B2045" i="11" l="1"/>
  <c r="A2046" i="11"/>
  <c r="B2046" i="11" l="1"/>
  <c r="A2047" i="11"/>
  <c r="B2047" i="11" l="1"/>
  <c r="A2048" i="11"/>
  <c r="B2048" i="11" l="1"/>
  <c r="A2049" i="11"/>
  <c r="B2049" i="11" l="1"/>
  <c r="A2050" i="11"/>
  <c r="B2050" i="11" l="1"/>
  <c r="A2051" i="11"/>
  <c r="B2051" i="11" l="1"/>
  <c r="A2052" i="11"/>
  <c r="B2052" i="11" l="1"/>
  <c r="A2053" i="11"/>
  <c r="B2053" i="11" l="1"/>
  <c r="A2054" i="11"/>
  <c r="B2054" i="11" l="1"/>
  <c r="A2055" i="11"/>
  <c r="B2055" i="11" l="1"/>
  <c r="A2056" i="11"/>
  <c r="B2056" i="11" l="1"/>
  <c r="A2057" i="11"/>
  <c r="B2057" i="11" l="1"/>
  <c r="A2058" i="11"/>
  <c r="B2058" i="11" l="1"/>
  <c r="A2059" i="11"/>
  <c r="B2059" i="11" l="1"/>
  <c r="A2060" i="11"/>
  <c r="B2060" i="11" l="1"/>
  <c r="A2061" i="11"/>
  <c r="B2061" i="11" l="1"/>
  <c r="A2062" i="11"/>
  <c r="B2062" i="11" l="1"/>
  <c r="A2063" i="11"/>
  <c r="B2063" i="11" l="1"/>
  <c r="A2064" i="11"/>
  <c r="B2064" i="11" l="1"/>
  <c r="A2065" i="11"/>
  <c r="B2065" i="11" l="1"/>
  <c r="A2066" i="11"/>
  <c r="B2066" i="11" l="1"/>
  <c r="A2067" i="11"/>
  <c r="B2067" i="11" l="1"/>
  <c r="A2068" i="11"/>
  <c r="B2068" i="11" l="1"/>
  <c r="A2069" i="11"/>
  <c r="B2069" i="11" l="1"/>
  <c r="A2070" i="11"/>
  <c r="B2070" i="11" l="1"/>
  <c r="A2071" i="11"/>
  <c r="B2071" i="11" l="1"/>
  <c r="A2072" i="11"/>
  <c r="B2072" i="11" l="1"/>
  <c r="A2073" i="11"/>
  <c r="B2073" i="11" l="1"/>
  <c r="A2074" i="11"/>
  <c r="B2074" i="11" l="1"/>
  <c r="A2075" i="11"/>
  <c r="B2075" i="11" l="1"/>
  <c r="A2076" i="11"/>
  <c r="B2076" i="11" l="1"/>
  <c r="A2077" i="11"/>
  <c r="B2077" i="11" l="1"/>
  <c r="A2078" i="11"/>
  <c r="B2078" i="11" l="1"/>
  <c r="A2079" i="11"/>
  <c r="B2079" i="11" l="1"/>
  <c r="A2080" i="11"/>
  <c r="B2080" i="11" l="1"/>
  <c r="A2081" i="11"/>
  <c r="B2081" i="11" l="1"/>
  <c r="A2082" i="11"/>
  <c r="B2082" i="11" l="1"/>
  <c r="A2083" i="11"/>
  <c r="B2083" i="11" l="1"/>
  <c r="A2084" i="11"/>
  <c r="B2084" i="11" l="1"/>
  <c r="A2085" i="11"/>
  <c r="B2085" i="11" l="1"/>
  <c r="A2086" i="11"/>
  <c r="B2086" i="11" l="1"/>
  <c r="A2087" i="11"/>
  <c r="B2087" i="11" l="1"/>
  <c r="A2088" i="11"/>
  <c r="B2088" i="11" l="1"/>
  <c r="A2089" i="11"/>
  <c r="B2089" i="11" l="1"/>
  <c r="A2090" i="11"/>
  <c r="B2090" i="11" l="1"/>
  <c r="A2091" i="11"/>
  <c r="B2091" i="11" l="1"/>
  <c r="A2092" i="11"/>
  <c r="B2092" i="11" l="1"/>
  <c r="A2093" i="11"/>
  <c r="B2093" i="11" l="1"/>
  <c r="A2094" i="11"/>
  <c r="B2094" i="11" l="1"/>
  <c r="A2095" i="11"/>
  <c r="B2095" i="11" l="1"/>
  <c r="A2096" i="11"/>
  <c r="B2096" i="11" l="1"/>
  <c r="A2097" i="11"/>
  <c r="B2097" i="11" l="1"/>
  <c r="A2098" i="11"/>
  <c r="B2098" i="11" l="1"/>
  <c r="A2099" i="11"/>
  <c r="B2099" i="11" l="1"/>
  <c r="A2100" i="11"/>
  <c r="B2100" i="11" l="1"/>
  <c r="A2101" i="11"/>
  <c r="B2101" i="11" l="1"/>
  <c r="A2102" i="11"/>
  <c r="B2102" i="11" l="1"/>
  <c r="A2103" i="11"/>
  <c r="B2103" i="11" l="1"/>
  <c r="A2104" i="11"/>
  <c r="B2104" i="11" l="1"/>
  <c r="A2105" i="11"/>
  <c r="B2105" i="11" l="1"/>
  <c r="A2106" i="11"/>
  <c r="B2106" i="11" l="1"/>
  <c r="A2107" i="11"/>
  <c r="B2107" i="11" l="1"/>
  <c r="A2108" i="11"/>
  <c r="B2108" i="11" l="1"/>
  <c r="A2109" i="11"/>
  <c r="B2109" i="11" l="1"/>
  <c r="A2110" i="11"/>
  <c r="B2110" i="11" l="1"/>
  <c r="A2111" i="11"/>
  <c r="B2111" i="11" l="1"/>
  <c r="A2112" i="11"/>
  <c r="B2112" i="11" l="1"/>
  <c r="A2113" i="11"/>
  <c r="B2113" i="11" l="1"/>
  <c r="A2114" i="11"/>
  <c r="B2114" i="11" l="1"/>
  <c r="A2115" i="11"/>
  <c r="B2115" i="11" l="1"/>
  <c r="A2116" i="11"/>
  <c r="B2116" i="11" l="1"/>
  <c r="A2117" i="11"/>
  <c r="B2117" i="11" l="1"/>
  <c r="A2118" i="11"/>
  <c r="B2118" i="11" l="1"/>
  <c r="A2119" i="11"/>
  <c r="B2119" i="11" l="1"/>
  <c r="A2120" i="11"/>
  <c r="B2120" i="11" l="1"/>
  <c r="A2121" i="11"/>
  <c r="B2121" i="11" l="1"/>
  <c r="A2122" i="11"/>
  <c r="B2122" i="11" l="1"/>
  <c r="A2123" i="11"/>
  <c r="B2123" i="11" l="1"/>
  <c r="A2124" i="11"/>
  <c r="B2124" i="11" l="1"/>
  <c r="A2125" i="11"/>
  <c r="B2125" i="11" l="1"/>
  <c r="A2126" i="11"/>
  <c r="B2126" i="11" l="1"/>
  <c r="A2127" i="11"/>
  <c r="B2127" i="11" l="1"/>
  <c r="A2128" i="11"/>
  <c r="B2128" i="11" l="1"/>
  <c r="A2129" i="11"/>
  <c r="B2129" i="11" l="1"/>
  <c r="A2130" i="11"/>
  <c r="B2130" i="11" l="1"/>
  <c r="A2131" i="11"/>
  <c r="B2131" i="11" l="1"/>
  <c r="A2132" i="11"/>
  <c r="B2132" i="11" l="1"/>
  <c r="A2133" i="11"/>
  <c r="B2133" i="11" l="1"/>
  <c r="A2134" i="11"/>
  <c r="B2134" i="11" l="1"/>
  <c r="A2135" i="11"/>
  <c r="B2135" i="11" l="1"/>
  <c r="A2136" i="11"/>
  <c r="B2136" i="11" l="1"/>
  <c r="A2137" i="11"/>
  <c r="B2137" i="11" l="1"/>
  <c r="A2138" i="11"/>
  <c r="B2138" i="11" l="1"/>
  <c r="A2139" i="11"/>
  <c r="B2139" i="11" l="1"/>
  <c r="A2140" i="11"/>
  <c r="B2140" i="11" l="1"/>
  <c r="A2141" i="11"/>
  <c r="B2141" i="11" l="1"/>
  <c r="A2142" i="11"/>
  <c r="B2142" i="11" l="1"/>
  <c r="A2143" i="11"/>
  <c r="B2143" i="11" l="1"/>
  <c r="A2144" i="11"/>
  <c r="B2144" i="11" l="1"/>
  <c r="A2145" i="11"/>
  <c r="B2145" i="11" l="1"/>
  <c r="A2146" i="11"/>
  <c r="B2146" i="11" l="1"/>
  <c r="A2147" i="11"/>
  <c r="B2147" i="11" l="1"/>
  <c r="A2148" i="11"/>
  <c r="B2148" i="11" l="1"/>
  <c r="A2149" i="11"/>
  <c r="B2149" i="11" l="1"/>
  <c r="A2150" i="11"/>
  <c r="B2150" i="11" l="1"/>
  <c r="A2151" i="11"/>
  <c r="B2151" i="11" l="1"/>
  <c r="A2152" i="11"/>
  <c r="B2152" i="11" l="1"/>
  <c r="A2153" i="11"/>
  <c r="B2153" i="11" l="1"/>
  <c r="A2154" i="11"/>
  <c r="B2154" i="11" l="1"/>
  <c r="A2155" i="11"/>
  <c r="B2155" i="11" l="1"/>
  <c r="A2156" i="11"/>
  <c r="B2156" i="11" l="1"/>
  <c r="A2157" i="11"/>
  <c r="B2157" i="11" l="1"/>
  <c r="A2158" i="11"/>
  <c r="B2158" i="11" l="1"/>
  <c r="A2159" i="11"/>
  <c r="B2159" i="11" l="1"/>
  <c r="A2160" i="11"/>
  <c r="B2160" i="11" l="1"/>
  <c r="A2161" i="11"/>
  <c r="B2161" i="11" l="1"/>
  <c r="A2162" i="11"/>
  <c r="B2162" i="11" l="1"/>
  <c r="A2163" i="11"/>
  <c r="B2163" i="11" l="1"/>
  <c r="A2164" i="11"/>
  <c r="B2164" i="11" l="1"/>
  <c r="A2165" i="11"/>
  <c r="B2165" i="11" l="1"/>
  <c r="A2166" i="11"/>
  <c r="B2166" i="11" l="1"/>
  <c r="A2167" i="11"/>
  <c r="B2167" i="11" l="1"/>
  <c r="A2168" i="11"/>
  <c r="B2168" i="11" l="1"/>
  <c r="A2169" i="11"/>
  <c r="B2169" i="11" l="1"/>
  <c r="A2170" i="11"/>
  <c r="B2170" i="11" l="1"/>
  <c r="A2171" i="11"/>
  <c r="B2171" i="11" l="1"/>
  <c r="A2172" i="11"/>
  <c r="B2172" i="11" l="1"/>
  <c r="A2173" i="11"/>
  <c r="B2173" i="11" l="1"/>
  <c r="A2174" i="11"/>
  <c r="B2174" i="11" l="1"/>
  <c r="A2175" i="11"/>
  <c r="B2175" i="11" l="1"/>
  <c r="A2176" i="11"/>
  <c r="B2176" i="11" l="1"/>
  <c r="A2177" i="11"/>
  <c r="B2177" i="11" l="1"/>
  <c r="A2178" i="11"/>
  <c r="B2178" i="11" l="1"/>
  <c r="A2179" i="11"/>
  <c r="B2179" i="11" l="1"/>
  <c r="A2180" i="11"/>
  <c r="B2180" i="11" l="1"/>
  <c r="A2181" i="11"/>
  <c r="B2181" i="11" l="1"/>
  <c r="A2182" i="11"/>
  <c r="B2182" i="11" l="1"/>
  <c r="A2183" i="11"/>
  <c r="B2183" i="11" l="1"/>
  <c r="A2184" i="11"/>
  <c r="B2184" i="11" l="1"/>
  <c r="A2185" i="11"/>
  <c r="B2185" i="11" l="1"/>
  <c r="A2186" i="11"/>
  <c r="B2186" i="11" l="1"/>
  <c r="A2187" i="11"/>
  <c r="B2187" i="11" l="1"/>
  <c r="A2188" i="11"/>
  <c r="B2188" i="11" l="1"/>
  <c r="A2189" i="11"/>
  <c r="B2189" i="11" l="1"/>
  <c r="A2190" i="11"/>
  <c r="B2190" i="11" l="1"/>
  <c r="A2191" i="11"/>
  <c r="B2191" i="11" l="1"/>
  <c r="A2192" i="11"/>
  <c r="B2192" i="11" l="1"/>
  <c r="A2193" i="11"/>
  <c r="B2193" i="11" l="1"/>
  <c r="A2194" i="11"/>
  <c r="B2194" i="11" l="1"/>
  <c r="A2195" i="11"/>
  <c r="B2195" i="11" l="1"/>
  <c r="A2196" i="11"/>
  <c r="B2196" i="11" l="1"/>
  <c r="A2197" i="11"/>
  <c r="B2197" i="11" l="1"/>
  <c r="A2198" i="11"/>
  <c r="B2198" i="11" l="1"/>
  <c r="A2199" i="11"/>
  <c r="B2199" i="11" l="1"/>
  <c r="A2200" i="11"/>
  <c r="B2200" i="11" l="1"/>
  <c r="A2201" i="11"/>
  <c r="B2201" i="11" l="1"/>
  <c r="A2202" i="11"/>
  <c r="B2202" i="11" l="1"/>
  <c r="A2203" i="11"/>
  <c r="B2203" i="11" l="1"/>
  <c r="A2204" i="11"/>
  <c r="B2204" i="11" l="1"/>
  <c r="A2205" i="11"/>
  <c r="B2205" i="11" l="1"/>
  <c r="A2206" i="11"/>
  <c r="B2206" i="11" l="1"/>
  <c r="A2207" i="11"/>
  <c r="B2207" i="11" l="1"/>
  <c r="A2208" i="11"/>
  <c r="B2208" i="11" l="1"/>
  <c r="A2209" i="11"/>
  <c r="B2209" i="11" l="1"/>
  <c r="A2210" i="11"/>
  <c r="B2210" i="11" l="1"/>
  <c r="A2211" i="11"/>
  <c r="A2212" i="11" l="1"/>
  <c r="B2211" i="11"/>
  <c r="B2212" i="11" l="1"/>
  <c r="A2213" i="11"/>
  <c r="B2213" i="11" l="1"/>
  <c r="A2214" i="11"/>
  <c r="B2214" i="11" l="1"/>
  <c r="A2215" i="11"/>
  <c r="B2215" i="11" l="1"/>
  <c r="A2216" i="11"/>
  <c r="B2216" i="11" l="1"/>
  <c r="A2217" i="11"/>
  <c r="B2217" i="11" l="1"/>
  <c r="A2218" i="11"/>
  <c r="B2218" i="11" l="1"/>
  <c r="A2219" i="11"/>
  <c r="B2219" i="11" l="1"/>
  <c r="A2220" i="11"/>
  <c r="B2220" i="11" l="1"/>
  <c r="A2221" i="11"/>
  <c r="B2221" i="11" l="1"/>
  <c r="A2222" i="11"/>
  <c r="B2222" i="11" l="1"/>
  <c r="A2223" i="11"/>
  <c r="B2223" i="11" l="1"/>
  <c r="A2224" i="11"/>
  <c r="B2224" i="11" l="1"/>
  <c r="A2225" i="11"/>
  <c r="B2225" i="11" l="1"/>
  <c r="A2226" i="11"/>
  <c r="B2226" i="11" l="1"/>
  <c r="A2227" i="11"/>
  <c r="B2227" i="11" l="1"/>
  <c r="A2228" i="11"/>
  <c r="B2228" i="11" l="1"/>
  <c r="A2229" i="11"/>
  <c r="B2229" i="11" l="1"/>
  <c r="A2230" i="11"/>
  <c r="B2230" i="11" l="1"/>
  <c r="A2231" i="11"/>
  <c r="B2231" i="11" l="1"/>
  <c r="A2232" i="11"/>
  <c r="B2232" i="11" l="1"/>
  <c r="A2233" i="11"/>
  <c r="B2233" i="11" l="1"/>
  <c r="A2234" i="11"/>
  <c r="B2234" i="11" l="1"/>
  <c r="A2235" i="11"/>
  <c r="B2235" i="11" l="1"/>
  <c r="A2236" i="11"/>
  <c r="B2236" i="11" l="1"/>
  <c r="A2237" i="11"/>
  <c r="B2237" i="11" l="1"/>
  <c r="A2238" i="11"/>
  <c r="B2238" i="11" l="1"/>
  <c r="A2239" i="11"/>
  <c r="B2239" i="11" l="1"/>
  <c r="A2240" i="11"/>
  <c r="B2240" i="11" l="1"/>
  <c r="A2241" i="11"/>
  <c r="B2241" i="11" l="1"/>
  <c r="A2242" i="11"/>
  <c r="B2242" i="11" l="1"/>
  <c r="A2243" i="11"/>
  <c r="B2243" i="11" l="1"/>
  <c r="A2244" i="11"/>
  <c r="B2244" i="11" l="1"/>
  <c r="A2245" i="11"/>
  <c r="B2245" i="11" l="1"/>
  <c r="A2246" i="11"/>
  <c r="B2246" i="11" l="1"/>
  <c r="A2247" i="11"/>
  <c r="B2247" i="11" l="1"/>
  <c r="A2248" i="11"/>
  <c r="B2248" i="11" l="1"/>
  <c r="A2249" i="11"/>
  <c r="B2249" i="11" l="1"/>
  <c r="A2250" i="11"/>
  <c r="B2250" i="11" l="1"/>
  <c r="A2251" i="11"/>
  <c r="B2251" i="11" l="1"/>
  <c r="A2252" i="11"/>
  <c r="B2252" i="11" l="1"/>
  <c r="A2253" i="11"/>
  <c r="B2253" i="11" l="1"/>
  <c r="A2254" i="11"/>
  <c r="B2254" i="11" l="1"/>
  <c r="A2255" i="11"/>
  <c r="B2255" i="11" l="1"/>
  <c r="A2256" i="11"/>
  <c r="B2256" i="11" l="1"/>
  <c r="A2257" i="11"/>
  <c r="B2257" i="11" l="1"/>
  <c r="A2258" i="11"/>
  <c r="B2258" i="11" l="1"/>
  <c r="A2259" i="11"/>
  <c r="B2259" i="11" l="1"/>
  <c r="A2260" i="11"/>
  <c r="B2260" i="11" l="1"/>
  <c r="A2261" i="11"/>
  <c r="A2262" i="11" l="1"/>
  <c r="B2261" i="11"/>
  <c r="B2262" i="11" l="1"/>
  <c r="A2263" i="11"/>
  <c r="B2263" i="11" l="1"/>
  <c r="A2264" i="11"/>
  <c r="B2264" i="11" l="1"/>
  <c r="A2265" i="11"/>
  <c r="B2265" i="11" l="1"/>
  <c r="A2266" i="11"/>
  <c r="B2266" i="11" l="1"/>
  <c r="A2267" i="11"/>
  <c r="B2267" i="11" l="1"/>
  <c r="A2268" i="11"/>
  <c r="B2268" i="11" l="1"/>
  <c r="A2269" i="11"/>
  <c r="B2269" i="11" l="1"/>
  <c r="A2270" i="11"/>
  <c r="B2270" i="11" l="1"/>
  <c r="A2271" i="11"/>
  <c r="B2271" i="11" l="1"/>
  <c r="A2272" i="11"/>
  <c r="A2273" i="11" l="1"/>
  <c r="B2272" i="11"/>
  <c r="B2273" i="11" l="1"/>
  <c r="A2274" i="11"/>
  <c r="B2274" i="11" l="1"/>
  <c r="A2275" i="11"/>
  <c r="B2275" i="11" l="1"/>
  <c r="A2276" i="11"/>
  <c r="B2276" i="11" l="1"/>
  <c r="A2277" i="11"/>
  <c r="B2277" i="11" l="1"/>
  <c r="A2278" i="11"/>
  <c r="B2278" i="11" l="1"/>
  <c r="A2279" i="11"/>
  <c r="B2279" i="11" l="1"/>
  <c r="A2280" i="11"/>
  <c r="B2280" i="11" l="1"/>
  <c r="A2281" i="11"/>
  <c r="B2281" i="11" l="1"/>
  <c r="A2282" i="11"/>
  <c r="B2282" i="11" l="1"/>
  <c r="A2283" i="11"/>
  <c r="B2283" i="11" l="1"/>
  <c r="A2284" i="11"/>
  <c r="B2284" i="11" l="1"/>
  <c r="A2285" i="11"/>
  <c r="B2285" i="11" l="1"/>
  <c r="A2286" i="11"/>
  <c r="B2286" i="11" l="1"/>
  <c r="A2287" i="11"/>
  <c r="B2287" i="11" l="1"/>
  <c r="A2288" i="11"/>
  <c r="B2288" i="11" l="1"/>
  <c r="A2289" i="11"/>
  <c r="A2290" i="11" l="1"/>
  <c r="B2289" i="11"/>
  <c r="B2290" i="11" l="1"/>
  <c r="A2291" i="11"/>
  <c r="B2291" i="11" l="1"/>
  <c r="A2292" i="11"/>
  <c r="B2292" i="11" l="1"/>
  <c r="A2293" i="11"/>
  <c r="B2293" i="11" l="1"/>
  <c r="A2294" i="11"/>
  <c r="B2294" i="11" l="1"/>
  <c r="A2295" i="11"/>
  <c r="B2295" i="11" l="1"/>
  <c r="A2296" i="11"/>
  <c r="B2296" i="11" l="1"/>
  <c r="A2297" i="11"/>
  <c r="B2297" i="11" l="1"/>
  <c r="A2298" i="11"/>
  <c r="B2298" i="11" l="1"/>
  <c r="A2299" i="11"/>
  <c r="B2299" i="11" l="1"/>
  <c r="A2300" i="11"/>
  <c r="B2300" i="11" l="1"/>
  <c r="A2301" i="11"/>
  <c r="B2301" i="11" l="1"/>
  <c r="A2302" i="11"/>
  <c r="B2302" i="11" l="1"/>
  <c r="A2303" i="11"/>
  <c r="B2303" i="11" l="1"/>
  <c r="A2304" i="11"/>
  <c r="B2304" i="11" l="1"/>
  <c r="A2305" i="11"/>
  <c r="B2305" i="11" l="1"/>
  <c r="A2306" i="11"/>
  <c r="B2306" i="11" l="1"/>
  <c r="A2307" i="11"/>
  <c r="B2307" i="11" l="1"/>
  <c r="A2308" i="11"/>
  <c r="B2308" i="11" l="1"/>
  <c r="A2309" i="11"/>
  <c r="B2309" i="11" l="1"/>
  <c r="A2310" i="11"/>
  <c r="B2310" i="11" l="1"/>
  <c r="A2311" i="11"/>
  <c r="B2311" i="11" l="1"/>
  <c r="A2312" i="11"/>
  <c r="B2312" i="11" l="1"/>
  <c r="A2313" i="11"/>
  <c r="B2313" i="11" l="1"/>
  <c r="A2314" i="11"/>
  <c r="B2314" i="11" l="1"/>
  <c r="A2315" i="11"/>
  <c r="B2315" i="11" l="1"/>
  <c r="A2316" i="11"/>
  <c r="B2316" i="11" l="1"/>
  <c r="A2317" i="11"/>
  <c r="B2317" i="11" l="1"/>
  <c r="A2318" i="11"/>
  <c r="B2318" i="11" l="1"/>
  <c r="A2319" i="11"/>
  <c r="B2319" i="11" l="1"/>
  <c r="A2320" i="11"/>
  <c r="B2320" i="11" l="1"/>
  <c r="A2321" i="11"/>
  <c r="B2321" i="11" l="1"/>
  <c r="A2322" i="11"/>
  <c r="B2322" i="11" l="1"/>
  <c r="A2323" i="11"/>
  <c r="B2323" i="11" l="1"/>
  <c r="A2324" i="11"/>
  <c r="B2324" i="11" l="1"/>
  <c r="A2325" i="11"/>
  <c r="B2325" i="11" l="1"/>
  <c r="A2326" i="11"/>
  <c r="B2326" i="11" l="1"/>
  <c r="A2327" i="11"/>
  <c r="B2327" i="11" l="1"/>
  <c r="A2328" i="11"/>
  <c r="B2328" i="11" l="1"/>
  <c r="A2329" i="11"/>
  <c r="B2329" i="11" l="1"/>
  <c r="A2330" i="11"/>
  <c r="B2330" i="11" l="1"/>
  <c r="A2331" i="11"/>
  <c r="B2331" i="11" l="1"/>
  <c r="A2332" i="11"/>
  <c r="B2332" i="11" l="1"/>
  <c r="A2333" i="11"/>
  <c r="B2333" i="11" l="1"/>
  <c r="A2334" i="11"/>
  <c r="B2334" i="11" l="1"/>
  <c r="A2335" i="11"/>
  <c r="B2335" i="11" l="1"/>
  <c r="A2336" i="11"/>
  <c r="B2336" i="11" l="1"/>
  <c r="A2337" i="11"/>
  <c r="B2337" i="11" l="1"/>
  <c r="A2338" i="11"/>
  <c r="B2338" i="11" l="1"/>
  <c r="A2339" i="11"/>
  <c r="B2339" i="11" l="1"/>
  <c r="A2340" i="11"/>
  <c r="B2340" i="11" l="1"/>
  <c r="A2341" i="11"/>
  <c r="B2341" i="11" l="1"/>
  <c r="A2342" i="11"/>
  <c r="B2342" i="11" l="1"/>
  <c r="A2343" i="11"/>
  <c r="B2343" i="11" l="1"/>
  <c r="A2344" i="11"/>
  <c r="B2344" i="11" l="1"/>
  <c r="A2345" i="11"/>
  <c r="B2345" i="11" l="1"/>
  <c r="A2346" i="11"/>
  <c r="B2346" i="11" l="1"/>
  <c r="A2347" i="11"/>
  <c r="B2347" i="11" l="1"/>
  <c r="A2348" i="11"/>
  <c r="B2348" i="11" l="1"/>
  <c r="A2349" i="11"/>
  <c r="B2349" i="11" l="1"/>
  <c r="A2350" i="11"/>
  <c r="B2350" i="11" l="1"/>
  <c r="A2351" i="11"/>
  <c r="B2351" i="11" l="1"/>
  <c r="A2352" i="11"/>
  <c r="B2352" i="11" l="1"/>
  <c r="A2353" i="11"/>
  <c r="B2353" i="11" l="1"/>
  <c r="A2354" i="11"/>
  <c r="B2354" i="11" l="1"/>
  <c r="A2355" i="11"/>
  <c r="B2355" i="11" l="1"/>
  <c r="A2356" i="11"/>
  <c r="B2356" i="11" l="1"/>
  <c r="A2357" i="11"/>
  <c r="B2357" i="11" l="1"/>
  <c r="A2358" i="11"/>
  <c r="B2358" i="11" l="1"/>
  <c r="A2359" i="11"/>
  <c r="B2359" i="11" l="1"/>
  <c r="A2360" i="11"/>
  <c r="B2360" i="11" l="1"/>
  <c r="A2361" i="11"/>
  <c r="B2361" i="11" l="1"/>
  <c r="A2362" i="11"/>
  <c r="B2362" i="11" l="1"/>
  <c r="A2363" i="11"/>
  <c r="B2363" i="11" l="1"/>
  <c r="A2364" i="11"/>
  <c r="B2364" i="11" l="1"/>
  <c r="A2365" i="11"/>
  <c r="B2365" i="11" l="1"/>
  <c r="A2366" i="11"/>
  <c r="B2366" i="11" l="1"/>
  <c r="A2367" i="11"/>
  <c r="B2367" i="11" l="1"/>
  <c r="A2368" i="11"/>
  <c r="B2368" i="11" l="1"/>
  <c r="A2369" i="11"/>
  <c r="B2369" i="11" l="1"/>
  <c r="A2370" i="11"/>
  <c r="B2370" i="11" l="1"/>
  <c r="A2371" i="11"/>
  <c r="B2371" i="11" l="1"/>
  <c r="A2372" i="11"/>
  <c r="B2372" i="11" l="1"/>
  <c r="A2373" i="11"/>
  <c r="B2373" i="11" l="1"/>
  <c r="A2374" i="11"/>
  <c r="B2374" i="11" l="1"/>
  <c r="A2375" i="11"/>
  <c r="B2375" i="11" l="1"/>
  <c r="A2376" i="11"/>
  <c r="B2376" i="11" l="1"/>
  <c r="A2377" i="11"/>
  <c r="B2377" i="11" l="1"/>
  <c r="A2378" i="11"/>
  <c r="B2378" i="11" l="1"/>
  <c r="A2379" i="11"/>
  <c r="B2379" i="11" l="1"/>
  <c r="A2380" i="11"/>
  <c r="B2380" i="11" l="1"/>
  <c r="A2381" i="11"/>
  <c r="B2381" i="11" l="1"/>
  <c r="A2382" i="11"/>
  <c r="B2382" i="11" l="1"/>
  <c r="A2383" i="11"/>
  <c r="B2383" i="11" l="1"/>
  <c r="A2384" i="11"/>
  <c r="B2384" i="11" l="1"/>
  <c r="A2385" i="11"/>
  <c r="B2385" i="11" l="1"/>
  <c r="A2386" i="11"/>
  <c r="A2387" i="11" l="1"/>
  <c r="B2386" i="11"/>
  <c r="B2387" i="11" l="1"/>
  <c r="A2388" i="11"/>
  <c r="B2388" i="11" l="1"/>
  <c r="A2389" i="11"/>
  <c r="B2389" i="11" l="1"/>
  <c r="A2390" i="11"/>
  <c r="B2390" i="11" l="1"/>
  <c r="A2391" i="11"/>
  <c r="B2391" i="11" l="1"/>
  <c r="A2392" i="11"/>
  <c r="B2392" i="11" l="1"/>
  <c r="A2393" i="11"/>
  <c r="B2393" i="11" l="1"/>
  <c r="A2394" i="11"/>
  <c r="B2394" i="11" l="1"/>
  <c r="A2395" i="11"/>
  <c r="B2395" i="11" l="1"/>
  <c r="A2396" i="11"/>
  <c r="B2396" i="11" l="1"/>
  <c r="A2397" i="11"/>
  <c r="B2397" i="11" l="1"/>
  <c r="A2398" i="11"/>
  <c r="B2398" i="11" l="1"/>
  <c r="A2399" i="11"/>
  <c r="B2399" i="11" l="1"/>
  <c r="A2400" i="11"/>
  <c r="B2400" i="11" l="1"/>
  <c r="A2401" i="11"/>
  <c r="B2401" i="11" l="1"/>
  <c r="A2402" i="11"/>
  <c r="B2402" i="11" l="1"/>
  <c r="A2403" i="11"/>
  <c r="B2403" i="11" l="1"/>
  <c r="A2404" i="11"/>
  <c r="B2404" i="11" l="1"/>
  <c r="A2405" i="11"/>
  <c r="B2405" i="11" l="1"/>
  <c r="A2406" i="11"/>
  <c r="B2406" i="11" l="1"/>
  <c r="A2407" i="11"/>
  <c r="B2407" i="11" l="1"/>
  <c r="A2408" i="11"/>
  <c r="B2408" i="11" l="1"/>
  <c r="A2409" i="11"/>
  <c r="B2409" i="11" l="1"/>
  <c r="A2410" i="11"/>
  <c r="B2410" i="11" l="1"/>
  <c r="A2411" i="11"/>
  <c r="B2411" i="11" l="1"/>
  <c r="A2412" i="11"/>
  <c r="B2412" i="11" l="1"/>
  <c r="A2413" i="11"/>
  <c r="B2413" i="11" l="1"/>
  <c r="A2414" i="11"/>
  <c r="B2414" i="11" l="1"/>
  <c r="A2415" i="11"/>
  <c r="B2415" i="11" l="1"/>
  <c r="A2416" i="11"/>
  <c r="B2416" i="11" l="1"/>
  <c r="A2417" i="11"/>
  <c r="B2417" i="11" l="1"/>
  <c r="A2418" i="11"/>
  <c r="B2418" i="11" l="1"/>
  <c r="A2419" i="11"/>
  <c r="B2419" i="11" l="1"/>
  <c r="A2420" i="11"/>
  <c r="B2420" i="11" l="1"/>
  <c r="A2421" i="11"/>
  <c r="A2422" i="11" l="1"/>
  <c r="B2421" i="11"/>
  <c r="B2422" i="11" l="1"/>
  <c r="A2423" i="11"/>
  <c r="B2423" i="11" l="1"/>
  <c r="A2424" i="11"/>
  <c r="B2424" i="11" l="1"/>
  <c r="A2425" i="11"/>
  <c r="B2425" i="11" l="1"/>
  <c r="A2426" i="11"/>
  <c r="B2426" i="11" l="1"/>
  <c r="A2427" i="11"/>
  <c r="B2427" i="11" l="1"/>
  <c r="A2428" i="11"/>
  <c r="B2428" i="11" l="1"/>
  <c r="A2429" i="11"/>
  <c r="B2429" i="11" l="1"/>
  <c r="A2430" i="11"/>
  <c r="B2430" i="11" l="1"/>
  <c r="A2431" i="11"/>
  <c r="B2431" i="11" l="1"/>
  <c r="A2432" i="11"/>
  <c r="B2432" i="11" l="1"/>
  <c r="A2433" i="11"/>
  <c r="A2434" i="11" l="1"/>
  <c r="B2433" i="11"/>
  <c r="B2434" i="11" l="1"/>
  <c r="A2435" i="11"/>
  <c r="B2435" i="11" l="1"/>
  <c r="A2436" i="11"/>
  <c r="B2436" i="11" l="1"/>
  <c r="A2437" i="11"/>
  <c r="B2437" i="11" l="1"/>
  <c r="A2438" i="11"/>
  <c r="B2438" i="11" l="1"/>
  <c r="A2439" i="11"/>
  <c r="B2439" i="11" l="1"/>
  <c r="A2440" i="11"/>
  <c r="B2440" i="11" l="1"/>
  <c r="A2441" i="11"/>
  <c r="B2441" i="11" l="1"/>
  <c r="A2442" i="11"/>
  <c r="B2442" i="11" l="1"/>
  <c r="A2443" i="11"/>
  <c r="B2443" i="11" l="1"/>
  <c r="A2444" i="11"/>
  <c r="B2444" i="11" l="1"/>
  <c r="A2445" i="11"/>
  <c r="A2446" i="11" l="1"/>
  <c r="B2445" i="11"/>
  <c r="B2446" i="11" l="1"/>
  <c r="A2447" i="11"/>
  <c r="B2447" i="11" l="1"/>
  <c r="A2448" i="11"/>
  <c r="B2448" i="11" l="1"/>
  <c r="A2449" i="11"/>
  <c r="B2449" i="11" l="1"/>
  <c r="A2450" i="11"/>
  <c r="B2450" i="11" l="1"/>
  <c r="A2451" i="11"/>
  <c r="B2451" i="11" l="1"/>
  <c r="A2452" i="11"/>
  <c r="B2452" i="11" l="1"/>
  <c r="A2453" i="11"/>
  <c r="B2453" i="11" l="1"/>
  <c r="A2454" i="11"/>
  <c r="B2454" i="11" l="1"/>
  <c r="A2455" i="11"/>
  <c r="B2455" i="11" l="1"/>
  <c r="A2456" i="11"/>
  <c r="B2456" i="11" l="1"/>
  <c r="A2457" i="11"/>
  <c r="A2458" i="11" l="1"/>
  <c r="B2457" i="11"/>
  <c r="B2458" i="11" l="1"/>
  <c r="A2459" i="11"/>
  <c r="B2459" i="11" l="1"/>
  <c r="A2460" i="11"/>
  <c r="B2460" i="11" l="1"/>
  <c r="A2461" i="11"/>
  <c r="B2461" i="11" l="1"/>
  <c r="A2462" i="11"/>
  <c r="B2462" i="11" l="1"/>
  <c r="A2463" i="11"/>
  <c r="B2463" i="11" l="1"/>
  <c r="A2464" i="11"/>
  <c r="B2464" i="11" l="1"/>
  <c r="A2465" i="11"/>
  <c r="B2465" i="11" l="1"/>
  <c r="A2466" i="11"/>
  <c r="B2466" i="11" l="1"/>
  <c r="A2467" i="11"/>
  <c r="B2467" i="11" l="1"/>
  <c r="A2468" i="11"/>
  <c r="B2468" i="11" l="1"/>
  <c r="A2469" i="11"/>
  <c r="A2470" i="11" l="1"/>
  <c r="B2469" i="11"/>
  <c r="B2470" i="11" l="1"/>
  <c r="A2471" i="11"/>
  <c r="B2471" i="11" l="1"/>
  <c r="A2472" i="11"/>
  <c r="B2472" i="11" l="1"/>
  <c r="A2473" i="11"/>
  <c r="B2473" i="11" l="1"/>
  <c r="A2474" i="11"/>
  <c r="B2474" i="11" l="1"/>
  <c r="A2475" i="11"/>
  <c r="B2475" i="11" l="1"/>
  <c r="A2476" i="11"/>
  <c r="B2476" i="11" l="1"/>
  <c r="A2477" i="11"/>
  <c r="B2477" i="11" l="1"/>
  <c r="A2478" i="11"/>
  <c r="B2478" i="11" l="1"/>
  <c r="A2479" i="11"/>
  <c r="B2479" i="11" l="1"/>
  <c r="A2480" i="11"/>
  <c r="B2480" i="11" l="1"/>
  <c r="A2481" i="11"/>
  <c r="A2482" i="11" l="1"/>
  <c r="B2481" i="11"/>
  <c r="B2482" i="11" l="1"/>
  <c r="A2483" i="11"/>
  <c r="B2483" i="11" l="1"/>
  <c r="A2484" i="11"/>
  <c r="B2484" i="11" l="1"/>
  <c r="A2485" i="11"/>
  <c r="B2485" i="11" l="1"/>
  <c r="A2486" i="11"/>
  <c r="B2486" i="11" l="1"/>
  <c r="A2487" i="11"/>
  <c r="B2487" i="11" l="1"/>
  <c r="A2488" i="11"/>
  <c r="B2488" i="11" l="1"/>
  <c r="A2489" i="11"/>
  <c r="B2489" i="11" l="1"/>
  <c r="A2490" i="11"/>
  <c r="B2490" i="11" l="1"/>
  <c r="A2491" i="11"/>
  <c r="B2491" i="11" l="1"/>
  <c r="A2492" i="11"/>
  <c r="B2492" i="11" l="1"/>
  <c r="A2493" i="11"/>
  <c r="A2494" i="11" l="1"/>
  <c r="B2493" i="11"/>
  <c r="B2494" i="11" l="1"/>
  <c r="A2495" i="11"/>
  <c r="B2495" i="11" l="1"/>
  <c r="A2496" i="11"/>
  <c r="B2496" i="11" l="1"/>
  <c r="A2497" i="11"/>
  <c r="B2497" i="11" l="1"/>
  <c r="A2498" i="11"/>
  <c r="B2498" i="11" l="1"/>
  <c r="A2499" i="11"/>
  <c r="B2499" i="11" l="1"/>
  <c r="A2500" i="11"/>
  <c r="B2500" i="11" l="1"/>
  <c r="A2501" i="11"/>
  <c r="B2501" i="11" l="1"/>
  <c r="A2502" i="11"/>
  <c r="B2502" i="11" l="1"/>
  <c r="A2503" i="11"/>
  <c r="B2503" i="11" l="1"/>
  <c r="A2504" i="11"/>
  <c r="B2504" i="11" l="1"/>
  <c r="A2505" i="11"/>
  <c r="A2506" i="11" l="1"/>
  <c r="B2505" i="11"/>
  <c r="B2506" i="11" l="1"/>
  <c r="A2507" i="11"/>
  <c r="B2507" i="11" l="1"/>
  <c r="A2508" i="11"/>
  <c r="B2508" i="11" l="1"/>
  <c r="A2509" i="11"/>
  <c r="B2509" i="11" l="1"/>
  <c r="A2510" i="11"/>
  <c r="B2510" i="11" l="1"/>
  <c r="A2511" i="11"/>
  <c r="B2511" i="11" l="1"/>
  <c r="A2512" i="11"/>
  <c r="B2512" i="11" l="1"/>
  <c r="A2513" i="11"/>
  <c r="B2513" i="11" l="1"/>
  <c r="A2514" i="11"/>
  <c r="B2514" i="11" l="1"/>
  <c r="A2515" i="11"/>
  <c r="B2515" i="11" l="1"/>
  <c r="A2516" i="11"/>
  <c r="B2516" i="11" l="1"/>
  <c r="A2517" i="11"/>
  <c r="A2518" i="11" l="1"/>
  <c r="B2517" i="11"/>
  <c r="B2518" i="11" l="1"/>
  <c r="A2519" i="11"/>
  <c r="B2519" i="11" l="1"/>
  <c r="A2520" i="11"/>
  <c r="B2520" i="11" l="1"/>
  <c r="A2521" i="11"/>
  <c r="B2521" i="11" l="1"/>
  <c r="A2522" i="11"/>
  <c r="B2522" i="11" l="1"/>
  <c r="A2523" i="11"/>
  <c r="B2523" i="11" l="1"/>
  <c r="A2524" i="11"/>
  <c r="B2524" i="11" l="1"/>
  <c r="A2525" i="11"/>
  <c r="B2525" i="11" l="1"/>
  <c r="A2526" i="11"/>
  <c r="B2526" i="11" l="1"/>
  <c r="A2527" i="11"/>
  <c r="B2527" i="11" l="1"/>
  <c r="A2528" i="11"/>
  <c r="B2528" i="11" l="1"/>
  <c r="A2529" i="11"/>
  <c r="A2530" i="11" l="1"/>
  <c r="B2529" i="11"/>
  <c r="B2530" i="11" l="1"/>
  <c r="A2531" i="11"/>
  <c r="B2531" i="11" l="1"/>
  <c r="A2532" i="11"/>
  <c r="B2532" i="11" l="1"/>
  <c r="A2533" i="11"/>
  <c r="B2533" i="11" l="1"/>
  <c r="A2534" i="11"/>
  <c r="B2534" i="11" l="1"/>
  <c r="A2535" i="11"/>
  <c r="B2535" i="11" l="1"/>
  <c r="A2536" i="11"/>
  <c r="B2536" i="11" l="1"/>
  <c r="A2537" i="11"/>
  <c r="B2537" i="11" l="1"/>
  <c r="A2538" i="11"/>
  <c r="B2538" i="11" l="1"/>
  <c r="A2539" i="11"/>
  <c r="B2539" i="11" l="1"/>
  <c r="A2540" i="11"/>
  <c r="B2540" i="11" l="1"/>
  <c r="A2541" i="11"/>
  <c r="A2542" i="11" l="1"/>
  <c r="B2541" i="11"/>
  <c r="B2542" i="11" l="1"/>
  <c r="A2543" i="11"/>
  <c r="B2543" i="11" l="1"/>
  <c r="A2544" i="11"/>
  <c r="B2544" i="11" l="1"/>
  <c r="A2545" i="11"/>
  <c r="B2545" i="11" l="1"/>
  <c r="A2546" i="11"/>
  <c r="B2546" i="11" l="1"/>
  <c r="A2547" i="11"/>
  <c r="B2547" i="11" l="1"/>
  <c r="A2548" i="11"/>
  <c r="B2548" i="11" l="1"/>
  <c r="A2549" i="11"/>
  <c r="B2549" i="11" l="1"/>
  <c r="A2550" i="11"/>
  <c r="B2550" i="11" l="1"/>
  <c r="A2551" i="11"/>
  <c r="B2551" i="11" l="1"/>
  <c r="A2552" i="11"/>
  <c r="B2552" i="11" l="1"/>
  <c r="A2553" i="11"/>
  <c r="A2554" i="11" l="1"/>
  <c r="B2553" i="11"/>
  <c r="B2554" i="11" l="1"/>
  <c r="A2555" i="11"/>
  <c r="B2555" i="11" l="1"/>
  <c r="A2556" i="11"/>
  <c r="B2556" i="11" l="1"/>
  <c r="A2557" i="11"/>
  <c r="B2557" i="11" l="1"/>
  <c r="A2558" i="11"/>
  <c r="B2558" i="11" l="1"/>
  <c r="A2559" i="11"/>
  <c r="B2559" i="11" l="1"/>
  <c r="A2560" i="11"/>
  <c r="B2560" i="11" l="1"/>
  <c r="A2561" i="11"/>
  <c r="B2561" i="11" l="1"/>
  <c r="A2562" i="11"/>
  <c r="B2562" i="11" l="1"/>
  <c r="A2563" i="11"/>
  <c r="B2563" i="11" l="1"/>
  <c r="A2564" i="11"/>
  <c r="B2564" i="11" l="1"/>
  <c r="A2565" i="11"/>
  <c r="A2566" i="11" l="1"/>
  <c r="B2565" i="11"/>
  <c r="B2566" i="11" l="1"/>
  <c r="A2567" i="11"/>
  <c r="B2567" i="11" l="1"/>
  <c r="A2568" i="11"/>
  <c r="B2568" i="11" l="1"/>
  <c r="A2569" i="11"/>
  <c r="B2569" i="11" l="1"/>
  <c r="A2570" i="11"/>
  <c r="B2570" i="11" l="1"/>
  <c r="A2571" i="11"/>
  <c r="B2571" i="11" l="1"/>
  <c r="A2572" i="11"/>
  <c r="B2572" i="11" l="1"/>
  <c r="A2573" i="11"/>
  <c r="B2573" i="11" l="1"/>
  <c r="A2574" i="11"/>
  <c r="B2574" i="11" l="1"/>
  <c r="A2575" i="11"/>
  <c r="B2575" i="11" l="1"/>
  <c r="A2576" i="11"/>
  <c r="B2576" i="11" l="1"/>
  <c r="A2577" i="11"/>
  <c r="A2578" i="11" l="1"/>
  <c r="B2577" i="11"/>
  <c r="B2578" i="11" l="1"/>
  <c r="A2579" i="11"/>
  <c r="B2579" i="11" l="1"/>
  <c r="A2580" i="11"/>
  <c r="B2580" i="11" l="1"/>
  <c r="A2581" i="11"/>
  <c r="B2581" i="11" l="1"/>
  <c r="A2582" i="11"/>
  <c r="B2582" i="11" l="1"/>
  <c r="A2583" i="11"/>
  <c r="B2583" i="11" l="1"/>
  <c r="A2584" i="11"/>
  <c r="B2584" i="11" l="1"/>
  <c r="A2585" i="11"/>
  <c r="B2585" i="11" l="1"/>
  <c r="A2586" i="11"/>
  <c r="B2586" i="11" l="1"/>
  <c r="A2587" i="11"/>
  <c r="B2587" i="11" l="1"/>
  <c r="A2588" i="11"/>
  <c r="B2588" i="11" l="1"/>
  <c r="A2589" i="11"/>
  <c r="A2590" i="11" l="1"/>
  <c r="B2589" i="11"/>
  <c r="B2590" i="11" l="1"/>
  <c r="A2591" i="11"/>
  <c r="B2591" i="11" l="1"/>
  <c r="A2592" i="11"/>
  <c r="B2592" i="11" l="1"/>
  <c r="A2593" i="11"/>
  <c r="B2593" i="11" l="1"/>
  <c r="A2594" i="11"/>
  <c r="B2594" i="11" l="1"/>
  <c r="A2595" i="11"/>
  <c r="B2595" i="11" l="1"/>
  <c r="A2596" i="11"/>
  <c r="B2596" i="11" l="1"/>
  <c r="A2597" i="11"/>
  <c r="B2597" i="11" l="1"/>
  <c r="A2598" i="11"/>
  <c r="B2598" i="11" l="1"/>
  <c r="A2599" i="11"/>
  <c r="B2599" i="11" l="1"/>
  <c r="A2600" i="11"/>
  <c r="B2600" i="11" l="1"/>
  <c r="A2601" i="11"/>
  <c r="A2602" i="11" l="1"/>
  <c r="B2601" i="11"/>
  <c r="B2602" i="11" l="1"/>
  <c r="A2603" i="11"/>
  <c r="B2603" i="11" l="1"/>
  <c r="A2604" i="11"/>
  <c r="B2604" i="11" l="1"/>
  <c r="A2605" i="11"/>
  <c r="B2605" i="11" l="1"/>
  <c r="A2606" i="11"/>
  <c r="B2606" i="11" l="1"/>
  <c r="A2607" i="11"/>
  <c r="B2607" i="11" l="1"/>
  <c r="A2608" i="11"/>
  <c r="B2608" i="11" l="1"/>
  <c r="A2609" i="11"/>
  <c r="B2609" i="11" l="1"/>
  <c r="A2610" i="11"/>
  <c r="B2610" i="11" l="1"/>
  <c r="A2611" i="11"/>
  <c r="B2611" i="11" l="1"/>
  <c r="A2612" i="11"/>
  <c r="B2612" i="11" l="1"/>
  <c r="A2613" i="11"/>
  <c r="A2614" i="11" l="1"/>
  <c r="B2613" i="11"/>
  <c r="B2614" i="11" l="1"/>
  <c r="A2615" i="11"/>
  <c r="B2615" i="11" l="1"/>
  <c r="A2616" i="11"/>
  <c r="B2616" i="11" l="1"/>
  <c r="A2617" i="11"/>
  <c r="B2617" i="11" l="1"/>
  <c r="A2618" i="11"/>
  <c r="B2618" i="11" l="1"/>
  <c r="A2619" i="11"/>
  <c r="B2619" i="11" l="1"/>
  <c r="A2620" i="11"/>
  <c r="B2620" i="11" l="1"/>
  <c r="A2621" i="11"/>
  <c r="B2621" i="11" l="1"/>
  <c r="A2622" i="11"/>
  <c r="B2622" i="11" l="1"/>
  <c r="A2623" i="11"/>
  <c r="B2623" i="11" l="1"/>
  <c r="A2624" i="11"/>
  <c r="B2624" i="11" l="1"/>
  <c r="A2625" i="11"/>
  <c r="B2625" i="11" l="1"/>
  <c r="A2626" i="11"/>
  <c r="B2626" i="11" l="1"/>
  <c r="A2627" i="11"/>
  <c r="B2627" i="11" l="1"/>
  <c r="A2628" i="11"/>
  <c r="B2628" i="11" l="1"/>
  <c r="A2629" i="11"/>
  <c r="B2629" i="11" l="1"/>
  <c r="A2630" i="11"/>
  <c r="B2630" i="11" l="1"/>
  <c r="A2631" i="11"/>
  <c r="B2631" i="11" l="1"/>
  <c r="A2632" i="11"/>
  <c r="B2632" i="11" l="1"/>
  <c r="A2633" i="11"/>
  <c r="B2633" i="11" l="1"/>
  <c r="A2634" i="11"/>
  <c r="B2634" i="11" l="1"/>
  <c r="A2635" i="11"/>
  <c r="B2635" i="11" l="1"/>
  <c r="A2636" i="11"/>
  <c r="B2636" i="11" l="1"/>
  <c r="A2637" i="11"/>
  <c r="B2637" i="11" l="1"/>
  <c r="A2638" i="11"/>
  <c r="B2638" i="11" l="1"/>
  <c r="A2639" i="11"/>
  <c r="B2639" i="11" l="1"/>
  <c r="A2640" i="11"/>
  <c r="B2640" i="11" l="1"/>
  <c r="A2641" i="11"/>
  <c r="B2641" i="11" l="1"/>
  <c r="A2642" i="11"/>
  <c r="B2642" i="11" l="1"/>
  <c r="A2643" i="11"/>
  <c r="B2643" i="11" l="1"/>
  <c r="A2644" i="11"/>
  <c r="A2645" i="11" l="1"/>
  <c r="B2644" i="11"/>
  <c r="B2645" i="11" l="1"/>
  <c r="A2646" i="11"/>
  <c r="B2646" i="11" l="1"/>
  <c r="A2647" i="11"/>
  <c r="B2647" i="11" l="1"/>
  <c r="A2648" i="11"/>
  <c r="B2648" i="11" l="1"/>
  <c r="A2649" i="11"/>
  <c r="B2649" i="11" l="1"/>
  <c r="A2650" i="11"/>
  <c r="B2650" i="11" l="1"/>
  <c r="A2651" i="11"/>
  <c r="B2651" i="11" l="1"/>
  <c r="A2652" i="11"/>
  <c r="B2652" i="11" l="1"/>
  <c r="A2653" i="11"/>
  <c r="B2653" i="11" l="1"/>
  <c r="A2654" i="11"/>
  <c r="B2654" i="11" l="1"/>
  <c r="A2655" i="11"/>
  <c r="B2655" i="11" l="1"/>
  <c r="A2656" i="11"/>
  <c r="B2656" i="11" l="1"/>
  <c r="A2657" i="11"/>
  <c r="B2657" i="11" l="1"/>
  <c r="A2658" i="11"/>
  <c r="B2658" i="11" l="1"/>
  <c r="A2659" i="11"/>
  <c r="B2659" i="11" l="1"/>
  <c r="A2660" i="11"/>
  <c r="B2660" i="11" l="1"/>
  <c r="A2661" i="11"/>
  <c r="B2661" i="11" l="1"/>
  <c r="A2662" i="11"/>
  <c r="B2662" i="11" l="1"/>
  <c r="A2663" i="11"/>
  <c r="B2663" i="11" l="1"/>
  <c r="A2664" i="11"/>
  <c r="B2664" i="11" l="1"/>
  <c r="A2665" i="11"/>
  <c r="B2665" i="11" l="1"/>
  <c r="A2666" i="11"/>
  <c r="B2666" i="11" l="1"/>
  <c r="A2667" i="11"/>
  <c r="B2667" i="11" l="1"/>
  <c r="A2668" i="11"/>
  <c r="B2668" i="11" l="1"/>
  <c r="A2669" i="11"/>
  <c r="B2669" i="11" l="1"/>
  <c r="A2670" i="11"/>
  <c r="B2670" i="11" l="1"/>
  <c r="A2671" i="11"/>
  <c r="B2671" i="11" l="1"/>
  <c r="A2672" i="11"/>
  <c r="B2672" i="11" l="1"/>
  <c r="A2673" i="11"/>
  <c r="B2673" i="11" l="1"/>
  <c r="A2674" i="11"/>
  <c r="B2674" i="11" l="1"/>
  <c r="A2675" i="11"/>
  <c r="B2675" i="11" l="1"/>
  <c r="A2676" i="11"/>
  <c r="B2676" i="11" l="1"/>
  <c r="A2677" i="11"/>
  <c r="B2677" i="11" l="1"/>
  <c r="A2678" i="11"/>
  <c r="B2678" i="11" l="1"/>
  <c r="A2679" i="11"/>
  <c r="B2679" i="11" l="1"/>
  <c r="A2680" i="11"/>
  <c r="B2680" i="11" l="1"/>
  <c r="A2681" i="11"/>
  <c r="B2681" i="11" l="1"/>
  <c r="A2682" i="11"/>
  <c r="B2682" i="11" l="1"/>
  <c r="A2683" i="11"/>
  <c r="B2683" i="11" l="1"/>
  <c r="A2684" i="11"/>
  <c r="B2684" i="11" l="1"/>
  <c r="A2685" i="11"/>
  <c r="B2685" i="11" l="1"/>
  <c r="A2686" i="11"/>
  <c r="B2686" i="11" l="1"/>
  <c r="A2687" i="11"/>
  <c r="B2687" i="11" l="1"/>
  <c r="A2688" i="11"/>
  <c r="B2688" i="11" l="1"/>
  <c r="A2689" i="11"/>
  <c r="B2689" i="11" l="1"/>
  <c r="A2690" i="11"/>
  <c r="B2690" i="11" l="1"/>
  <c r="A2691" i="11"/>
  <c r="B2691" i="11" l="1"/>
  <c r="A2692" i="11"/>
  <c r="B2692" i="11" l="1"/>
  <c r="A2693" i="11"/>
  <c r="B2693" i="11" l="1"/>
  <c r="A2694" i="11"/>
  <c r="A2695" i="11" l="1"/>
  <c r="B2694" i="11"/>
  <c r="B2695" i="11" l="1"/>
  <c r="A2696" i="11"/>
  <c r="B2696" i="11" l="1"/>
  <c r="A2697" i="11"/>
  <c r="B2697" i="11" l="1"/>
  <c r="A2698" i="11"/>
  <c r="B2698" i="11" l="1"/>
  <c r="A2699" i="11"/>
  <c r="B2699" i="11" l="1"/>
  <c r="A2700" i="11"/>
  <c r="A2701" i="11" l="1"/>
  <c r="B2700" i="11"/>
  <c r="B2701" i="11" l="1"/>
  <c r="A2702" i="11"/>
  <c r="B2702" i="11" l="1"/>
  <c r="A2703" i="11"/>
  <c r="B2703" i="11" l="1"/>
  <c r="A2704" i="11"/>
  <c r="B2704" i="11" l="1"/>
  <c r="A2705" i="11"/>
  <c r="B2705" i="11" l="1"/>
  <c r="A2706" i="11"/>
  <c r="B2706" i="11" l="1"/>
  <c r="A2707" i="11"/>
  <c r="B2707" i="11" l="1"/>
  <c r="A2708" i="11"/>
  <c r="B2708" i="11" l="1"/>
  <c r="A2709" i="11"/>
  <c r="B2709" i="11" l="1"/>
  <c r="A2710" i="11"/>
  <c r="B2710" i="11" l="1"/>
  <c r="A2711" i="11"/>
  <c r="B2711" i="11" l="1"/>
  <c r="A2712" i="11"/>
  <c r="B2712" i="11" l="1"/>
  <c r="A2713" i="11"/>
  <c r="B2713" i="11" l="1"/>
  <c r="A2714" i="11"/>
  <c r="B2714" i="11" l="1"/>
  <c r="A2715" i="11"/>
  <c r="B2715" i="11" l="1"/>
  <c r="A2716" i="11"/>
  <c r="B2716" i="11" l="1"/>
  <c r="A2717" i="11"/>
  <c r="B2717" i="11" l="1"/>
  <c r="A2718" i="11"/>
  <c r="B2718" i="11" l="1"/>
  <c r="A2719" i="11"/>
  <c r="B2719" i="11" l="1"/>
  <c r="A2720" i="11"/>
  <c r="B2720" i="11" l="1"/>
  <c r="A2721" i="11"/>
  <c r="B2721" i="11" l="1"/>
  <c r="A2722" i="11"/>
  <c r="B2722" i="11" l="1"/>
  <c r="A2723" i="11"/>
  <c r="B2723" i="11" l="1"/>
  <c r="A2724" i="11"/>
  <c r="B2724" i="11" l="1"/>
  <c r="A2725" i="11"/>
  <c r="B2725" i="11" l="1"/>
  <c r="A2726" i="11"/>
  <c r="B2726" i="11" l="1"/>
  <c r="A2727" i="11"/>
  <c r="B2727" i="11" l="1"/>
  <c r="A2728" i="11"/>
  <c r="B2728" i="11" l="1"/>
  <c r="A2729" i="11"/>
  <c r="B2729" i="11" l="1"/>
  <c r="A2730" i="11"/>
  <c r="B2730" i="11" l="1"/>
  <c r="A2731" i="11"/>
  <c r="B2731" i="11" l="1"/>
  <c r="A2732" i="11"/>
  <c r="B2732" i="11" l="1"/>
  <c r="A2733" i="11"/>
  <c r="B2733" i="11" l="1"/>
  <c r="A2734" i="11"/>
  <c r="B2734" i="11" l="1"/>
  <c r="A2735" i="11"/>
  <c r="B2735" i="11" l="1"/>
  <c r="A2736" i="11"/>
  <c r="B2736" i="11" l="1"/>
  <c r="A2737" i="11"/>
  <c r="B2737" i="11" l="1"/>
  <c r="A2738" i="11"/>
  <c r="B2738" i="11" l="1"/>
  <c r="A2739" i="11"/>
  <c r="B2739" i="11" l="1"/>
  <c r="A2740" i="11"/>
  <c r="B2740" i="11" l="1"/>
  <c r="A2741" i="11"/>
  <c r="B2741" i="11" l="1"/>
  <c r="A2742" i="11"/>
  <c r="B2742" i="11" l="1"/>
  <c r="A2743" i="11"/>
  <c r="B2743" i="11" l="1"/>
  <c r="A2744" i="11"/>
  <c r="B2744" i="11" l="1"/>
  <c r="A2745" i="11"/>
  <c r="B2745" i="11" l="1"/>
  <c r="A2746" i="11"/>
  <c r="B2746" i="11" l="1"/>
  <c r="A2747" i="11"/>
  <c r="B2747" i="11" l="1"/>
  <c r="A2748" i="11"/>
  <c r="B2748" i="11" l="1"/>
  <c r="A2749" i="11"/>
  <c r="B2749" i="11" l="1"/>
  <c r="A2750" i="11"/>
  <c r="B2750" i="11" l="1"/>
  <c r="A2751" i="11"/>
  <c r="B2751" i="11" l="1"/>
  <c r="A2752" i="11"/>
  <c r="B2752" i="11" l="1"/>
  <c r="A2753" i="11"/>
  <c r="B2753" i="11" l="1"/>
  <c r="A2754" i="11"/>
  <c r="B2754" i="11" l="1"/>
  <c r="A2755" i="11"/>
  <c r="B2755" i="11" l="1"/>
  <c r="A2756" i="11"/>
  <c r="B2756" i="11" l="1"/>
  <c r="A2757" i="11"/>
  <c r="B2757" i="11" l="1"/>
  <c r="A2758" i="11"/>
  <c r="B2758" i="11" l="1"/>
  <c r="A2759" i="11"/>
  <c r="B2759" i="11" l="1"/>
  <c r="A2760" i="11"/>
  <c r="B2760" i="11" l="1"/>
  <c r="A2761" i="11"/>
  <c r="B2761" i="11" l="1"/>
  <c r="A2762" i="11"/>
  <c r="B2762" i="11" l="1"/>
  <c r="A2763" i="11"/>
  <c r="B2763" i="11" l="1"/>
  <c r="A2764" i="11"/>
  <c r="B2764" i="11" l="1"/>
  <c r="A2765" i="11"/>
  <c r="B2765" i="11" l="1"/>
  <c r="A2766" i="11"/>
  <c r="B2766" i="11" l="1"/>
  <c r="A2767" i="11"/>
  <c r="B2767" i="11" l="1"/>
  <c r="A2768" i="11"/>
  <c r="B2768" i="11" l="1"/>
  <c r="A2769" i="11"/>
  <c r="B2769" i="11" l="1"/>
  <c r="A2770" i="11"/>
  <c r="B2770" i="11" l="1"/>
  <c r="A2771" i="11"/>
  <c r="B2771" i="11" l="1"/>
  <c r="A2772" i="11"/>
  <c r="B2772" i="11" l="1"/>
  <c r="A2773" i="11"/>
  <c r="B2773" i="11" l="1"/>
  <c r="A2774" i="11"/>
  <c r="B2774" i="11" l="1"/>
  <c r="A2775" i="11"/>
  <c r="B2775" i="11" l="1"/>
  <c r="A2776" i="11"/>
  <c r="B2776" i="11" l="1"/>
  <c r="A2777" i="11"/>
  <c r="B2777" i="11" l="1"/>
  <c r="A2778" i="11"/>
  <c r="B2778" i="11" l="1"/>
  <c r="A2779" i="11"/>
  <c r="B2779" i="11" l="1"/>
  <c r="A2780" i="11"/>
  <c r="B2780" i="11" l="1"/>
  <c r="A2781" i="11"/>
  <c r="B2781" i="11" l="1"/>
  <c r="A2782" i="11"/>
  <c r="B2782" i="11" l="1"/>
  <c r="A2783" i="11"/>
  <c r="B2783" i="11" l="1"/>
  <c r="A2784" i="11"/>
  <c r="B2784" i="11" l="1"/>
  <c r="A2785" i="11"/>
  <c r="B2785" i="11" l="1"/>
  <c r="A2786" i="11"/>
  <c r="B2786" i="11" l="1"/>
  <c r="A2787" i="11"/>
  <c r="B2787" i="11" l="1"/>
  <c r="A2788" i="11"/>
  <c r="B2788" i="11" l="1"/>
  <c r="A2789" i="11"/>
  <c r="B2789" i="11" l="1"/>
  <c r="A2790" i="11"/>
  <c r="B2790" i="11" l="1"/>
  <c r="A2791" i="11"/>
  <c r="B2791" i="11" l="1"/>
  <c r="A2792" i="11"/>
  <c r="B2792" i="11" l="1"/>
  <c r="A2793" i="11"/>
  <c r="B2793" i="11" l="1"/>
  <c r="A2794" i="11"/>
  <c r="B2794" i="11" l="1"/>
  <c r="A2795" i="11"/>
  <c r="B2795" i="11" l="1"/>
  <c r="A2796" i="11"/>
  <c r="B2796" i="11" l="1"/>
  <c r="A2797" i="11"/>
  <c r="B2797" i="11" l="1"/>
  <c r="A2798" i="11"/>
  <c r="B2798" i="11" l="1"/>
  <c r="A2799" i="11"/>
  <c r="B2799" i="11" l="1"/>
  <c r="A2800" i="11"/>
  <c r="B2800" i="11" l="1"/>
  <c r="A2801" i="11"/>
  <c r="B2801" i="11" l="1"/>
  <c r="A2802" i="11"/>
  <c r="B2802" i="11" l="1"/>
  <c r="A2803" i="11"/>
  <c r="B2803" i="11" l="1"/>
  <c r="A2804" i="11"/>
  <c r="B2804" i="11" l="1"/>
  <c r="A2805" i="11"/>
  <c r="B2805" i="11" l="1"/>
  <c r="A2806" i="11"/>
  <c r="B2806" i="11" l="1"/>
  <c r="A2807" i="11"/>
  <c r="B2807" i="11" l="1"/>
  <c r="A2808" i="11"/>
  <c r="B2808" i="11" l="1"/>
  <c r="A2809" i="11"/>
  <c r="B2809" i="11" l="1"/>
  <c r="A2810" i="11"/>
  <c r="B2810" i="11" l="1"/>
  <c r="A2811" i="11"/>
  <c r="B2811" i="11" l="1"/>
  <c r="A2812" i="11"/>
  <c r="B2812" i="11" l="1"/>
  <c r="A2813" i="11"/>
  <c r="B2813" i="11" l="1"/>
  <c r="A2814" i="11"/>
  <c r="B2814" i="11" l="1"/>
  <c r="A2815" i="11"/>
  <c r="B2815" i="11" l="1"/>
  <c r="A2816" i="11"/>
  <c r="B2816" i="11" l="1"/>
  <c r="A2817" i="11"/>
  <c r="B2817" i="11" l="1"/>
  <c r="A2818" i="11"/>
  <c r="B2818" i="11" l="1"/>
  <c r="A2819" i="11"/>
  <c r="B2819" i="11" l="1"/>
  <c r="A2820" i="11"/>
  <c r="B2820" i="11" l="1"/>
  <c r="A2821" i="11"/>
  <c r="B2821" i="11" l="1"/>
  <c r="A2822" i="11"/>
  <c r="B2822" i="11" l="1"/>
  <c r="A2823" i="11"/>
  <c r="B2823" i="11" l="1"/>
  <c r="A2824" i="11"/>
  <c r="B2824" i="11" l="1"/>
  <c r="A2825" i="11"/>
  <c r="B2825" i="11" l="1"/>
  <c r="A2826" i="11"/>
  <c r="B2826" i="11" l="1"/>
  <c r="A2827" i="11"/>
  <c r="B2827" i="11" l="1"/>
  <c r="A2828" i="11"/>
  <c r="B2828" i="11" l="1"/>
  <c r="A2829" i="11"/>
  <c r="B2829" i="11" l="1"/>
  <c r="A2830" i="11"/>
  <c r="B2830" i="11" l="1"/>
  <c r="A2831" i="11"/>
  <c r="B2831" i="11" l="1"/>
  <c r="A2832" i="11"/>
  <c r="B2832" i="11" l="1"/>
  <c r="A2833" i="11"/>
  <c r="B2833" i="11" l="1"/>
  <c r="A2834" i="11"/>
  <c r="B2834" i="11" l="1"/>
  <c r="A2835" i="11"/>
  <c r="B2835" i="11" l="1"/>
  <c r="A2836" i="11"/>
  <c r="B2836" i="11" l="1"/>
  <c r="A2837" i="11"/>
  <c r="B2837" i="11" l="1"/>
  <c r="A2838" i="11"/>
  <c r="B2838" i="11" l="1"/>
  <c r="A2839" i="11"/>
  <c r="B2839" i="11" l="1"/>
  <c r="A2840" i="11"/>
  <c r="B2840" i="11" l="1"/>
  <c r="A2841" i="11"/>
  <c r="B2841" i="11" l="1"/>
  <c r="A2842" i="11"/>
  <c r="B2842" i="11" l="1"/>
  <c r="A2843" i="11"/>
  <c r="B2843" i="11" l="1"/>
  <c r="A2844" i="11"/>
  <c r="B2844" i="11" l="1"/>
  <c r="A2845" i="11"/>
  <c r="B2845" i="11" l="1"/>
  <c r="A2846" i="11"/>
  <c r="B2846" i="11" l="1"/>
  <c r="A2847" i="11"/>
  <c r="B2847" i="11" l="1"/>
  <c r="A2848" i="11"/>
  <c r="B2848" i="11" l="1"/>
  <c r="A2849" i="11"/>
  <c r="B2849" i="11" l="1"/>
  <c r="A2850" i="11"/>
  <c r="B2850" i="11" l="1"/>
  <c r="A2851" i="11"/>
  <c r="B2851" i="11" l="1"/>
  <c r="A2852" i="11"/>
  <c r="B2852" i="11" l="1"/>
  <c r="A2853" i="11"/>
  <c r="B2853" i="11" l="1"/>
  <c r="A2854" i="11"/>
  <c r="B2854" i="11" l="1"/>
  <c r="A2855" i="11"/>
  <c r="B2855" i="11" l="1"/>
  <c r="A2856" i="11"/>
  <c r="B2856" i="11" l="1"/>
  <c r="A2857" i="11"/>
  <c r="B2857" i="11" l="1"/>
  <c r="A2858" i="11"/>
  <c r="B2858"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E1" authorId="0" shapeId="0" xr:uid="{00000000-0006-0000-0200-000001000000}">
      <text>
        <r>
          <rPr>
            <sz val="10"/>
            <color indexed="81"/>
            <rFont val="Tahoma"/>
            <family val="2"/>
          </rPr>
          <t>These scenarios are as defined in Musa, pp 435-449.</t>
        </r>
      </text>
    </comment>
    <comment ref="O1" authorId="0" shapeId="0" xr:uid="{00000000-0006-0000-0200-000002000000}">
      <text>
        <r>
          <rPr>
            <sz val="10"/>
            <color indexed="81"/>
            <rFont val="Tahoma"/>
            <family val="2"/>
          </rPr>
          <t xml:space="preserve">Add your own scenarios here. </t>
        </r>
      </text>
    </comment>
    <comment ref="C4" authorId="0" shapeId="0" xr:uid="{00000000-0006-0000-0200-000003000000}">
      <text>
        <r>
          <rPr>
            <sz val="10"/>
            <color indexed="81"/>
            <rFont val="Tahoma"/>
            <family val="2"/>
          </rPr>
          <t xml:space="preserve">Choose one of the preset risk scenarios (I - IX), or define your own. Copy that scenario's values ( </t>
        </r>
        <r>
          <rPr>
            <sz val="10"/>
            <color indexed="81"/>
            <rFont val="Arial"/>
            <family val="2"/>
          </rPr>
          <t xml:space="preserve">γ, α, β) </t>
        </r>
        <r>
          <rPr>
            <sz val="10"/>
            <color indexed="81"/>
            <rFont val="Tahoma"/>
            <family val="2"/>
          </rPr>
          <t xml:space="preserve">to this column.  The preview and Demo Chart regions will be automatically updated. 
</t>
        </r>
      </text>
    </comment>
    <comment ref="B9" authorId="0" shapeId="0" xr:uid="{00000000-0006-0000-0200-000004000000}">
      <text>
        <r>
          <rPr>
            <sz val="10"/>
            <color indexed="81"/>
            <rFont val="Tahoma"/>
            <family val="2"/>
          </rPr>
          <t>ln (beta / (1 - alpha))</t>
        </r>
      </text>
    </comment>
    <comment ref="B11" authorId="0" shapeId="0" xr:uid="{00000000-0006-0000-0200-000005000000}">
      <text>
        <r>
          <rPr>
            <b/>
            <sz val="10"/>
            <color indexed="81"/>
            <rFont val="Tahoma"/>
            <family val="2"/>
          </rPr>
          <t>l</t>
        </r>
        <r>
          <rPr>
            <sz val="10"/>
            <color indexed="81"/>
            <rFont val="Tahoma"/>
            <family val="2"/>
          </rPr>
          <t>n ( (1 - beta) / alpha))</t>
        </r>
      </text>
    </comment>
    <comment ref="C13" authorId="0" shapeId="0" xr:uid="{00000000-0006-0000-0200-000006000000}">
      <text>
        <r>
          <rPr>
            <sz val="10"/>
            <color indexed="81"/>
            <rFont val="Tahoma"/>
            <family val="2"/>
          </rPr>
          <t>This set the maximum number of failures that can be diagramed in this chart.
If you want to use a smaller/larger sample size, you'll have to modify the reject boundary plot and the RDC Preview graph.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11" authorId="0" shapeId="0" xr:uid="{00000000-0006-0000-0300-000001000000}">
      <text>
        <r>
          <rPr>
            <sz val="10"/>
            <color indexed="81"/>
            <rFont val="Tahoma"/>
            <family val="2"/>
          </rPr>
          <t>Enter a defect/bug/issue tracking number.  If this is recorded in a system with a Web interface, add the URL that will display the bug report.</t>
        </r>
      </text>
    </comment>
    <comment ref="E11" authorId="0" shapeId="0" xr:uid="{00000000-0006-0000-0300-000002000000}">
      <text>
        <r>
          <rPr>
            <b/>
            <sz val="10"/>
            <color indexed="81"/>
            <rFont val="Tahoma"/>
            <family val="2"/>
          </rPr>
          <t>You may enter zero when no failures have yet been observed.  Enter the cumulative count after the first failure (2, 3, …) . 
If you enter an inconsistent failure count, the cell will turn red.  The cell after the last entry is always red -- this is normal.</t>
        </r>
      </text>
    </comment>
    <comment ref="F11" authorId="0" shapeId="0" xr:uid="{00000000-0006-0000-0300-000003000000}">
      <text>
        <r>
          <rPr>
            <b/>
            <sz val="10"/>
            <color indexed="81"/>
            <rFont val="Tahoma"/>
            <family val="2"/>
          </rPr>
          <t>Enter the cumulative number of "natural" input event or time units for the observation.</t>
        </r>
      </text>
    </comment>
    <comment ref="G11" authorId="0" shapeId="0" xr:uid="{00000000-0006-0000-0300-000004000000}">
      <text>
        <r>
          <rPr>
            <sz val="10"/>
            <color indexed="81"/>
            <rFont val="Tahoma"/>
            <family val="2"/>
          </rPr>
          <t xml:space="preserve">This value is plotted on the x axis.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Bob_Binder</author>
  </authors>
  <commentList>
    <comment ref="D5" authorId="0" shapeId="0" xr:uid="{00000000-0006-0000-0500-000001000000}">
      <text>
        <r>
          <rPr>
            <b/>
            <sz val="10"/>
            <color indexed="81"/>
            <rFont val="Tahoma"/>
            <family val="2"/>
          </rPr>
          <t>Bob_Binder:</t>
        </r>
        <r>
          <rPr>
            <sz val="10"/>
            <color indexed="81"/>
            <rFont val="Tahoma"/>
            <family val="2"/>
          </rPr>
          <t xml:space="preserve">
y1 - m*x1 </t>
        </r>
      </text>
    </comment>
    <comment ref="F8" authorId="0" shapeId="0" xr:uid="{00000000-0006-0000-0500-000002000000}">
      <text>
        <r>
          <rPr>
            <sz val="10"/>
            <color indexed="81"/>
            <rFont val="Tahoma"/>
            <family val="2"/>
          </rPr>
          <t xml:space="preserve">This region is plotted above the line, so the values are inverted: plot value 13 = 16 - 3.  The corresponding y value is 3.
</t>
        </r>
      </text>
    </comment>
    <comment ref="B693" authorId="0" shapeId="0" xr:uid="{00000000-0006-0000-0500-000003000000}">
      <text>
        <r>
          <rPr>
            <sz val="10"/>
            <color indexed="81"/>
            <rFont val="Tahoma"/>
            <family val="2"/>
          </rPr>
          <t xml:space="preserve">(ymax - ymin)/(xmax-xmin)
</t>
        </r>
      </text>
    </comment>
    <comment ref="B700" authorId="0" shapeId="0" xr:uid="{00000000-0006-0000-0500-000004000000}">
      <text>
        <r>
          <rPr>
            <sz val="10"/>
            <color indexed="81"/>
            <rFont val="Tahoma"/>
            <family val="2"/>
          </rPr>
          <t xml:space="preserve">(ymax - ymin)/(xmax-xmin)
</t>
        </r>
      </text>
    </comment>
    <comment ref="G710" authorId="0" shapeId="0" xr:uid="{00000000-0006-0000-0500-000005000000}">
      <text>
        <r>
          <rPr>
            <sz val="10"/>
            <color indexed="81"/>
            <rFont val="Tahoma"/>
            <family val="2"/>
          </rPr>
          <t xml:space="preserve">This region is plotted above the line, so the values are inverted: plot value 13 = 16 - 3.  The corresponding y value is 3.
</t>
        </r>
      </text>
    </comment>
    <comment ref="G730" authorId="0" shapeId="0" xr:uid="{00000000-0006-0000-0500-000006000000}">
      <text>
        <r>
          <rPr>
            <sz val="10"/>
            <color indexed="81"/>
            <rFont val="Tahoma"/>
            <family val="2"/>
          </rPr>
          <t xml:space="preserve">This region is plotted above the line, so the values are inverted: plot value 13 = 16 - 3.  The corresponding y value is 3.
</t>
        </r>
      </text>
    </comment>
  </commentList>
</comments>
</file>

<file path=xl/sharedStrings.xml><?xml version="1.0" encoding="utf-8"?>
<sst xmlns="http://schemas.openxmlformats.org/spreadsheetml/2006/main" count="239" uniqueCount="132">
  <si>
    <t>Failure Time</t>
  </si>
  <si>
    <t>Y Value</t>
  </si>
  <si>
    <t>X Value</t>
  </si>
  <si>
    <t>m</t>
  </si>
  <si>
    <t>b</t>
  </si>
  <si>
    <t>Accept Region</t>
  </si>
  <si>
    <t>Reject Region</t>
  </si>
  <si>
    <t>Boundary</t>
  </si>
  <si>
    <t>xmin</t>
  </si>
  <si>
    <t>xmax</t>
  </si>
  <si>
    <t>R Ht</t>
  </si>
  <si>
    <t>C Ht</t>
  </si>
  <si>
    <t>A Ht</t>
  </si>
  <si>
    <t>A</t>
  </si>
  <si>
    <t>B</t>
  </si>
  <si>
    <t>Slope</t>
  </si>
  <si>
    <t>Discrimination Ratio γ</t>
  </si>
  <si>
    <t>Y intercept</t>
  </si>
  <si>
    <t>Musa's Equations</t>
  </si>
  <si>
    <t>Accept</t>
  </si>
  <si>
    <t>X intercept</t>
  </si>
  <si>
    <t>X Top</t>
  </si>
  <si>
    <t>Y Top</t>
  </si>
  <si>
    <t>Reject</t>
  </si>
  <si>
    <t>x</t>
  </si>
  <si>
    <t>y</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</si>
  <si>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</si>
  <si>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</si>
  <si>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This program is provided in the hope that it will be useful, but WITHOUT ANY WARRANTY; without even the implied warranty of  MERCHANTABILITY or FITNESS FOR A PARTICULAR PURPOSE.  See the GNU General Public License for more details.</t>
  </si>
  <si>
    <t xml:space="preserve">The full GNU General Public License may be viewed at </t>
  </si>
  <si>
    <t>http://www.gnu.org/licenses/gpl.html</t>
  </si>
  <si>
    <t>http://www.authorhouse.com/Bookstore/ItemDetail.aspx?bookid=26806</t>
  </si>
  <si>
    <t xml:space="preserve">Top </t>
  </si>
  <si>
    <t>Side</t>
  </si>
  <si>
    <t>Failure Count</t>
  </si>
  <si>
    <t>Normalized Failure Time</t>
  </si>
  <si>
    <t>Sample Maximum</t>
  </si>
  <si>
    <t xml:space="preserve">Reject Boundary Plot </t>
  </si>
  <si>
    <t>Accept Boundary Plot</t>
  </si>
  <si>
    <t>Catg</t>
  </si>
  <si>
    <t>Y</t>
  </si>
  <si>
    <t>User Defined Risk Profile</t>
  </si>
  <si>
    <t>Typical Risk Profiles</t>
  </si>
  <si>
    <t>Date</t>
  </si>
  <si>
    <t>Time</t>
  </si>
  <si>
    <t>Purpose</t>
  </si>
  <si>
    <t>How to Use</t>
  </si>
  <si>
    <t>Failure Intensity Objective</t>
  </si>
  <si>
    <t>Input event description</t>
  </si>
  <si>
    <t>Unitary</t>
  </si>
  <si>
    <t>Event Counts for Unit Tick Marks</t>
  </si>
  <si>
    <t>Observed Failures</t>
  </si>
  <si>
    <t>Scaled</t>
  </si>
  <si>
    <t>Tabs</t>
  </si>
  <si>
    <t>Informative</t>
  </si>
  <si>
    <t>Input</t>
  </si>
  <si>
    <t>Working</t>
  </si>
  <si>
    <t>Output</t>
  </si>
  <si>
    <t>Blue tabs show output results, computed from the user's input data</t>
  </si>
  <si>
    <t>Nominal FIO</t>
  </si>
  <si>
    <t>Unitary FIO</t>
  </si>
  <si>
    <r>
      <t xml:space="preserve">For an explanation of the risk parameters and interpretation of this chart, please see chapter 6, Guiding Test, in John Musa's </t>
    </r>
    <r>
      <rPr>
        <sz val="10"/>
        <rFont val="Arial"/>
        <family val="2"/>
      </rPr>
      <t>S</t>
    </r>
    <r>
      <rPr>
        <i/>
        <sz val="10"/>
        <rFont val="Arial"/>
        <family val="2"/>
      </rPr>
      <t>oftware Reliability Engineering: More Reliable Software Faster and Cheape</t>
    </r>
    <r>
      <rPr>
        <sz val="10"/>
        <rFont val="Arial"/>
        <family val="2"/>
      </rPr>
      <t>r</t>
    </r>
    <r>
      <rPr>
        <i/>
        <sz val="10"/>
        <rFont val="Arial"/>
        <family val="2"/>
      </rPr>
      <t xml:space="preserve"> </t>
    </r>
    <r>
      <rPr>
        <sz val="10"/>
        <rFont val="Arial"/>
        <family val="2"/>
      </rPr>
      <t>2nd Edition.</t>
    </r>
  </si>
  <si>
    <t>Open Source Software, Acceptable Use</t>
  </si>
  <si>
    <t>1.0</t>
  </si>
  <si>
    <t>Initial Release</t>
  </si>
  <si>
    <t>Define your Units</t>
  </si>
  <si>
    <t>Enter Your Failure Data</t>
  </si>
  <si>
    <r>
      <t xml:space="preserve">The event scale can also be given in time units.  See </t>
    </r>
    <r>
      <rPr>
        <i/>
        <sz val="10"/>
        <rFont val="Arial"/>
        <family val="2"/>
      </rPr>
      <t>Musa</t>
    </r>
    <r>
      <rPr>
        <sz val="10"/>
        <rFont val="Arial"/>
        <family val="2"/>
      </rPr>
      <t xml:space="preserve"> for a complete discussion.</t>
    </r>
  </si>
  <si>
    <r>
      <t xml:space="preserve">This spreadsheet provides a model to compare reliability observations with a reliability goal determined by risk parameters, known as a </t>
    </r>
    <r>
      <rPr>
        <b/>
        <sz val="10"/>
        <rFont val="Arial"/>
        <family val="2"/>
      </rPr>
      <t>Reliability Demonstration Chart</t>
    </r>
    <r>
      <rPr>
        <sz val="10"/>
        <rFont val="Arial"/>
        <family val="2"/>
      </rPr>
      <t>.</t>
    </r>
  </si>
  <si>
    <t>The tabs are colored coded.</t>
  </si>
  <si>
    <t>In the Failure Data tab, lower gold cells, enter the input event number (or time unit) when each failure is observed.  The RDC chart in the R-Demo-Chart will be automatically updated.</t>
  </si>
  <si>
    <t>Guide Test</t>
  </si>
  <si>
    <t xml:space="preserve">When the observed failure line crosses into the green region, this indicates your testing shows that the SUT will probably achieve its FIO in the field. </t>
  </si>
  <si>
    <t xml:space="preserve">When the observed failure line falls in yellow region, this indicates more testing is needed to provide an estimate of the SUT's reliability. </t>
  </si>
  <si>
    <t xml:space="preserve">When the observed failure line crosses into the red region, this indicates your testing shows that the SUT will probably not achieve its FIO in the field. </t>
  </si>
  <si>
    <t>Contact</t>
  </si>
  <si>
    <t>I welcome questions, suggestions, and comments.  Please visit the RDC site at Source Forge to submit your feedback.</t>
  </si>
  <si>
    <t>Set your Risk Parameters</t>
  </si>
  <si>
    <t>In the Failure Data tab, upper gold cells, enter your values for Maximum Acceptable Number of Failures, Per Number of input events, Input event description.</t>
  </si>
  <si>
    <t xml:space="preserve">In all cases, your risk parameters determine how much confidence is needed in these estimates. </t>
  </si>
  <si>
    <t>A Failure Intensity Objective (FIO) is the maximum acceptable number of failures during a period of field use. This is typically defined with "natural" units, such as number of input events. For example, a telecom system would have an FIO of no more than 4 failures per million calls.</t>
  </si>
  <si>
    <t>Developer's Risk α</t>
  </si>
  <si>
    <t>User's Risk β</t>
  </si>
  <si>
    <r>
      <t xml:space="preserve">The risk parameters determine the acceptable probability of an error in the estimate.  There are three parameters: alpha (the developer's risk), beta (the users' risk), and gamma.  Developer's risk is rejecting an acceptable system; the User's risk is releasing an unacceptable system. See </t>
    </r>
    <r>
      <rPr>
        <i/>
        <sz val="10"/>
        <rFont val="Arial"/>
        <family val="2"/>
      </rPr>
      <t xml:space="preserve">Musa, </t>
    </r>
    <r>
      <rPr>
        <sz val="10"/>
        <rFont val="Arial"/>
        <family val="2"/>
      </rPr>
      <t>chapter 6 for a complete discussion.</t>
    </r>
  </si>
  <si>
    <t>Data Protection</t>
  </si>
  <si>
    <t>All of the sheets in this workbook are protected, but no password is required.  The protection prevents inadvertent changes to the basic formulas, and limits your input to the above. To change any protected cell, simply go to Tools.Protection.Unprotect Sheet.</t>
  </si>
  <si>
    <t>The documentation, formulas, and formatting in this spreadsheet are Copyright 2009, Robert V. Binder.</t>
  </si>
  <si>
    <t>Project Name</t>
  </si>
  <si>
    <t>Tracking Link/ID</t>
  </si>
  <si>
    <t>SUT Name</t>
  </si>
  <si>
    <t xml:space="preserve">SUT Version </t>
  </si>
  <si>
    <t>Enter Descriptive data</t>
  </si>
  <si>
    <t>Optionally, you may also enter the date and time the failure was observed, and Id and/or a link to a tracking system.</t>
  </si>
  <si>
    <t>Risk Profile</t>
  </si>
  <si>
    <t>Optional Input</t>
  </si>
  <si>
    <t>Gold colored tabs and cells indicate required user input.</t>
  </si>
  <si>
    <t>Aqua tabs provide information about using this program.</t>
  </si>
  <si>
    <t>Cream colored tabs and cells indicate optional user input.</t>
  </si>
  <si>
    <t>Gray tabs are working data and formulas.  You should not change these unless you want to alter this program.</t>
  </si>
  <si>
    <t>Enter descriptive data in the Project tab. This is displayed on the output chart.</t>
  </si>
  <si>
    <t>https://sourceforge.net/projects/rdc/</t>
  </si>
  <si>
    <t>1. Go to R-Demo Chart</t>
  </si>
  <si>
    <t>2. Select the black data line</t>
  </si>
  <si>
    <t>3. Right click, then select Source Data from the popup</t>
  </si>
  <si>
    <t>4. Under Series, select Observed Failures</t>
  </si>
  <si>
    <t>6. Click OK</t>
  </si>
  <si>
    <t xml:space="preserve">As you add each new failure observation, you will have to update the data range for the observed line.  </t>
  </si>
  <si>
    <t>5. In the Y Values box, enter the cell for the last failure observation.  Be sure that the new range covers the first to last failure observation.</t>
  </si>
  <si>
    <t>This file is pre-set with example descriptions, failure data, and risk parameters. Replace this with your own data.</t>
  </si>
  <si>
    <t>No input data validation is provided in RDC 1.0, so if you input invalid data or revise formulas, results are unpredictable.</t>
  </si>
  <si>
    <t>Observation</t>
  </si>
  <si>
    <t>Cumulative Failure Count</t>
  </si>
  <si>
    <t>Normalized (Plotted) X Value</t>
  </si>
  <si>
    <t>An RDC provides an estimate of whether or not a system under test meets its Failure Intensity Objective, based on frequency of failures observed during testing.</t>
  </si>
  <si>
    <t>This program has nine built-in profiles, and allows three user-defined profiles. To define your risk profile, select the Risk Trade-Off Parameters tab, and then enter values into the gold cells for alpha, beta, and gamma.</t>
  </si>
  <si>
    <t>The effect of the risk parameters is to move the boundaries of the accept-reject regions.  Note that you can change the boundaries independently.</t>
  </si>
  <si>
    <t>As you change these values, you will immediately see the effect in the RDC preview chart, on this tab. The boundaries on the output chart are also automatically changed.</t>
  </si>
  <si>
    <t xml:space="preserve">You can enter a zero failure count for an event count. This could happen when initial test runs don't reveal any failures.  You can also enter multiple failures for a single event count.  </t>
  </si>
  <si>
    <t xml:space="preserve">If you enter an inconsistent failure count, the cell will turn red.  The cell after the last entry is always red -- this is normal. </t>
  </si>
  <si>
    <t xml:space="preserve">Maximum Acceptable Number of Failures </t>
  </si>
  <si>
    <t>Display trend line when no failures observed. Check failure counts, allow multiple failures in one observation.</t>
  </si>
  <si>
    <t xml:space="preserve">Version </t>
  </si>
  <si>
    <t>By</t>
  </si>
  <si>
    <t>Note</t>
  </si>
  <si>
    <t>Bob Binder</t>
  </si>
  <si>
    <t>SENG 637</t>
  </si>
  <si>
    <t>Assignment 5</t>
  </si>
  <si>
    <t>Part 2</t>
  </si>
  <si>
    <t>Interval When Observed</t>
  </si>
  <si>
    <t>interval</t>
  </si>
  <si>
    <t>Per Number of input events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</si>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</sst>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0"/>
    <numFmt numFmtId="166" formatCode="_(* #,##0_);_(* \(#,##0\);_(* &quot;-&quot;??_);_(@_)"/>
    <numFmt numFmtId="167" formatCode="yyyy\ mm\ dd"/>
    <numFmt numFmtId="168" formatCode="[$-409]d\-mmm\-yy;@"/>
    <numFmt numFmtId="169" formatCode="[$-F400]h:mm:ss\ AM/PM"/>
  </numFmts>
  <fonts count="14" x14ac:knownFonts="1">
    <font>
      <sz val="10"/>
      <name val="Arial"/>
    </font>
    <font>
      <sz val="10"/>
      <name val="Arial"/>
      <family val="2"/>
    </font>
    <font>
      <b/>
      <i/>
      <sz val="10"/>
      <name val="Arial"/>
      <family val="2"/>
    </font>
    <font>
      <b/>
      <sz val="10"/>
      <name val="Arial"/>
      <family val="2"/>
    </font>
    <font>
      <sz val="8"/>
      <name val="Arial"/>
      <family val="2"/>
    </font>
    <font>
      <sz val="10"/>
      <color indexed="81"/>
      <name val="Tahoma"/>
      <family val="2"/>
    </font>
    <font>
      <b/>
      <sz val="10"/>
      <color indexed="81"/>
      <name val="Tahoma"/>
      <family val="2"/>
    </font>
    <font>
      <sz val="10"/>
      <name val="Arial"/>
      <family val="2"/>
    </font>
    <font>
      <u/>
      <sz val="10"/>
      <color indexed="12"/>
      <name val="Arial"/>
      <family val="2"/>
    </font>
    <font>
      <i/>
      <sz val="10"/>
      <name val="Arial"/>
      <family val="2"/>
    </font>
    <font>
      <b/>
      <sz val="10"/>
      <color indexed="9"/>
      <name val="Arial"/>
      <family val="2"/>
    </font>
    <font>
      <sz val="10"/>
      <color indexed="81"/>
      <name val="Arial"/>
      <family val="2"/>
    </font>
    <font>
      <sz val="14"/>
      <name val="Arial Black"/>
      <family val="2"/>
    </font>
    <font>
      <sz val="10"/>
      <name val="Arial"/>
      <family val="2"/>
    </font>
  </fonts>
  <fills count="7">
    <fill>
      <patternFill patternType="none"/>
    </fill>
    <fill>
      <patternFill patternType="gray125"/>
    </fill>
    <fill>
      <patternFill patternType="solid">
        <fgColor indexed="15"/>
        <bgColor indexed="64"/>
      </patternFill>
    </fill>
    <fill>
      <patternFill patternType="solid">
        <fgColor indexed="51"/>
        <bgColor indexed="64"/>
      </patternFill>
    </fill>
    <fill>
      <patternFill patternType="solid">
        <fgColor indexed="48"/>
        <bgColor indexed="64"/>
      </patternFill>
    </fill>
    <fill>
      <patternFill patternType="solid">
        <fgColor indexed="22"/>
        <bgColor indexed="64"/>
      </patternFill>
    </fill>
    <fill>
      <patternFill patternType="solid">
        <fgColor indexed="43"/>
        <bgColor indexed="64"/>
      </patternFill>
    </fill>
  </fills>
  <borders count="2">
    <border>
      <left/>
      <right/>
      <top/>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55">
    <xf numFmtId="0" fontId="0" fillId="0" borderId="0" xfId="0"/>
    <xf numFmtId="164" fontId="0" fillId="0" borderId="0" xfId="0" applyNumberFormat="1"/>
    <xf numFmtId="1" fontId="0" fillId="0" borderId="0" xfId="0" applyNumberFormat="1"/>
    <xf numFmtId="165" fontId="0" fillId="0" borderId="0" xfId="0" applyNumberFormat="1"/>
    <xf numFmtId="0" fontId="2" fillId="0" borderId="0" xfId="0" applyFont="1" applyAlignment="1">
      <alignment horizontal="right"/>
    </xf>
    <xf numFmtId="165" fontId="3" fillId="0" borderId="0" xfId="0" applyNumberFormat="1" applyFont="1"/>
    <xf numFmtId="0" fontId="3" fillId="0" borderId="0" xfId="0" applyFont="1"/>
    <xf numFmtId="165" fontId="3" fillId="0" borderId="0" xfId="0" applyNumberFormat="1" applyFont="1" applyAlignment="1">
      <alignment horizontal="right"/>
    </xf>
    <xf numFmtId="165" fontId="7" fillId="0" borderId="0" xfId="0" applyNumberFormat="1" applyFont="1"/>
    <xf numFmtId="0" fontId="3" fillId="0" borderId="0" xfId="0" applyFont="1" applyAlignment="1">
      <alignment horizontal="right"/>
    </xf>
    <xf numFmtId="0" fontId="0" fillId="0" borderId="0" xfId="0" applyAlignment="1">
      <alignment horizontal="right"/>
    </xf>
    <xf numFmtId="0" fontId="3" fillId="0" borderId="0" xfId="0" applyFont="1" applyAlignment="1">
      <alignment horizontal="center"/>
    </xf>
    <xf numFmtId="0" fontId="3" fillId="0" borderId="0" xfId="0" applyFont="1" applyAlignment="1">
      <alignment horizontal="left"/>
    </xf>
    <xf numFmtId="0" fontId="0" fillId="0" borderId="0" xfId="0" applyAlignment="1">
      <alignment wrapText="1"/>
    </xf>
    <xf numFmtId="0" fontId="8" fillId="0" borderId="0" xfId="2" applyAlignment="1" applyProtection="1">
      <alignment wrapText="1"/>
    </xf>
    <xf numFmtId="165" fontId="3" fillId="0" borderId="0" xfId="0" applyNumberFormat="1" applyFont="1" applyAlignment="1">
      <alignment horizontal="center"/>
    </xf>
    <xf numFmtId="0" fontId="0" fillId="0" borderId="0" xfId="0" applyAlignment="1">
      <alignment horizontal="left"/>
    </xf>
    <xf numFmtId="2" fontId="0" fillId="0" borderId="0" xfId="0" applyNumberFormat="1" applyAlignment="1">
      <alignment horizontal="left"/>
    </xf>
    <xf numFmtId="0" fontId="8" fillId="0" borderId="0" xfId="2" applyAlignment="1" applyProtection="1"/>
    <xf numFmtId="0" fontId="9" fillId="0" borderId="0" xfId="0" applyFont="1"/>
    <xf numFmtId="0" fontId="0" fillId="0" borderId="0" xfId="0" applyAlignment="1">
      <alignment vertical="top" wrapText="1"/>
    </xf>
    <xf numFmtId="0" fontId="3" fillId="2" borderId="0" xfId="0" applyFont="1" applyFill="1" applyAlignment="1">
      <alignment horizontal="center" vertical="top" wrapText="1"/>
    </xf>
    <xf numFmtId="0" fontId="3" fillId="3" borderId="0" xfId="0" applyFont="1" applyFill="1" applyAlignment="1">
      <alignment horizontal="center" vertical="top" wrapText="1"/>
    </xf>
    <xf numFmtId="0" fontId="10" fillId="4" borderId="0" xfId="0" applyFont="1" applyFill="1" applyAlignment="1">
      <alignment horizontal="center" vertical="top" wrapText="1"/>
    </xf>
    <xf numFmtId="0" fontId="3" fillId="5" borderId="0" xfId="0" applyFont="1" applyFill="1" applyAlignment="1">
      <alignment horizontal="center" vertical="top" wrapText="1"/>
    </xf>
    <xf numFmtId="0" fontId="3" fillId="0" borderId="0" xfId="0" applyFont="1" applyAlignment="1">
      <alignment horizontal="center" vertical="top" wrapText="1"/>
    </xf>
    <xf numFmtId="0" fontId="0" fillId="3" borderId="0" xfId="0" applyFill="1" applyAlignment="1" applyProtection="1">
      <alignment horizontal="right"/>
      <protection locked="0"/>
    </xf>
    <xf numFmtId="3" fontId="0" fillId="3" borderId="0" xfId="0" applyNumberFormat="1" applyFill="1" applyAlignment="1" applyProtection="1">
      <alignment horizontal="right"/>
      <protection locked="0"/>
    </xf>
    <xf numFmtId="166" fontId="0" fillId="0" borderId="0" xfId="1" applyNumberFormat="1" applyFont="1" applyAlignment="1" applyProtection="1">
      <alignment horizontal="right"/>
    </xf>
    <xf numFmtId="2" fontId="0" fillId="0" borderId="0" xfId="0" applyNumberFormat="1"/>
    <xf numFmtId="165" fontId="0" fillId="3" borderId="0" xfId="0" applyNumberFormat="1" applyFill="1" applyProtection="1">
      <protection locked="0"/>
    </xf>
    <xf numFmtId="165" fontId="0" fillId="6" borderId="0" xfId="0" applyNumberFormat="1" applyFill="1" applyProtection="1">
      <protection locked="0"/>
    </xf>
    <xf numFmtId="0" fontId="12" fillId="0" borderId="0" xfId="0" applyFont="1"/>
    <xf numFmtId="0" fontId="2" fillId="0" borderId="0" xfId="0" applyFont="1"/>
    <xf numFmtId="167" fontId="0" fillId="6" borderId="0" xfId="1" applyNumberFormat="1" applyFont="1" applyFill="1" applyProtection="1">
      <protection locked="0"/>
    </xf>
    <xf numFmtId="0" fontId="3" fillId="6" borderId="0" xfId="0" applyFont="1" applyFill="1" applyAlignment="1">
      <alignment horizontal="center" vertical="top" wrapText="1"/>
    </xf>
    <xf numFmtId="0" fontId="0" fillId="6" borderId="0" xfId="0" applyFill="1" applyAlignment="1" applyProtection="1">
      <alignment horizontal="left"/>
      <protection locked="0"/>
    </xf>
    <xf numFmtId="165" fontId="0" fillId="0" borderId="0" xfId="0" applyNumberFormat="1" applyAlignment="1">
      <alignment horizontal="right"/>
    </xf>
    <xf numFmtId="3" fontId="0" fillId="0" borderId="0" xfId="1" applyNumberFormat="1" applyFont="1" applyProtection="1"/>
    <xf numFmtId="0" fontId="0" fillId="0" borderId="0" xfId="0" quotePrefix="1" applyAlignment="1">
      <alignment horizontal="right" vertical="top"/>
    </xf>
    <xf numFmtId="0" fontId="0" fillId="0" borderId="0" xfId="0" applyAlignment="1">
      <alignment vertical="top"/>
    </xf>
    <xf numFmtId="0" fontId="0" fillId="0" borderId="0" xfId="0" applyAlignment="1">
      <alignment horizontal="left" vertical="top"/>
    </xf>
    <xf numFmtId="168" fontId="0" fillId="0" borderId="0" xfId="0" applyNumberFormat="1" applyAlignment="1">
      <alignment vertical="top"/>
    </xf>
    <xf numFmtId="0" fontId="13" fillId="3" borderId="0" xfId="0" applyFont="1" applyFill="1"/>
    <xf numFmtId="43" fontId="0" fillId="3" borderId="0" xfId="1" applyFont="1" applyFill="1" applyProtection="1">
      <protection locked="0"/>
    </xf>
    <xf numFmtId="0" fontId="7" fillId="0" borderId="0" xfId="0" applyFont="1" applyAlignment="1">
      <alignment horizontal="left"/>
    </xf>
    <xf numFmtId="0" fontId="7" fillId="0" borderId="0" xfId="0" applyFont="1"/>
    <xf numFmtId="0" fontId="13" fillId="0" borderId="0" xfId="0" applyFont="1"/>
    <xf numFmtId="0" fontId="1" fillId="0" borderId="0" xfId="0" applyFont="1"/>
    <xf numFmtId="0" fontId="1" fillId="6" borderId="0" xfId="1" applyNumberFormat="1" applyFont="1" applyFill="1" applyAlignment="1" applyProtection="1">
      <alignment horizontal="center"/>
      <protection locked="0"/>
    </xf>
    <xf numFmtId="169" fontId="1" fillId="6" borderId="0" xfId="1" applyNumberFormat="1" applyFont="1" applyFill="1" applyProtection="1">
      <protection locked="0"/>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xf numFmtId="0" fontId="1" fillId="3" borderId="0" xfId="0" applyFont="1" applyFill="1" applyAlignment="1" applyProtection="1">
      <alignment horizontal="right"/>
      <protection locked="0"/>
    </xf>
  </cellXfs>
  <cellStyles count="3">
    <cellStyle name="Comma" xfId="1" builtinId="3"/>
    <cellStyle name="Hyperlink" xfId="2" builtinId="8"/>
    <cellStyle name="Normal" xfId="0" builtinId="0"/>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a:t>RDC Preview</a:t>
            </a:r>
          </a:p>
        </c:rich>
      </c:tx>
      <c:layout>
        <c:manualLayout>
          <c:xMode val="edge"/>
          <c:yMode val="edge"/>
          <c:x val="0.46068863455398007"/>
          <c:y val="2.666754155730534E-2"/>
        </c:manualLayout>
      </c:layout>
      <c:overlay val="0"/>
      <c:spPr>
        <a:noFill/>
        <a:ln w="25400">
          <a:noFill/>
        </a:ln>
      </c:spPr>
    </c:title>
    <c:autoTitleDeleted val="0"/>
    <c:plotArea>
      <c:layout>
        <c:manualLayout>
          <c:layoutTarget val="inner"/>
          <c:xMode val="edge"/>
          <c:yMode val="edge"/>
          <c:x val="6.231043981547725E-2"/>
          <c:y val="9.5241067738363799E-2"/>
          <c:w val="0.91626991007349312"/>
          <c:h val="0.5685891743980318"/>
        </c:manualLayout>
      </c:layout>
      <c:scatterChart>
        <c:scatterStyle val="lineMarker"/>
        <c:varyColors val="0"/>
        <c:ser>
          <c:idx val="0"/>
          <c:order val="0"/>
          <c:tx>
            <c:v>Accept Boundary</c:v>
          </c:tx>
          <c:spPr>
            <a:ln w="25400">
              <a:solidFill>
                <a:srgbClr val="00FF00"/>
              </a:solidFill>
              <a:prstDash val="solid"/>
            </a:ln>
          </c:spPr>
          <c:marker>
            <c:symbol val="diamond"/>
            <c:size val="7"/>
            <c:spPr>
              <a:solidFill>
                <a:srgbClr val="000000"/>
              </a:solidFill>
              <a:ln>
                <a:solidFill>
                  <a:srgbClr val="00FF00"/>
                </a:solidFill>
                <a:prstDash val="solid"/>
              </a:ln>
            </c:spPr>
          </c:marker>
          <c:xVal>
            <c:numRef>
              <c:f>'Plot Data'!$D$696:$D$699</c:f>
              <c:numCache>
                <c:formatCode>0.000</c:formatCode>
                <c:ptCount val="4"/>
                <c:pt idx="0">
                  <c:v>2.1972245773362191</c:v>
                </c:pt>
                <c:pt idx="1">
                  <c:v>13.287579466295345</c:v>
                </c:pt>
                <c:pt idx="2">
                  <c:v>0</c:v>
                </c:pt>
                <c:pt idx="3">
                  <c:v>92</c:v>
                </c:pt>
              </c:numCache>
            </c:numRef>
          </c:xVal>
          <c:yVal>
            <c:numRef>
              <c:f>'Plot Data'!$E$696:$E$699</c:f>
              <c:numCache>
                <c:formatCode>0.000</c:formatCode>
                <c:ptCount val="4"/>
                <c:pt idx="0">
                  <c:v>0</c:v>
                </c:pt>
                <c:pt idx="1">
                  <c:v>92</c:v>
                </c:pt>
                <c:pt idx="2">
                  <c:v>-3.1699250014423122</c:v>
                </c:pt>
                <c:pt idx="3">
                  <c:v>19.913195652781106</c:v>
                </c:pt>
              </c:numCache>
            </c:numRef>
          </c:yVal>
          <c:smooth val="0"/>
          <c:extLst>
            <c:ext xmlns:c16="http://schemas.microsoft.com/office/drawing/2014/chart" uri="{C3380CC4-5D6E-409C-BE32-E72D297353CC}">
              <c16:uniqueId val="{00000000-8C72-485B-A64B-828F20618DFA}"/>
            </c:ext>
          </c:extLst>
        </c:ser>
        <c:ser>
          <c:idx val="1"/>
          <c:order val="1"/>
          <c:tx>
            <c:v>Reject Boundary</c:v>
          </c:tx>
          <c:spPr>
            <a:ln w="25400">
              <a:solidFill>
                <a:srgbClr val="FF0000"/>
              </a:solidFill>
              <a:prstDash val="solid"/>
            </a:ln>
          </c:spPr>
          <c:marker>
            <c:symbol val="square"/>
            <c:size val="7"/>
            <c:spPr>
              <a:solidFill>
                <a:srgbClr val="000000"/>
              </a:solidFill>
              <a:ln>
                <a:solidFill>
                  <a:srgbClr val="FF0000"/>
                </a:solidFill>
                <a:prstDash val="solid"/>
              </a:ln>
            </c:spPr>
          </c:marker>
          <c:xVal>
            <c:numRef>
              <c:f>'Plot Data'!$D$689:$D$692</c:f>
              <c:numCache>
                <c:formatCode>0.000</c:formatCode>
                <c:ptCount val="4"/>
                <c:pt idx="0">
                  <c:v>-2.1972245773362196</c:v>
                </c:pt>
                <c:pt idx="1">
                  <c:v>8.8931303116229046</c:v>
                </c:pt>
                <c:pt idx="2">
                  <c:v>0</c:v>
                </c:pt>
                <c:pt idx="3">
                  <c:v>92</c:v>
                </c:pt>
              </c:numCache>
            </c:numRef>
          </c:xVal>
          <c:yVal>
            <c:numRef>
              <c:f>'Plot Data'!$E$689:$E$692</c:f>
              <c:numCache>
                <c:formatCode>0.000</c:formatCode>
                <c:ptCount val="4"/>
                <c:pt idx="0">
                  <c:v>0</c:v>
                </c:pt>
                <c:pt idx="1">
                  <c:v>92</c:v>
                </c:pt>
                <c:pt idx="2">
                  <c:v>3.1699250014423126</c:v>
                </c:pt>
                <c:pt idx="3">
                  <c:v>26.253045655665726</c:v>
                </c:pt>
              </c:numCache>
            </c:numRef>
          </c:yVal>
          <c:smooth val="0"/>
          <c:extLst>
            <c:ext xmlns:c16="http://schemas.microsoft.com/office/drawing/2014/chart" uri="{C3380CC4-5D6E-409C-BE32-E72D297353CC}">
              <c16:uniqueId val="{00000001-8C72-485B-A64B-828F20618DFA}"/>
            </c:ext>
          </c:extLst>
        </c:ser>
        <c:ser>
          <c:idx val="2"/>
          <c:order val="2"/>
          <c:tx>
            <c:v>Failure Count Bound</c:v>
          </c:tx>
          <c:spPr>
            <a:ln w="38100">
              <a:solidFill>
                <a:srgbClr val="0000FF"/>
              </a:solidFill>
              <a:prstDash val="sysDash"/>
            </a:ln>
          </c:spPr>
          <c:marker>
            <c:symbol val="none"/>
          </c:marker>
          <c:xVal>
            <c:numRef>
              <c:f>'Plot Data'!$D$703:$D$704</c:f>
              <c:numCache>
                <c:formatCode>General</c:formatCode>
                <c:ptCount val="2"/>
                <c:pt idx="0">
                  <c:v>0</c:v>
                </c:pt>
                <c:pt idx="1">
                  <c:v>92</c:v>
                </c:pt>
              </c:numCache>
            </c:numRef>
          </c:xVal>
          <c:yVal>
            <c:numRef>
              <c:f>'Plot Data'!$E$703:$E$704</c:f>
              <c:numCache>
                <c:formatCode>General</c:formatCode>
                <c:ptCount val="2"/>
                <c:pt idx="0">
                  <c:v>92</c:v>
                </c:pt>
                <c:pt idx="1">
                  <c:v>92</c:v>
                </c:pt>
              </c:numCache>
            </c:numRef>
          </c:yVal>
          <c:smooth val="0"/>
          <c:extLst>
            <c:ext xmlns:c16="http://schemas.microsoft.com/office/drawing/2014/chart" uri="{C3380CC4-5D6E-409C-BE32-E72D297353CC}">
              <c16:uniqueId val="{00000002-8C72-485B-A64B-828F20618DFA}"/>
            </c:ext>
          </c:extLst>
        </c:ser>
        <c:ser>
          <c:idx val="3"/>
          <c:order val="3"/>
          <c:tx>
            <c:v>Time Bound</c:v>
          </c:tx>
          <c:spPr>
            <a:ln w="38100">
              <a:solidFill>
                <a:srgbClr val="0000FF"/>
              </a:solidFill>
              <a:prstDash val="lgDashDotDot"/>
            </a:ln>
          </c:spPr>
          <c:marker>
            <c:symbol val="none"/>
          </c:marker>
          <c:xVal>
            <c:numRef>
              <c:f>'Plot Data'!$D$706:$D$707</c:f>
              <c:numCache>
                <c:formatCode>General</c:formatCode>
                <c:ptCount val="2"/>
                <c:pt idx="0">
                  <c:v>92</c:v>
                </c:pt>
                <c:pt idx="1">
                  <c:v>92</c:v>
                </c:pt>
              </c:numCache>
            </c:numRef>
          </c:xVal>
          <c:yVal>
            <c:numRef>
              <c:f>'Plot Data'!$E$706:$E$707</c:f>
              <c:numCache>
                <c:formatCode>General</c:formatCode>
                <c:ptCount val="2"/>
                <c:pt idx="0">
                  <c:v>0</c:v>
                </c:pt>
                <c:pt idx="1">
                  <c:v>92</c:v>
                </c:pt>
              </c:numCache>
            </c:numRef>
          </c:yVal>
          <c:smooth val="0"/>
          <c:extLst>
            <c:ext xmlns:c16="http://schemas.microsoft.com/office/drawing/2014/chart" uri="{C3380CC4-5D6E-409C-BE32-E72D297353CC}">
              <c16:uniqueId val="{00000003-8C72-485B-A64B-828F20618DFA}"/>
            </c:ext>
          </c:extLst>
        </c:ser>
        <c:dLbls>
          <c:showLegendKey val="0"/>
          <c:showVal val="0"/>
          <c:showCatName val="0"/>
          <c:showSerName val="0"/>
          <c:showPercent val="0"/>
          <c:showBubbleSize val="0"/>
        </c:dLbls>
        <c:axId val="1196320720"/>
        <c:axId val="1"/>
      </c:scatterChart>
      <c:valAx>
        <c:axId val="1196320720"/>
        <c:scaling>
          <c:orientation val="minMax"/>
          <c:max val="30"/>
          <c:min val="-5"/>
        </c:scaling>
        <c:delete val="0"/>
        <c:axPos val="b"/>
        <c:majorGridlines>
          <c:spPr>
            <a:ln w="3175">
              <a:solidFill>
                <a:srgbClr val="C0C0C0"/>
              </a:solidFill>
              <a:prstDash val="solid"/>
            </a:ln>
          </c:spPr>
        </c:majorGridlines>
        <c:minorGridlines>
          <c:spPr>
            <a:ln w="3175">
              <a:solidFill>
                <a:srgbClr val="C0C0C0"/>
              </a:solidFill>
              <a:prstDash val="solid"/>
            </a:ln>
          </c:spPr>
        </c:minorGridlines>
        <c:numFmt formatCode="0.0" sourceLinked="0"/>
        <c:majorTickMark val="out"/>
        <c:minorTickMark val="none"/>
        <c:tickLblPos val="low"/>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1"/>
        <c:crossBetween val="midCat"/>
        <c:majorUnit val="2"/>
        <c:minorUnit val="1"/>
      </c:valAx>
      <c:valAx>
        <c:axId val="1"/>
        <c:scaling>
          <c:orientation val="minMax"/>
          <c:max val="30"/>
          <c:min val="-5"/>
        </c:scaling>
        <c:delete val="0"/>
        <c:axPos val="l"/>
        <c:majorGridlines>
          <c:spPr>
            <a:ln w="3175">
              <a:solidFill>
                <a:srgbClr val="969696"/>
              </a:solidFill>
              <a:prstDash val="solid"/>
            </a:ln>
          </c:spPr>
        </c:majorGridlines>
        <c:minorGridlines>
          <c:spPr>
            <a:ln w="3175">
              <a:solidFill>
                <a:srgbClr val="C0C0C0"/>
              </a:solidFill>
              <a:prstDash val="solid"/>
            </a:ln>
          </c:spPr>
        </c:minorGridlines>
        <c:numFmt formatCode="0" sourceLinked="0"/>
        <c:majorTickMark val="out"/>
        <c:minorTickMark val="out"/>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6320720"/>
        <c:crosses val="autoZero"/>
        <c:crossBetween val="midCat"/>
        <c:majorUnit val="5"/>
        <c:minorUnit val="1"/>
      </c:valAx>
      <c:spPr>
        <a:noFill/>
        <a:ln w="3175">
          <a:solidFill>
            <a:srgbClr val="808080"/>
          </a:solidFill>
          <a:prstDash val="solid"/>
        </a:ln>
      </c:spPr>
    </c:plotArea>
    <c:legend>
      <c:legendPos val="r"/>
      <c:layout>
        <c:manualLayout>
          <c:xMode val="edge"/>
          <c:yMode val="edge"/>
          <c:x val="0.1813594789257599"/>
          <c:y val="0.71184509731179768"/>
          <c:w val="0.63731253509826891"/>
          <c:h val="2.4631318246082966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CA"/>
              <a:t>Reliability Demonstration Chart</a:t>
            </a:r>
          </a:p>
        </c:rich>
      </c:tx>
      <c:layout>
        <c:manualLayout>
          <c:xMode val="edge"/>
          <c:yMode val="edge"/>
          <c:x val="0.35678438333781182"/>
          <c:y val="2.7625179449253929E-2"/>
        </c:manualLayout>
      </c:layout>
      <c:overlay val="0"/>
      <c:spPr>
        <a:noFill/>
        <a:ln w="25400">
          <a:noFill/>
        </a:ln>
      </c:spPr>
    </c:title>
    <c:autoTitleDeleted val="0"/>
    <c:plotArea>
      <c:layout>
        <c:manualLayout>
          <c:layoutTarget val="inner"/>
          <c:xMode val="edge"/>
          <c:yMode val="edge"/>
          <c:x val="7.9630147632321929E-2"/>
          <c:y val="0.11050067064321005"/>
          <c:w val="0.88317072828575227"/>
          <c:h val="0.7569295939059888"/>
        </c:manualLayout>
      </c:layout>
      <c:areaChart>
        <c:grouping val="stacked"/>
        <c:varyColors val="0"/>
        <c:ser>
          <c:idx val="0"/>
          <c:order val="0"/>
          <c:tx>
            <c:v>Accept</c:v>
          </c:tx>
          <c:spPr>
            <a:solidFill>
              <a:srgbClr val="00FF00"/>
            </a:solidFill>
            <a:ln w="12700">
              <a:solidFill>
                <a:srgbClr val="000000"/>
              </a:solidFill>
              <a:prstDash val="solid"/>
            </a:ln>
          </c:spPr>
          <c:cat>
            <c:numRef>
              <c:f>'Plot Data'!$A$9:$A$684</c:f>
              <c:numCache>
                <c:formatCode>0.0</c:formatCode>
                <c:ptCount val="67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numCache>
            </c:numRef>
          </c:cat>
          <c:val>
            <c:numRef>
              <c:f>'Plot Data'!$H$9:$H$684</c:f>
              <c:numCache>
                <c:formatCode>0.000</c:formatCode>
                <c:ptCount val="676"/>
                <c:pt idx="0">
                  <c:v>-3.1699250014423122</c:v>
                </c:pt>
                <c:pt idx="1">
                  <c:v>-2.9190215160703183</c:v>
                </c:pt>
                <c:pt idx="2">
                  <c:v>-2.6681180306983245</c:v>
                </c:pt>
                <c:pt idx="3">
                  <c:v>-2.4172145453263312</c:v>
                </c:pt>
                <c:pt idx="4">
                  <c:v>-2.1663110599543374</c:v>
                </c:pt>
                <c:pt idx="5">
                  <c:v>-1.9154075745823436</c:v>
                </c:pt>
                <c:pt idx="6">
                  <c:v>-1.66450408921035</c:v>
                </c:pt>
                <c:pt idx="7">
                  <c:v>-1.4136006038383564</c:v>
                </c:pt>
                <c:pt idx="8">
                  <c:v>-1.1626971184663626</c:v>
                </c:pt>
                <c:pt idx="9">
                  <c:v>-0.91179363309436878</c:v>
                </c:pt>
                <c:pt idx="10">
                  <c:v>-0.66089014772237498</c:v>
                </c:pt>
                <c:pt idx="11">
                  <c:v>-0.40998666235038161</c:v>
                </c:pt>
                <c:pt idx="12">
                  <c:v>-0.15908317697838781</c:v>
                </c:pt>
                <c:pt idx="13">
                  <c:v>9.1820308393605998E-2</c:v>
                </c:pt>
                <c:pt idx="14">
                  <c:v>0.34272379376559936</c:v>
                </c:pt>
                <c:pt idx="15">
                  <c:v>0.59362727913759317</c:v>
                </c:pt>
                <c:pt idx="16">
                  <c:v>0.84453076450958697</c:v>
                </c:pt>
                <c:pt idx="17">
                  <c:v>1.0954342498815803</c:v>
                </c:pt>
                <c:pt idx="18">
                  <c:v>1.3463377352535746</c:v>
                </c:pt>
                <c:pt idx="19">
                  <c:v>1.5972412206255679</c:v>
                </c:pt>
                <c:pt idx="20">
                  <c:v>1.8481447059975622</c:v>
                </c:pt>
                <c:pt idx="21">
                  <c:v>2.0990481913695556</c:v>
                </c:pt>
                <c:pt idx="22">
                  <c:v>2.3499516767415489</c:v>
                </c:pt>
                <c:pt idx="23">
                  <c:v>2.6008551621135432</c:v>
                </c:pt>
                <c:pt idx="24">
                  <c:v>2.8517586474855365</c:v>
                </c:pt>
                <c:pt idx="25">
                  <c:v>3.1026621328575299</c:v>
                </c:pt>
                <c:pt idx="26">
                  <c:v>3.3535656182295241</c:v>
                </c:pt>
                <c:pt idx="27">
                  <c:v>3.6044691036015175</c:v>
                </c:pt>
                <c:pt idx="28">
                  <c:v>3.8553725889735109</c:v>
                </c:pt>
                <c:pt idx="29">
                  <c:v>4.1062760743455051</c:v>
                </c:pt>
                <c:pt idx="30">
                  <c:v>4.3571795597174985</c:v>
                </c:pt>
                <c:pt idx="31">
                  <c:v>4.6080830450894927</c:v>
                </c:pt>
                <c:pt idx="32">
                  <c:v>4.8589865304614861</c:v>
                </c:pt>
                <c:pt idx="33">
                  <c:v>5.1098900158334803</c:v>
                </c:pt>
                <c:pt idx="34">
                  <c:v>5.3607935012054728</c:v>
                </c:pt>
                <c:pt idx="35">
                  <c:v>5.6116969865774671</c:v>
                </c:pt>
                <c:pt idx="36">
                  <c:v>5.8626004719494613</c:v>
                </c:pt>
                <c:pt idx="37">
                  <c:v>6.1135039573214538</c:v>
                </c:pt>
                <c:pt idx="38">
                  <c:v>6.364407442693448</c:v>
                </c:pt>
                <c:pt idx="39">
                  <c:v>6.6153109280654423</c:v>
                </c:pt>
                <c:pt idx="40">
                  <c:v>6.8662144134374365</c:v>
                </c:pt>
                <c:pt idx="41">
                  <c:v>7.117117898809429</c:v>
                </c:pt>
                <c:pt idx="42">
                  <c:v>7.3680213841814233</c:v>
                </c:pt>
                <c:pt idx="43">
                  <c:v>7.6189248695534175</c:v>
                </c:pt>
                <c:pt idx="44">
                  <c:v>7.86982835492541</c:v>
                </c:pt>
                <c:pt idx="45">
                  <c:v>8.1207318402974042</c:v>
                </c:pt>
                <c:pt idx="46">
                  <c:v>8.3716353256693985</c:v>
                </c:pt>
                <c:pt idx="47">
                  <c:v>8.622538811041391</c:v>
                </c:pt>
                <c:pt idx="48">
                  <c:v>8.8734422964133852</c:v>
                </c:pt>
                <c:pt idx="49">
                  <c:v>9.1243457817853795</c:v>
                </c:pt>
                <c:pt idx="50">
                  <c:v>9.3752492671573719</c:v>
                </c:pt>
                <c:pt idx="51">
                  <c:v>9.6261527525293662</c:v>
                </c:pt>
                <c:pt idx="52">
                  <c:v>9.8770562379013604</c:v>
                </c:pt>
                <c:pt idx="53">
                  <c:v>10.127959723273353</c:v>
                </c:pt>
                <c:pt idx="54">
                  <c:v>10.378863208645347</c:v>
                </c:pt>
                <c:pt idx="55">
                  <c:v>10.629766694017341</c:v>
                </c:pt>
                <c:pt idx="56">
                  <c:v>10.880670179389334</c:v>
                </c:pt>
                <c:pt idx="57">
                  <c:v>11.131573664761328</c:v>
                </c:pt>
                <c:pt idx="58">
                  <c:v>11.382477150133322</c:v>
                </c:pt>
                <c:pt idx="59">
                  <c:v>11.633380635505317</c:v>
                </c:pt>
                <c:pt idx="60">
                  <c:v>11.884284120877309</c:v>
                </c:pt>
                <c:pt idx="61">
                  <c:v>12.135187606249303</c:v>
                </c:pt>
                <c:pt idx="62">
                  <c:v>12.386091091621298</c:v>
                </c:pt>
                <c:pt idx="63">
                  <c:v>12.63699457699329</c:v>
                </c:pt>
                <c:pt idx="64">
                  <c:v>12.887898062365284</c:v>
                </c:pt>
                <c:pt idx="65">
                  <c:v>13.138801547737277</c:v>
                </c:pt>
                <c:pt idx="66">
                  <c:v>13.389705033109273</c:v>
                </c:pt>
                <c:pt idx="67">
                  <c:v>13.640608518481265</c:v>
                </c:pt>
                <c:pt idx="68">
                  <c:v>13.891512003853258</c:v>
                </c:pt>
                <c:pt idx="69">
                  <c:v>14.142415489225254</c:v>
                </c:pt>
                <c:pt idx="70">
                  <c:v>14.393318974597246</c:v>
                </c:pt>
                <c:pt idx="71">
                  <c:v>14.644222459969239</c:v>
                </c:pt>
                <c:pt idx="72">
                  <c:v>14.895125945341235</c:v>
                </c:pt>
                <c:pt idx="73">
                  <c:v>15.146029430713227</c:v>
                </c:pt>
                <c:pt idx="74">
                  <c:v>15.39693291608522</c:v>
                </c:pt>
                <c:pt idx="75">
                  <c:v>15.647836401457216</c:v>
                </c:pt>
                <c:pt idx="76">
                  <c:v>15.898739886829208</c:v>
                </c:pt>
                <c:pt idx="77">
                  <c:v>16.149643372201201</c:v>
                </c:pt>
                <c:pt idx="78">
                  <c:v>16.400546857573197</c:v>
                </c:pt>
                <c:pt idx="79">
                  <c:v>16.651450342945189</c:v>
                </c:pt>
                <c:pt idx="80">
                  <c:v>16.902353828317185</c:v>
                </c:pt>
                <c:pt idx="81">
                  <c:v>17.153257313689178</c:v>
                </c:pt>
                <c:pt idx="82">
                  <c:v>17.40416079906117</c:v>
                </c:pt>
                <c:pt idx="83">
                  <c:v>17.655064284433166</c:v>
                </c:pt>
                <c:pt idx="84">
                  <c:v>17.905967769805159</c:v>
                </c:pt>
                <c:pt idx="85">
                  <c:v>18.156871255177151</c:v>
                </c:pt>
                <c:pt idx="86">
                  <c:v>18.407774740549147</c:v>
                </c:pt>
                <c:pt idx="87">
                  <c:v>18.65867822592114</c:v>
                </c:pt>
                <c:pt idx="88">
                  <c:v>18.909581711293132</c:v>
                </c:pt>
                <c:pt idx="89">
                  <c:v>19.160485196665128</c:v>
                </c:pt>
                <c:pt idx="90">
                  <c:v>19.411388682037121</c:v>
                </c:pt>
                <c:pt idx="91">
                  <c:v>19.662292167409113</c:v>
                </c:pt>
                <c:pt idx="92">
                  <c:v>19.913195652781109</c:v>
                </c:pt>
                <c:pt idx="93">
                  <c:v>20.164099138153102</c:v>
                </c:pt>
                <c:pt idx="94">
                  <c:v>20.415002623525094</c:v>
                </c:pt>
                <c:pt idx="95">
                  <c:v>20.66590610889709</c:v>
                </c:pt>
                <c:pt idx="96">
                  <c:v>20.916809594269083</c:v>
                </c:pt>
                <c:pt idx="97">
                  <c:v>21.167713079641075</c:v>
                </c:pt>
                <c:pt idx="98">
                  <c:v>21.418616565013071</c:v>
                </c:pt>
                <c:pt idx="99">
                  <c:v>21.669520050385064</c:v>
                </c:pt>
                <c:pt idx="100">
                  <c:v>21.920423535757056</c:v>
                </c:pt>
                <c:pt idx="101">
                  <c:v>22.171327021129052</c:v>
                </c:pt>
                <c:pt idx="102">
                  <c:v>22.422230506501045</c:v>
                </c:pt>
                <c:pt idx="103">
                  <c:v>22.673133991873037</c:v>
                </c:pt>
                <c:pt idx="104">
                  <c:v>22.924037477245033</c:v>
                </c:pt>
                <c:pt idx="105">
                  <c:v>23.174940962617026</c:v>
                </c:pt>
                <c:pt idx="106">
                  <c:v>23.425844447989018</c:v>
                </c:pt>
                <c:pt idx="107">
                  <c:v>23.676747933361014</c:v>
                </c:pt>
                <c:pt idx="108">
                  <c:v>23.927651418733006</c:v>
                </c:pt>
                <c:pt idx="109">
                  <c:v>24.178554904104999</c:v>
                </c:pt>
                <c:pt idx="110">
                  <c:v>24.429458389476995</c:v>
                </c:pt>
                <c:pt idx="111">
                  <c:v>24.680361874848987</c:v>
                </c:pt>
                <c:pt idx="112">
                  <c:v>24.93126536022098</c:v>
                </c:pt>
                <c:pt idx="113">
                  <c:v>25.182168845592976</c:v>
                </c:pt>
                <c:pt idx="114">
                  <c:v>25.433072330964968</c:v>
                </c:pt>
                <c:pt idx="115">
                  <c:v>25.683975816336964</c:v>
                </c:pt>
                <c:pt idx="116">
                  <c:v>25.934879301708957</c:v>
                </c:pt>
                <c:pt idx="117">
                  <c:v>26.185782787080949</c:v>
                </c:pt>
                <c:pt idx="118">
                  <c:v>26.436686272452945</c:v>
                </c:pt>
                <c:pt idx="119">
                  <c:v>26.687589757824938</c:v>
                </c:pt>
                <c:pt idx="120">
                  <c:v>26.93849324319693</c:v>
                </c:pt>
                <c:pt idx="121">
                  <c:v>27.189396728568926</c:v>
                </c:pt>
                <c:pt idx="122">
                  <c:v>27.440300213940919</c:v>
                </c:pt>
                <c:pt idx="123">
                  <c:v>27.691203699312911</c:v>
                </c:pt>
                <c:pt idx="124">
                  <c:v>27.942107184684907</c:v>
                </c:pt>
                <c:pt idx="125">
                  <c:v>28.1930106700569</c:v>
                </c:pt>
                <c:pt idx="126">
                  <c:v>28.443914155428892</c:v>
                </c:pt>
                <c:pt idx="127">
                  <c:v>28.694817640800888</c:v>
                </c:pt>
                <c:pt idx="128">
                  <c:v>28.945721126172881</c:v>
                </c:pt>
                <c:pt idx="129">
                  <c:v>29.196624611544873</c:v>
                </c:pt>
                <c:pt idx="130">
                  <c:v>29.447528096916866</c:v>
                </c:pt>
                <c:pt idx="131">
                  <c:v>29.698431582288865</c:v>
                </c:pt>
                <c:pt idx="132">
                  <c:v>29.949335067660858</c:v>
                </c:pt>
                <c:pt idx="133">
                  <c:v>30.20023855303285</c:v>
                </c:pt>
                <c:pt idx="134">
                  <c:v>30.451142038404843</c:v>
                </c:pt>
                <c:pt idx="135">
                  <c:v>30.702045523776835</c:v>
                </c:pt>
                <c:pt idx="136">
                  <c:v>30.952949009148828</c:v>
                </c:pt>
                <c:pt idx="137">
                  <c:v>31.203852494520827</c:v>
                </c:pt>
                <c:pt idx="138">
                  <c:v>31.45475597989282</c:v>
                </c:pt>
                <c:pt idx="139">
                  <c:v>31.705659465264812</c:v>
                </c:pt>
                <c:pt idx="140">
                  <c:v>31.956562950636805</c:v>
                </c:pt>
                <c:pt idx="141">
                  <c:v>32.207466436008801</c:v>
                </c:pt>
                <c:pt idx="142">
                  <c:v>32.458369921380793</c:v>
                </c:pt>
                <c:pt idx="143">
                  <c:v>32.709273406752786</c:v>
                </c:pt>
                <c:pt idx="144">
                  <c:v>32.960176892124778</c:v>
                </c:pt>
                <c:pt idx="145">
                  <c:v>33.211080377496771</c:v>
                </c:pt>
                <c:pt idx="146">
                  <c:v>33.461983862868763</c:v>
                </c:pt>
                <c:pt idx="147">
                  <c:v>33.712887348240756</c:v>
                </c:pt>
                <c:pt idx="148">
                  <c:v>33.963790833612748</c:v>
                </c:pt>
                <c:pt idx="149">
                  <c:v>34.214694318984755</c:v>
                </c:pt>
                <c:pt idx="150">
                  <c:v>34.465597804356747</c:v>
                </c:pt>
                <c:pt idx="151">
                  <c:v>34.71650128972874</c:v>
                </c:pt>
                <c:pt idx="152">
                  <c:v>34.967404775100732</c:v>
                </c:pt>
                <c:pt idx="153">
                  <c:v>35.218308260472725</c:v>
                </c:pt>
                <c:pt idx="154">
                  <c:v>35.469211745844717</c:v>
                </c:pt>
                <c:pt idx="155">
                  <c:v>35.72011523121671</c:v>
                </c:pt>
                <c:pt idx="156">
                  <c:v>35.971018716588702</c:v>
                </c:pt>
                <c:pt idx="157">
                  <c:v>36.221922201960695</c:v>
                </c:pt>
                <c:pt idx="158">
                  <c:v>36.472825687332687</c:v>
                </c:pt>
                <c:pt idx="159">
                  <c:v>36.72372917270468</c:v>
                </c:pt>
                <c:pt idx="160">
                  <c:v>36.974632658076686</c:v>
                </c:pt>
                <c:pt idx="161">
                  <c:v>37.225536143448679</c:v>
                </c:pt>
                <c:pt idx="162">
                  <c:v>37.476439628820671</c:v>
                </c:pt>
                <c:pt idx="163">
                  <c:v>37.727343114192664</c:v>
                </c:pt>
                <c:pt idx="164">
                  <c:v>37.978246599564656</c:v>
                </c:pt>
                <c:pt idx="165">
                  <c:v>38.229150084936649</c:v>
                </c:pt>
                <c:pt idx="166">
                  <c:v>38.480053570308641</c:v>
                </c:pt>
                <c:pt idx="167">
                  <c:v>38.730957055680634</c:v>
                </c:pt>
                <c:pt idx="168">
                  <c:v>38.981860541052626</c:v>
                </c:pt>
                <c:pt idx="169">
                  <c:v>39.232764026424618</c:v>
                </c:pt>
                <c:pt idx="170">
                  <c:v>39.483667511796611</c:v>
                </c:pt>
                <c:pt idx="171">
                  <c:v>39.734570997168603</c:v>
                </c:pt>
                <c:pt idx="172">
                  <c:v>39.98547448254061</c:v>
                </c:pt>
                <c:pt idx="173">
                  <c:v>40.236377967912603</c:v>
                </c:pt>
                <c:pt idx="174">
                  <c:v>40.487281453284595</c:v>
                </c:pt>
                <c:pt idx="175">
                  <c:v>40.738184938656588</c:v>
                </c:pt>
                <c:pt idx="176">
                  <c:v>40.98908842402858</c:v>
                </c:pt>
                <c:pt idx="177">
                  <c:v>41.239991909400572</c:v>
                </c:pt>
                <c:pt idx="178">
                  <c:v>41.490895394772565</c:v>
                </c:pt>
                <c:pt idx="179">
                  <c:v>41.741798880144557</c:v>
                </c:pt>
                <c:pt idx="180">
                  <c:v>41.99270236551655</c:v>
                </c:pt>
                <c:pt idx="181">
                  <c:v>42.243605850888542</c:v>
                </c:pt>
                <c:pt idx="182">
                  <c:v>42.494509336260535</c:v>
                </c:pt>
                <c:pt idx="183">
                  <c:v>42.745412821632527</c:v>
                </c:pt>
                <c:pt idx="184">
                  <c:v>42.996316307004534</c:v>
                </c:pt>
                <c:pt idx="185">
                  <c:v>43.247219792376526</c:v>
                </c:pt>
                <c:pt idx="186">
                  <c:v>43.498123277748519</c:v>
                </c:pt>
                <c:pt idx="187">
                  <c:v>43.749026763120511</c:v>
                </c:pt>
                <c:pt idx="188">
                  <c:v>43.999930248492504</c:v>
                </c:pt>
                <c:pt idx="189">
                  <c:v>44.250833733864496</c:v>
                </c:pt>
                <c:pt idx="190">
                  <c:v>44.501737219236489</c:v>
                </c:pt>
                <c:pt idx="191">
                  <c:v>44.752640704608481</c:v>
                </c:pt>
                <c:pt idx="192">
                  <c:v>45.003544189980474</c:v>
                </c:pt>
                <c:pt idx="193">
                  <c:v>45.254447675352466</c:v>
                </c:pt>
                <c:pt idx="194">
                  <c:v>45.505351160724459</c:v>
                </c:pt>
                <c:pt idx="195">
                  <c:v>45.756254646096465</c:v>
                </c:pt>
                <c:pt idx="196">
                  <c:v>46.007158131468458</c:v>
                </c:pt>
                <c:pt idx="197">
                  <c:v>46.25806161684045</c:v>
                </c:pt>
                <c:pt idx="198">
                  <c:v>46.508965102212443</c:v>
                </c:pt>
                <c:pt idx="199">
                  <c:v>46.759868587584435</c:v>
                </c:pt>
                <c:pt idx="200">
                  <c:v>47.010772072956428</c:v>
                </c:pt>
                <c:pt idx="201">
                  <c:v>47.26167555832842</c:v>
                </c:pt>
                <c:pt idx="202">
                  <c:v>47.512579043700413</c:v>
                </c:pt>
                <c:pt idx="203">
                  <c:v>47.763482529072405</c:v>
                </c:pt>
                <c:pt idx="204">
                  <c:v>48.014386014444398</c:v>
                </c:pt>
                <c:pt idx="205">
                  <c:v>48.26528949981639</c:v>
                </c:pt>
                <c:pt idx="206">
                  <c:v>48.516192985188383</c:v>
                </c:pt>
                <c:pt idx="207">
                  <c:v>48.767096470560389</c:v>
                </c:pt>
                <c:pt idx="208">
                  <c:v>49.017999955932382</c:v>
                </c:pt>
                <c:pt idx="209">
                  <c:v>49.268903441304374</c:v>
                </c:pt>
                <c:pt idx="210">
                  <c:v>49.519806926676367</c:v>
                </c:pt>
                <c:pt idx="211">
                  <c:v>49.770710412048359</c:v>
                </c:pt>
                <c:pt idx="212">
                  <c:v>50.021613897420352</c:v>
                </c:pt>
                <c:pt idx="213">
                  <c:v>50.272517382792344</c:v>
                </c:pt>
                <c:pt idx="214">
                  <c:v>50.523420868164337</c:v>
                </c:pt>
                <c:pt idx="215">
                  <c:v>50.774324353536329</c:v>
                </c:pt>
                <c:pt idx="216">
                  <c:v>51.025227838908322</c:v>
                </c:pt>
                <c:pt idx="217">
                  <c:v>51.276131324280314</c:v>
                </c:pt>
                <c:pt idx="218">
                  <c:v>51.527034809652307</c:v>
                </c:pt>
                <c:pt idx="219">
                  <c:v>51.777938295024313</c:v>
                </c:pt>
                <c:pt idx="220">
                  <c:v>52.028841780396306</c:v>
                </c:pt>
                <c:pt idx="221">
                  <c:v>52.279745265768298</c:v>
                </c:pt>
                <c:pt idx="222">
                  <c:v>52.530648751140291</c:v>
                </c:pt>
                <c:pt idx="223">
                  <c:v>52.781552236512283</c:v>
                </c:pt>
                <c:pt idx="224">
                  <c:v>53.032455721884276</c:v>
                </c:pt>
                <c:pt idx="225">
                  <c:v>53.283359207256268</c:v>
                </c:pt>
                <c:pt idx="226">
                  <c:v>53.534262692628261</c:v>
                </c:pt>
                <c:pt idx="227">
                  <c:v>53.785166178000253</c:v>
                </c:pt>
                <c:pt idx="228">
                  <c:v>54.036069663372245</c:v>
                </c:pt>
                <c:pt idx="229">
                  <c:v>54.286973148744238</c:v>
                </c:pt>
                <c:pt idx="230">
                  <c:v>54.537876634116245</c:v>
                </c:pt>
                <c:pt idx="231">
                  <c:v>54.788780119488237</c:v>
                </c:pt>
                <c:pt idx="232">
                  <c:v>55.03968360486023</c:v>
                </c:pt>
                <c:pt idx="233">
                  <c:v>55.290587090232222</c:v>
                </c:pt>
                <c:pt idx="234">
                  <c:v>55.541490575604215</c:v>
                </c:pt>
                <c:pt idx="235">
                  <c:v>55.792394060976207</c:v>
                </c:pt>
                <c:pt idx="236">
                  <c:v>56.043297546348199</c:v>
                </c:pt>
                <c:pt idx="237">
                  <c:v>56.294201031720192</c:v>
                </c:pt>
                <c:pt idx="238">
                  <c:v>56.545104517092184</c:v>
                </c:pt>
                <c:pt idx="239">
                  <c:v>56.796008002464177</c:v>
                </c:pt>
                <c:pt idx="240">
                  <c:v>57.046911487836169</c:v>
                </c:pt>
                <c:pt idx="241">
                  <c:v>57.297814973208162</c:v>
                </c:pt>
                <c:pt idx="242">
                  <c:v>57.548718458580169</c:v>
                </c:pt>
                <c:pt idx="243">
                  <c:v>57.799621943952161</c:v>
                </c:pt>
                <c:pt idx="244">
                  <c:v>58.050525429324153</c:v>
                </c:pt>
                <c:pt idx="245">
                  <c:v>58.301428914696146</c:v>
                </c:pt>
                <c:pt idx="246">
                  <c:v>58.552332400068138</c:v>
                </c:pt>
                <c:pt idx="247">
                  <c:v>58.803235885440131</c:v>
                </c:pt>
                <c:pt idx="248">
                  <c:v>59.054139370812123</c:v>
                </c:pt>
                <c:pt idx="249">
                  <c:v>59.305042856184116</c:v>
                </c:pt>
                <c:pt idx="250">
                  <c:v>59.555946341556108</c:v>
                </c:pt>
                <c:pt idx="251">
                  <c:v>59.806849826928101</c:v>
                </c:pt>
                <c:pt idx="252">
                  <c:v>60.057753312300093</c:v>
                </c:pt>
                <c:pt idx="253">
                  <c:v>60.308656797672086</c:v>
                </c:pt>
                <c:pt idx="254">
                  <c:v>60.559560283044092</c:v>
                </c:pt>
                <c:pt idx="255">
                  <c:v>60.810463768416085</c:v>
                </c:pt>
                <c:pt idx="256">
                  <c:v>61.061367253788077</c:v>
                </c:pt>
                <c:pt idx="257">
                  <c:v>61.31227073916007</c:v>
                </c:pt>
                <c:pt idx="258">
                  <c:v>61.563174224532062</c:v>
                </c:pt>
                <c:pt idx="259">
                  <c:v>61.814077709904055</c:v>
                </c:pt>
                <c:pt idx="260">
                  <c:v>62.064981195276047</c:v>
                </c:pt>
                <c:pt idx="261">
                  <c:v>62.31588468064804</c:v>
                </c:pt>
                <c:pt idx="262">
                  <c:v>62.566788166020046</c:v>
                </c:pt>
                <c:pt idx="263">
                  <c:v>62.817691651392039</c:v>
                </c:pt>
                <c:pt idx="264">
                  <c:v>63.068595136764031</c:v>
                </c:pt>
                <c:pt idx="265">
                  <c:v>63.319498622136024</c:v>
                </c:pt>
                <c:pt idx="266">
                  <c:v>63.570402107508016</c:v>
                </c:pt>
                <c:pt idx="267">
                  <c:v>63.821305592880009</c:v>
                </c:pt>
                <c:pt idx="268">
                  <c:v>64.072209078252001</c:v>
                </c:pt>
                <c:pt idx="269">
                  <c:v>64.323112563623994</c:v>
                </c:pt>
                <c:pt idx="270">
                  <c:v>64.574016048995986</c:v>
                </c:pt>
                <c:pt idx="271">
                  <c:v>64.824919534367979</c:v>
                </c:pt>
                <c:pt idx="272">
                  <c:v>65.075823019739971</c:v>
                </c:pt>
                <c:pt idx="273">
                  <c:v>65.326726505111964</c:v>
                </c:pt>
                <c:pt idx="274">
                  <c:v>65.57762999048397</c:v>
                </c:pt>
                <c:pt idx="275">
                  <c:v>65.828533475855963</c:v>
                </c:pt>
                <c:pt idx="276">
                  <c:v>66.079436961227955</c:v>
                </c:pt>
                <c:pt idx="277">
                  <c:v>66.330340446599948</c:v>
                </c:pt>
                <c:pt idx="278">
                  <c:v>66.58124393197194</c:v>
                </c:pt>
                <c:pt idx="279">
                  <c:v>66.832147417343933</c:v>
                </c:pt>
                <c:pt idx="280">
                  <c:v>67.083050902715925</c:v>
                </c:pt>
                <c:pt idx="281">
                  <c:v>67.333954388087918</c:v>
                </c:pt>
                <c:pt idx="282">
                  <c:v>67.58485787345991</c:v>
                </c:pt>
                <c:pt idx="283">
                  <c:v>67.835761358831903</c:v>
                </c:pt>
                <c:pt idx="284">
                  <c:v>68.086664844203895</c:v>
                </c:pt>
                <c:pt idx="285">
                  <c:v>68.337568329575888</c:v>
                </c:pt>
                <c:pt idx="286">
                  <c:v>68.588471814947894</c:v>
                </c:pt>
                <c:pt idx="287">
                  <c:v>68.839375300319887</c:v>
                </c:pt>
                <c:pt idx="288">
                  <c:v>69.090278785691879</c:v>
                </c:pt>
                <c:pt idx="289">
                  <c:v>69.341182271063872</c:v>
                </c:pt>
                <c:pt idx="290">
                  <c:v>69.592085756435864</c:v>
                </c:pt>
                <c:pt idx="291">
                  <c:v>69.842989241807857</c:v>
                </c:pt>
                <c:pt idx="292">
                  <c:v>70.093892727179849</c:v>
                </c:pt>
                <c:pt idx="293">
                  <c:v>70.344796212551842</c:v>
                </c:pt>
                <c:pt idx="294">
                  <c:v>70.595699697923834</c:v>
                </c:pt>
                <c:pt idx="295">
                  <c:v>70.846603183295827</c:v>
                </c:pt>
                <c:pt idx="296">
                  <c:v>71.097506668667819</c:v>
                </c:pt>
                <c:pt idx="297">
                  <c:v>71.348410154039826</c:v>
                </c:pt>
                <c:pt idx="298">
                  <c:v>71.599313639411818</c:v>
                </c:pt>
                <c:pt idx="299">
                  <c:v>71.850217124783811</c:v>
                </c:pt>
                <c:pt idx="300">
                  <c:v>72.101120610155803</c:v>
                </c:pt>
                <c:pt idx="301">
                  <c:v>72.352024095527796</c:v>
                </c:pt>
                <c:pt idx="302">
                  <c:v>72.602927580899788</c:v>
                </c:pt>
                <c:pt idx="303">
                  <c:v>72.853831066271781</c:v>
                </c:pt>
                <c:pt idx="304">
                  <c:v>73.104734551643773</c:v>
                </c:pt>
                <c:pt idx="305">
                  <c:v>73.355638037015765</c:v>
                </c:pt>
                <c:pt idx="306">
                  <c:v>73.606541522387758</c:v>
                </c:pt>
                <c:pt idx="307">
                  <c:v>73.85744500775975</c:v>
                </c:pt>
                <c:pt idx="308">
                  <c:v>74.108348493131743</c:v>
                </c:pt>
                <c:pt idx="309">
                  <c:v>74.35925197850375</c:v>
                </c:pt>
                <c:pt idx="310">
                  <c:v>74.610155463875742</c:v>
                </c:pt>
                <c:pt idx="311">
                  <c:v>74.861058949247735</c:v>
                </c:pt>
                <c:pt idx="312">
                  <c:v>75.111962434619727</c:v>
                </c:pt>
                <c:pt idx="313">
                  <c:v>75.362865919991719</c:v>
                </c:pt>
                <c:pt idx="314">
                  <c:v>75.613769405363712</c:v>
                </c:pt>
                <c:pt idx="315">
                  <c:v>75.864672890735704</c:v>
                </c:pt>
                <c:pt idx="316">
                  <c:v>76.115576376107697</c:v>
                </c:pt>
                <c:pt idx="317">
                  <c:v>76.366479861479689</c:v>
                </c:pt>
                <c:pt idx="318">
                  <c:v>76.617383346851682</c:v>
                </c:pt>
                <c:pt idx="319">
                  <c:v>76.868286832223674</c:v>
                </c:pt>
                <c:pt idx="320">
                  <c:v>77.119190317595681</c:v>
                </c:pt>
                <c:pt idx="321">
                  <c:v>77.370093802967673</c:v>
                </c:pt>
                <c:pt idx="322">
                  <c:v>77.620997288339666</c:v>
                </c:pt>
                <c:pt idx="323">
                  <c:v>77.871900773711658</c:v>
                </c:pt>
                <c:pt idx="324">
                  <c:v>78.122804259083651</c:v>
                </c:pt>
                <c:pt idx="325">
                  <c:v>78.373707744455643</c:v>
                </c:pt>
                <c:pt idx="326">
                  <c:v>78.624611229827636</c:v>
                </c:pt>
                <c:pt idx="327">
                  <c:v>78.875514715199628</c:v>
                </c:pt>
                <c:pt idx="328">
                  <c:v>79.126418200571621</c:v>
                </c:pt>
                <c:pt idx="329">
                  <c:v>79.377321685943613</c:v>
                </c:pt>
                <c:pt idx="330">
                  <c:v>79.628225171315606</c:v>
                </c:pt>
                <c:pt idx="331">
                  <c:v>79.879128656687598</c:v>
                </c:pt>
                <c:pt idx="332">
                  <c:v>80.130032142059605</c:v>
                </c:pt>
                <c:pt idx="333">
                  <c:v>80.380935627431597</c:v>
                </c:pt>
                <c:pt idx="334">
                  <c:v>80.63183911280359</c:v>
                </c:pt>
                <c:pt idx="335">
                  <c:v>80.882742598175582</c:v>
                </c:pt>
                <c:pt idx="336">
                  <c:v>81.133646083547575</c:v>
                </c:pt>
                <c:pt idx="337">
                  <c:v>81.384549568919567</c:v>
                </c:pt>
                <c:pt idx="338">
                  <c:v>81.63545305429156</c:v>
                </c:pt>
                <c:pt idx="339">
                  <c:v>81.886356539663552</c:v>
                </c:pt>
                <c:pt idx="340">
                  <c:v>82.137260025035545</c:v>
                </c:pt>
                <c:pt idx="341">
                  <c:v>82.388163510407537</c:v>
                </c:pt>
                <c:pt idx="342">
                  <c:v>82.63906699577953</c:v>
                </c:pt>
                <c:pt idx="343">
                  <c:v>82.889970481151522</c:v>
                </c:pt>
                <c:pt idx="344">
                  <c:v>83.140873966523529</c:v>
                </c:pt>
                <c:pt idx="345">
                  <c:v>83.391777451895521</c:v>
                </c:pt>
                <c:pt idx="346">
                  <c:v>83.642680937267514</c:v>
                </c:pt>
                <c:pt idx="347">
                  <c:v>83.893584422639506</c:v>
                </c:pt>
                <c:pt idx="348">
                  <c:v>84.144487908011499</c:v>
                </c:pt>
                <c:pt idx="349">
                  <c:v>84.395391393383491</c:v>
                </c:pt>
                <c:pt idx="350">
                  <c:v>84.646294878755484</c:v>
                </c:pt>
                <c:pt idx="351">
                  <c:v>84.897198364127476</c:v>
                </c:pt>
                <c:pt idx="352">
                  <c:v>85.148101849499469</c:v>
                </c:pt>
                <c:pt idx="353">
                  <c:v>85.399005334871461</c:v>
                </c:pt>
                <c:pt idx="354">
                  <c:v>85.649908820243454</c:v>
                </c:pt>
                <c:pt idx="355">
                  <c:v>85.90081230561546</c:v>
                </c:pt>
                <c:pt idx="356">
                  <c:v>86.151715790987453</c:v>
                </c:pt>
                <c:pt idx="357">
                  <c:v>86.402619276359445</c:v>
                </c:pt>
                <c:pt idx="358">
                  <c:v>86.653522761731438</c:v>
                </c:pt>
                <c:pt idx="359">
                  <c:v>86.90442624710343</c:v>
                </c:pt>
                <c:pt idx="360">
                  <c:v>87.155329732475423</c:v>
                </c:pt>
                <c:pt idx="361">
                  <c:v>87.406233217847415</c:v>
                </c:pt>
                <c:pt idx="362">
                  <c:v>87.657136703219408</c:v>
                </c:pt>
                <c:pt idx="363">
                  <c:v>87.9080401885914</c:v>
                </c:pt>
                <c:pt idx="364">
                  <c:v>88.158943673963392</c:v>
                </c:pt>
                <c:pt idx="365">
                  <c:v>88.409847159335385</c:v>
                </c:pt>
                <c:pt idx="366">
                  <c:v>88.660750644707377</c:v>
                </c:pt>
                <c:pt idx="367">
                  <c:v>88.911654130079384</c:v>
                </c:pt>
                <c:pt idx="368">
                  <c:v>89.162557615451377</c:v>
                </c:pt>
                <c:pt idx="369">
                  <c:v>89.413461100823369</c:v>
                </c:pt>
                <c:pt idx="370">
                  <c:v>89.664364586195362</c:v>
                </c:pt>
                <c:pt idx="371">
                  <c:v>89.915268071567354</c:v>
                </c:pt>
                <c:pt idx="372">
                  <c:v>90.166171556939346</c:v>
                </c:pt>
                <c:pt idx="373">
                  <c:v>90.417075042311339</c:v>
                </c:pt>
                <c:pt idx="374">
                  <c:v>90.667978527683331</c:v>
                </c:pt>
                <c:pt idx="375">
                  <c:v>90.918882013055324</c:v>
                </c:pt>
                <c:pt idx="376">
                  <c:v>91.169785498427316</c:v>
                </c:pt>
                <c:pt idx="377">
                  <c:v>91.420688983799309</c:v>
                </c:pt>
                <c:pt idx="378">
                  <c:v>91.671592469171301</c:v>
                </c:pt>
                <c:pt idx="379">
                  <c:v>91.922495954543308</c:v>
                </c:pt>
                <c:pt idx="380">
                  <c:v>92.1733994399153</c:v>
                </c:pt>
                <c:pt idx="381">
                  <c:v>92.424302925287293</c:v>
                </c:pt>
                <c:pt idx="382">
                  <c:v>92.675206410659285</c:v>
                </c:pt>
                <c:pt idx="383">
                  <c:v>92.926109896031278</c:v>
                </c:pt>
                <c:pt idx="384">
                  <c:v>93.17701338140327</c:v>
                </c:pt>
                <c:pt idx="385">
                  <c:v>93.427916866775263</c:v>
                </c:pt>
                <c:pt idx="386">
                  <c:v>93.678820352147255</c:v>
                </c:pt>
                <c:pt idx="387">
                  <c:v>93.929723837519248</c:v>
                </c:pt>
                <c:pt idx="388">
                  <c:v>94.18062732289124</c:v>
                </c:pt>
                <c:pt idx="389">
                  <c:v>94.431530808263233</c:v>
                </c:pt>
                <c:pt idx="390">
                  <c:v>94.682434293635239</c:v>
                </c:pt>
                <c:pt idx="391">
                  <c:v>94.933337779007232</c:v>
                </c:pt>
                <c:pt idx="392">
                  <c:v>95.184241264379224</c:v>
                </c:pt>
                <c:pt idx="393">
                  <c:v>95.435144749751217</c:v>
                </c:pt>
                <c:pt idx="394">
                  <c:v>95.686048235123209</c:v>
                </c:pt>
                <c:pt idx="395">
                  <c:v>95.936951720495202</c:v>
                </c:pt>
                <c:pt idx="396">
                  <c:v>96.187855205867194</c:v>
                </c:pt>
                <c:pt idx="397">
                  <c:v>96.438758691239187</c:v>
                </c:pt>
                <c:pt idx="398">
                  <c:v>96.689662176611179</c:v>
                </c:pt>
                <c:pt idx="399">
                  <c:v>96.940565661983172</c:v>
                </c:pt>
                <c:pt idx="400">
                  <c:v>97.191469147355164</c:v>
                </c:pt>
                <c:pt idx="401">
                  <c:v>97.442372632727157</c:v>
                </c:pt>
                <c:pt idx="402">
                  <c:v>97.693276118099163</c:v>
                </c:pt>
                <c:pt idx="403">
                  <c:v>97.944179603471156</c:v>
                </c:pt>
                <c:pt idx="404">
                  <c:v>98.195083088843148</c:v>
                </c:pt>
                <c:pt idx="405">
                  <c:v>98.445986574215141</c:v>
                </c:pt>
                <c:pt idx="406">
                  <c:v>98.696890059587133</c:v>
                </c:pt>
                <c:pt idx="407">
                  <c:v>98.947793544959126</c:v>
                </c:pt>
                <c:pt idx="408">
                  <c:v>99.198697030331118</c:v>
                </c:pt>
                <c:pt idx="409">
                  <c:v>99.449600515703111</c:v>
                </c:pt>
                <c:pt idx="410">
                  <c:v>99.700504001075103</c:v>
                </c:pt>
                <c:pt idx="411">
                  <c:v>99.951407486447096</c:v>
                </c:pt>
                <c:pt idx="412">
                  <c:v>100.20231097181909</c:v>
                </c:pt>
                <c:pt idx="413">
                  <c:v>100.45321445719108</c:v>
                </c:pt>
                <c:pt idx="414">
                  <c:v>100.70411794256309</c:v>
                </c:pt>
                <c:pt idx="415">
                  <c:v>100.95502142793508</c:v>
                </c:pt>
                <c:pt idx="416">
                  <c:v>101.20592491330707</c:v>
                </c:pt>
                <c:pt idx="417">
                  <c:v>101.45682839867906</c:v>
                </c:pt>
                <c:pt idx="418">
                  <c:v>101.70773188405106</c:v>
                </c:pt>
                <c:pt idx="419">
                  <c:v>101.95863536942305</c:v>
                </c:pt>
                <c:pt idx="420">
                  <c:v>102.20953885479504</c:v>
                </c:pt>
                <c:pt idx="421">
                  <c:v>102.46044234016703</c:v>
                </c:pt>
                <c:pt idx="422">
                  <c:v>102.71134582553903</c:v>
                </c:pt>
                <c:pt idx="423">
                  <c:v>102.96224931091102</c:v>
                </c:pt>
                <c:pt idx="424">
                  <c:v>103.21315279628301</c:v>
                </c:pt>
                <c:pt idx="425">
                  <c:v>103.46405628165502</c:v>
                </c:pt>
                <c:pt idx="426">
                  <c:v>103.71495976702701</c:v>
                </c:pt>
                <c:pt idx="427">
                  <c:v>103.965863252399</c:v>
                </c:pt>
                <c:pt idx="428">
                  <c:v>104.216766737771</c:v>
                </c:pt>
                <c:pt idx="429">
                  <c:v>104.46767022314299</c:v>
                </c:pt>
                <c:pt idx="430">
                  <c:v>104.71857370851498</c:v>
                </c:pt>
                <c:pt idx="431">
                  <c:v>104.96947719388697</c:v>
                </c:pt>
                <c:pt idx="432">
                  <c:v>105.22038067925897</c:v>
                </c:pt>
                <c:pt idx="433">
                  <c:v>105.47128416463096</c:v>
                </c:pt>
                <c:pt idx="434">
                  <c:v>105.72218765000295</c:v>
                </c:pt>
                <c:pt idx="435">
                  <c:v>105.97309113537494</c:v>
                </c:pt>
                <c:pt idx="436">
                  <c:v>106.22399462074694</c:v>
                </c:pt>
                <c:pt idx="437">
                  <c:v>106.47489810611894</c:v>
                </c:pt>
                <c:pt idx="438">
                  <c:v>106.72580159149094</c:v>
                </c:pt>
                <c:pt idx="439">
                  <c:v>106.97670507686293</c:v>
                </c:pt>
                <c:pt idx="440">
                  <c:v>107.22760856223492</c:v>
                </c:pt>
                <c:pt idx="441">
                  <c:v>107.47851204760691</c:v>
                </c:pt>
                <c:pt idx="442">
                  <c:v>107.7294155329789</c:v>
                </c:pt>
                <c:pt idx="443">
                  <c:v>107.9803190183509</c:v>
                </c:pt>
                <c:pt idx="444">
                  <c:v>108.23122250372289</c:v>
                </c:pt>
                <c:pt idx="445">
                  <c:v>108.48212598909488</c:v>
                </c:pt>
                <c:pt idx="446">
                  <c:v>108.73302947446687</c:v>
                </c:pt>
                <c:pt idx="447">
                  <c:v>108.98393295983887</c:v>
                </c:pt>
                <c:pt idx="448">
                  <c:v>109.23483644521086</c:v>
                </c:pt>
                <c:pt idx="449">
                  <c:v>109.48573993058287</c:v>
                </c:pt>
                <c:pt idx="450">
                  <c:v>109.73664341595486</c:v>
                </c:pt>
                <c:pt idx="451">
                  <c:v>109.98754690132685</c:v>
                </c:pt>
                <c:pt idx="452">
                  <c:v>110.23845038669884</c:v>
                </c:pt>
                <c:pt idx="453">
                  <c:v>110.48935387207084</c:v>
                </c:pt>
                <c:pt idx="454">
                  <c:v>110.74025735744283</c:v>
                </c:pt>
                <c:pt idx="455">
                  <c:v>110.99116084281482</c:v>
                </c:pt>
                <c:pt idx="456">
                  <c:v>111.24206432818681</c:v>
                </c:pt>
                <c:pt idx="457">
                  <c:v>111.49296781355881</c:v>
                </c:pt>
                <c:pt idx="458">
                  <c:v>111.7438712989308</c:v>
                </c:pt>
                <c:pt idx="459">
                  <c:v>111.99477478430279</c:v>
                </c:pt>
                <c:pt idx="460">
                  <c:v>112.2456782696748</c:v>
                </c:pt>
                <c:pt idx="461">
                  <c:v>112.49658175504679</c:v>
                </c:pt>
                <c:pt idx="462">
                  <c:v>112.74748524041878</c:v>
                </c:pt>
                <c:pt idx="463">
                  <c:v>112.99838872579078</c:v>
                </c:pt>
                <c:pt idx="464">
                  <c:v>113.24929221116277</c:v>
                </c:pt>
                <c:pt idx="465">
                  <c:v>113.50019569653476</c:v>
                </c:pt>
                <c:pt idx="466">
                  <c:v>113.75109918190675</c:v>
                </c:pt>
                <c:pt idx="467">
                  <c:v>114.00200266727875</c:v>
                </c:pt>
                <c:pt idx="468">
                  <c:v>114.25290615265074</c:v>
                </c:pt>
                <c:pt idx="469">
                  <c:v>114.50380963802273</c:v>
                </c:pt>
                <c:pt idx="470">
                  <c:v>114.75471312339472</c:v>
                </c:pt>
                <c:pt idx="471">
                  <c:v>115.00561660876672</c:v>
                </c:pt>
                <c:pt idx="472">
                  <c:v>115.25652009413872</c:v>
                </c:pt>
                <c:pt idx="473">
                  <c:v>115.50742357951071</c:v>
                </c:pt>
                <c:pt idx="474">
                  <c:v>115.75832706488271</c:v>
                </c:pt>
                <c:pt idx="475">
                  <c:v>116.0092305502547</c:v>
                </c:pt>
                <c:pt idx="476">
                  <c:v>116.26013403562669</c:v>
                </c:pt>
                <c:pt idx="477">
                  <c:v>116.51103752099868</c:v>
                </c:pt>
                <c:pt idx="478">
                  <c:v>116.76194100637068</c:v>
                </c:pt>
                <c:pt idx="479">
                  <c:v>117.01284449174267</c:v>
                </c:pt>
                <c:pt idx="480">
                  <c:v>117.26374797711466</c:v>
                </c:pt>
                <c:pt idx="481">
                  <c:v>117.51465146248665</c:v>
                </c:pt>
                <c:pt idx="482">
                  <c:v>117.76555494785865</c:v>
                </c:pt>
                <c:pt idx="483">
                  <c:v>118.01645843323065</c:v>
                </c:pt>
                <c:pt idx="484">
                  <c:v>118.26736191860265</c:v>
                </c:pt>
                <c:pt idx="485">
                  <c:v>118.51826540397464</c:v>
                </c:pt>
                <c:pt idx="486">
                  <c:v>118.76916888934663</c:v>
                </c:pt>
                <c:pt idx="487">
                  <c:v>119.02007237471862</c:v>
                </c:pt>
                <c:pt idx="488">
                  <c:v>119.27097586009062</c:v>
                </c:pt>
                <c:pt idx="489">
                  <c:v>119.52187934546261</c:v>
                </c:pt>
                <c:pt idx="490">
                  <c:v>119.7727828308346</c:v>
                </c:pt>
                <c:pt idx="491">
                  <c:v>120.02368631620659</c:v>
                </c:pt>
                <c:pt idx="492">
                  <c:v>120.27458980157859</c:v>
                </c:pt>
                <c:pt idx="493">
                  <c:v>120.52549328695058</c:v>
                </c:pt>
                <c:pt idx="494">
                  <c:v>120.77639677232257</c:v>
                </c:pt>
                <c:pt idx="495">
                  <c:v>121.02730025769458</c:v>
                </c:pt>
                <c:pt idx="496">
                  <c:v>121.27820374306657</c:v>
                </c:pt>
                <c:pt idx="497">
                  <c:v>121.52910722843856</c:v>
                </c:pt>
                <c:pt idx="498">
                  <c:v>121.78001071381055</c:v>
                </c:pt>
                <c:pt idx="499">
                  <c:v>122.03091419918255</c:v>
                </c:pt>
                <c:pt idx="500">
                  <c:v>122.28181768455454</c:v>
                </c:pt>
                <c:pt idx="501">
                  <c:v>122.53272116992653</c:v>
                </c:pt>
                <c:pt idx="502">
                  <c:v>122.78362465529852</c:v>
                </c:pt>
                <c:pt idx="503">
                  <c:v>123.03452814067052</c:v>
                </c:pt>
                <c:pt idx="504">
                  <c:v>123.28543162604251</c:v>
                </c:pt>
                <c:pt idx="505">
                  <c:v>123.5363351114145</c:v>
                </c:pt>
                <c:pt idx="506">
                  <c:v>123.78723859678649</c:v>
                </c:pt>
                <c:pt idx="507">
                  <c:v>124.0381420821585</c:v>
                </c:pt>
                <c:pt idx="508">
                  <c:v>124.28904556753049</c:v>
                </c:pt>
                <c:pt idx="509">
                  <c:v>124.53994905290249</c:v>
                </c:pt>
                <c:pt idx="510">
                  <c:v>124.79085253827448</c:v>
                </c:pt>
                <c:pt idx="511">
                  <c:v>125.04175602364647</c:v>
                </c:pt>
                <c:pt idx="512">
                  <c:v>125.29265950901846</c:v>
                </c:pt>
                <c:pt idx="513">
                  <c:v>125.54356299439046</c:v>
                </c:pt>
                <c:pt idx="514">
                  <c:v>125.79446647976245</c:v>
                </c:pt>
                <c:pt idx="515">
                  <c:v>126.04536996513444</c:v>
                </c:pt>
                <c:pt idx="516">
                  <c:v>126.29627345050643</c:v>
                </c:pt>
                <c:pt idx="517">
                  <c:v>126.54717693587843</c:v>
                </c:pt>
                <c:pt idx="518">
                  <c:v>126.79808042125042</c:v>
                </c:pt>
                <c:pt idx="519">
                  <c:v>127.04898390662241</c:v>
                </c:pt>
                <c:pt idx="520">
                  <c:v>127.2998873919944</c:v>
                </c:pt>
                <c:pt idx="521">
                  <c:v>127.5507908773664</c:v>
                </c:pt>
                <c:pt idx="522">
                  <c:v>127.80169436273839</c:v>
                </c:pt>
                <c:pt idx="523">
                  <c:v>128.05259784811037</c:v>
                </c:pt>
                <c:pt idx="524">
                  <c:v>128.30350133348239</c:v>
                </c:pt>
                <c:pt idx="525">
                  <c:v>128.55440481885438</c:v>
                </c:pt>
                <c:pt idx="526">
                  <c:v>128.80530830422637</c:v>
                </c:pt>
                <c:pt idx="527">
                  <c:v>129.05621178959836</c:v>
                </c:pt>
                <c:pt idx="528">
                  <c:v>129.30711527497036</c:v>
                </c:pt>
                <c:pt idx="529">
                  <c:v>129.55801876034235</c:v>
                </c:pt>
                <c:pt idx="530">
                  <c:v>129.80892224571434</c:v>
                </c:pt>
                <c:pt idx="531">
                  <c:v>130.05982573108633</c:v>
                </c:pt>
                <c:pt idx="532">
                  <c:v>130.31072921645833</c:v>
                </c:pt>
                <c:pt idx="533">
                  <c:v>130.56163270183032</c:v>
                </c:pt>
                <c:pt idx="534">
                  <c:v>130.81253618720231</c:v>
                </c:pt>
                <c:pt idx="535">
                  <c:v>131.0634396725743</c:v>
                </c:pt>
                <c:pt idx="536">
                  <c:v>131.3143431579463</c:v>
                </c:pt>
                <c:pt idx="537">
                  <c:v>131.56524664331829</c:v>
                </c:pt>
                <c:pt idx="538">
                  <c:v>131.81615012869028</c:v>
                </c:pt>
                <c:pt idx="539">
                  <c:v>132.06705361406227</c:v>
                </c:pt>
                <c:pt idx="540">
                  <c:v>132.31795709943427</c:v>
                </c:pt>
                <c:pt idx="541">
                  <c:v>132.56886058480626</c:v>
                </c:pt>
                <c:pt idx="542">
                  <c:v>132.81976407017825</c:v>
                </c:pt>
                <c:pt idx="543">
                  <c:v>133.07066755555024</c:v>
                </c:pt>
                <c:pt idx="544">
                  <c:v>133.32157104092224</c:v>
                </c:pt>
                <c:pt idx="545">
                  <c:v>133.57247452629423</c:v>
                </c:pt>
                <c:pt idx="546">
                  <c:v>133.82337801166622</c:v>
                </c:pt>
                <c:pt idx="547">
                  <c:v>134.07428149703824</c:v>
                </c:pt>
                <c:pt idx="548">
                  <c:v>134.32518498241024</c:v>
                </c:pt>
                <c:pt idx="549">
                  <c:v>134.57608846778223</c:v>
                </c:pt>
                <c:pt idx="550">
                  <c:v>134.82699195315422</c:v>
                </c:pt>
                <c:pt idx="551">
                  <c:v>135.07789543852621</c:v>
                </c:pt>
                <c:pt idx="552">
                  <c:v>135.3287989238982</c:v>
                </c:pt>
                <c:pt idx="553">
                  <c:v>135.5797024092702</c:v>
                </c:pt>
                <c:pt idx="554">
                  <c:v>135.83060589464219</c:v>
                </c:pt>
                <c:pt idx="555">
                  <c:v>136.08150938001418</c:v>
                </c:pt>
                <c:pt idx="556">
                  <c:v>136.33241286538617</c:v>
                </c:pt>
                <c:pt idx="557">
                  <c:v>136.58331635075817</c:v>
                </c:pt>
                <c:pt idx="558">
                  <c:v>136.83421983613016</c:v>
                </c:pt>
                <c:pt idx="559">
                  <c:v>137.08512332150215</c:v>
                </c:pt>
                <c:pt idx="560">
                  <c:v>137.33602680687414</c:v>
                </c:pt>
                <c:pt idx="561">
                  <c:v>137.58693029224614</c:v>
                </c:pt>
                <c:pt idx="562">
                  <c:v>137.83783377761813</c:v>
                </c:pt>
                <c:pt idx="563">
                  <c:v>138.08873726299012</c:v>
                </c:pt>
                <c:pt idx="564">
                  <c:v>138.33964074836211</c:v>
                </c:pt>
                <c:pt idx="565">
                  <c:v>138.59054423373411</c:v>
                </c:pt>
                <c:pt idx="566">
                  <c:v>138.8414477191061</c:v>
                </c:pt>
                <c:pt idx="567">
                  <c:v>139.09235120447809</c:v>
                </c:pt>
                <c:pt idx="568">
                  <c:v>139.34325468985008</c:v>
                </c:pt>
                <c:pt idx="569">
                  <c:v>139.59415817522208</c:v>
                </c:pt>
                <c:pt idx="570">
                  <c:v>139.84506166059407</c:v>
                </c:pt>
                <c:pt idx="571">
                  <c:v>140.09596514596609</c:v>
                </c:pt>
                <c:pt idx="572">
                  <c:v>140.34686863133808</c:v>
                </c:pt>
                <c:pt idx="573">
                  <c:v>140.59777211671008</c:v>
                </c:pt>
                <c:pt idx="574">
                  <c:v>140.84867560208207</c:v>
                </c:pt>
                <c:pt idx="575">
                  <c:v>141.09957908745406</c:v>
                </c:pt>
                <c:pt idx="576">
                  <c:v>141.35048257282605</c:v>
                </c:pt>
                <c:pt idx="577">
                  <c:v>141.60138605819805</c:v>
                </c:pt>
                <c:pt idx="578">
                  <c:v>141.85228954357004</c:v>
                </c:pt>
                <c:pt idx="579">
                  <c:v>142.10319302894203</c:v>
                </c:pt>
                <c:pt idx="580">
                  <c:v>142.35409651431402</c:v>
                </c:pt>
                <c:pt idx="581">
                  <c:v>142.60499999968602</c:v>
                </c:pt>
                <c:pt idx="582">
                  <c:v>142.85590348505801</c:v>
                </c:pt>
                <c:pt idx="583">
                  <c:v>143.10680697043</c:v>
                </c:pt>
                <c:pt idx="584">
                  <c:v>143.35771045580199</c:v>
                </c:pt>
                <c:pt idx="585">
                  <c:v>143.60861394117399</c:v>
                </c:pt>
                <c:pt idx="586">
                  <c:v>143.85951742654598</c:v>
                </c:pt>
                <c:pt idx="587">
                  <c:v>144.11042091191797</c:v>
                </c:pt>
                <c:pt idx="588">
                  <c:v>144.36132439728996</c:v>
                </c:pt>
                <c:pt idx="589">
                  <c:v>144.61222788266195</c:v>
                </c:pt>
                <c:pt idx="590">
                  <c:v>144.86313136803395</c:v>
                </c:pt>
                <c:pt idx="591">
                  <c:v>145.11403485340594</c:v>
                </c:pt>
                <c:pt idx="592">
                  <c:v>145.36493833877793</c:v>
                </c:pt>
                <c:pt idx="593">
                  <c:v>145.61584182414992</c:v>
                </c:pt>
                <c:pt idx="594">
                  <c:v>145.86674530952195</c:v>
                </c:pt>
                <c:pt idx="595">
                  <c:v>146.11764879489394</c:v>
                </c:pt>
                <c:pt idx="596">
                  <c:v>146.36855228026593</c:v>
                </c:pt>
                <c:pt idx="597">
                  <c:v>146.61945576563792</c:v>
                </c:pt>
                <c:pt idx="598">
                  <c:v>146.87035925100992</c:v>
                </c:pt>
                <c:pt idx="599">
                  <c:v>147.12126273638191</c:v>
                </c:pt>
                <c:pt idx="600">
                  <c:v>147.3721662217539</c:v>
                </c:pt>
                <c:pt idx="601">
                  <c:v>147.62306970712589</c:v>
                </c:pt>
                <c:pt idx="602">
                  <c:v>147.87397319249789</c:v>
                </c:pt>
                <c:pt idx="603">
                  <c:v>148.12487667786988</c:v>
                </c:pt>
                <c:pt idx="604">
                  <c:v>148.37578016324187</c:v>
                </c:pt>
                <c:pt idx="605">
                  <c:v>148.62668364861386</c:v>
                </c:pt>
                <c:pt idx="606">
                  <c:v>148.87758713398586</c:v>
                </c:pt>
                <c:pt idx="607">
                  <c:v>149.12849061935785</c:v>
                </c:pt>
                <c:pt idx="608">
                  <c:v>149.37939410472984</c:v>
                </c:pt>
                <c:pt idx="609">
                  <c:v>149.63029759010183</c:v>
                </c:pt>
                <c:pt idx="610">
                  <c:v>149.88120107547383</c:v>
                </c:pt>
                <c:pt idx="611">
                  <c:v>150.13210456084582</c:v>
                </c:pt>
                <c:pt idx="612">
                  <c:v>150.38300804621781</c:v>
                </c:pt>
                <c:pt idx="613">
                  <c:v>150.6339115315898</c:v>
                </c:pt>
                <c:pt idx="614">
                  <c:v>150.8848150169618</c:v>
                </c:pt>
                <c:pt idx="615">
                  <c:v>151.13571850233379</c:v>
                </c:pt>
                <c:pt idx="616">
                  <c:v>151.38662198770578</c:v>
                </c:pt>
                <c:pt idx="617">
                  <c:v>151.6375254730778</c:v>
                </c:pt>
                <c:pt idx="618">
                  <c:v>151.88842895844979</c:v>
                </c:pt>
                <c:pt idx="619">
                  <c:v>152.13933244382179</c:v>
                </c:pt>
                <c:pt idx="620">
                  <c:v>152.39023592919378</c:v>
                </c:pt>
                <c:pt idx="621">
                  <c:v>152.64113941456577</c:v>
                </c:pt>
                <c:pt idx="622">
                  <c:v>152.89204289993776</c:v>
                </c:pt>
                <c:pt idx="623">
                  <c:v>153.14294638530976</c:v>
                </c:pt>
                <c:pt idx="624">
                  <c:v>153.39384987068175</c:v>
                </c:pt>
                <c:pt idx="625">
                  <c:v>153.64475335605374</c:v>
                </c:pt>
                <c:pt idx="626">
                  <c:v>153.89565684142573</c:v>
                </c:pt>
                <c:pt idx="627">
                  <c:v>154.14656032679773</c:v>
                </c:pt>
                <c:pt idx="628">
                  <c:v>154.39746381216972</c:v>
                </c:pt>
                <c:pt idx="629">
                  <c:v>154.64836729754171</c:v>
                </c:pt>
                <c:pt idx="630">
                  <c:v>154.8992707829137</c:v>
                </c:pt>
                <c:pt idx="631">
                  <c:v>155.1501742682857</c:v>
                </c:pt>
                <c:pt idx="632">
                  <c:v>155.40107775365769</c:v>
                </c:pt>
                <c:pt idx="633">
                  <c:v>155.65198123902968</c:v>
                </c:pt>
                <c:pt idx="634">
                  <c:v>155.90288472440167</c:v>
                </c:pt>
                <c:pt idx="635">
                  <c:v>156.15378820977367</c:v>
                </c:pt>
                <c:pt idx="636">
                  <c:v>156.40469169514566</c:v>
                </c:pt>
                <c:pt idx="637">
                  <c:v>156.65559518051765</c:v>
                </c:pt>
                <c:pt idx="638">
                  <c:v>156.90649866588964</c:v>
                </c:pt>
                <c:pt idx="639">
                  <c:v>157.15740215126164</c:v>
                </c:pt>
                <c:pt idx="640">
                  <c:v>157.40830563663366</c:v>
                </c:pt>
                <c:pt idx="641">
                  <c:v>157.65920912200565</c:v>
                </c:pt>
                <c:pt idx="642">
                  <c:v>157.91011260737764</c:v>
                </c:pt>
                <c:pt idx="643">
                  <c:v>158.16101609274963</c:v>
                </c:pt>
                <c:pt idx="644">
                  <c:v>158.41191957812163</c:v>
                </c:pt>
                <c:pt idx="645">
                  <c:v>158.66282306349362</c:v>
                </c:pt>
                <c:pt idx="646">
                  <c:v>158.91372654886561</c:v>
                </c:pt>
                <c:pt idx="647">
                  <c:v>159.1646300342376</c:v>
                </c:pt>
                <c:pt idx="648">
                  <c:v>159.4155335196096</c:v>
                </c:pt>
                <c:pt idx="649">
                  <c:v>159.66643700498159</c:v>
                </c:pt>
                <c:pt idx="650">
                  <c:v>159.91734049035358</c:v>
                </c:pt>
                <c:pt idx="651">
                  <c:v>160.16824397572557</c:v>
                </c:pt>
                <c:pt idx="652">
                  <c:v>160.41914746109757</c:v>
                </c:pt>
                <c:pt idx="653">
                  <c:v>160.67005094646956</c:v>
                </c:pt>
                <c:pt idx="654">
                  <c:v>160.92095443184155</c:v>
                </c:pt>
                <c:pt idx="655">
                  <c:v>161.17185791721354</c:v>
                </c:pt>
                <c:pt idx="656">
                  <c:v>161.42276140258554</c:v>
                </c:pt>
                <c:pt idx="657">
                  <c:v>161.67366488795753</c:v>
                </c:pt>
                <c:pt idx="658">
                  <c:v>161.92456837332952</c:v>
                </c:pt>
                <c:pt idx="659">
                  <c:v>162.17547185870151</c:v>
                </c:pt>
                <c:pt idx="660">
                  <c:v>162.42637534407351</c:v>
                </c:pt>
                <c:pt idx="661">
                  <c:v>162.6772788294455</c:v>
                </c:pt>
                <c:pt idx="662">
                  <c:v>162.92818231481749</c:v>
                </c:pt>
                <c:pt idx="663">
                  <c:v>163.17908580018948</c:v>
                </c:pt>
                <c:pt idx="664">
                  <c:v>163.4299892855615</c:v>
                </c:pt>
                <c:pt idx="665">
                  <c:v>163.6808927709335</c:v>
                </c:pt>
                <c:pt idx="666">
                  <c:v>163.93179625630549</c:v>
                </c:pt>
                <c:pt idx="667">
                  <c:v>164.18269974167748</c:v>
                </c:pt>
                <c:pt idx="668">
                  <c:v>164.43360322704947</c:v>
                </c:pt>
                <c:pt idx="669">
                  <c:v>164.68450671242147</c:v>
                </c:pt>
                <c:pt idx="670">
                  <c:v>164.93541019779346</c:v>
                </c:pt>
                <c:pt idx="671">
                  <c:v>165.18631368316545</c:v>
                </c:pt>
                <c:pt idx="672">
                  <c:v>165.43721716853744</c:v>
                </c:pt>
                <c:pt idx="673">
                  <c:v>165.68812065390944</c:v>
                </c:pt>
                <c:pt idx="674">
                  <c:v>165.93902413928143</c:v>
                </c:pt>
                <c:pt idx="675">
                  <c:v>166.18992762465342</c:v>
                </c:pt>
              </c:numCache>
            </c:numRef>
          </c:val>
          <c:extLst>
            <c:ext xmlns:c16="http://schemas.microsoft.com/office/drawing/2014/chart" uri="{C3380CC4-5D6E-409C-BE32-E72D297353CC}">
              <c16:uniqueId val="{00000000-ADDC-4105-BB37-0FD2E8E612AD}"/>
            </c:ext>
          </c:extLst>
        </c:ser>
        <c:ser>
          <c:idx val="1"/>
          <c:order val="1"/>
          <c:tx>
            <c:v>Continue Test</c:v>
          </c:tx>
          <c:spPr>
            <a:solidFill>
              <a:srgbClr val="FFFF00"/>
            </a:solidFill>
            <a:ln w="12700">
              <a:solidFill>
                <a:srgbClr val="000000"/>
              </a:solidFill>
              <a:prstDash val="solid"/>
            </a:ln>
          </c:spPr>
          <c:cat>
            <c:numRef>
              <c:f>'Plot Data'!$A$750:$A$843</c:f>
              <c:numCache>
                <c:formatCode>0.0</c:formatCode>
                <c:ptCount val="9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numCache>
            </c:numRef>
          </c:cat>
          <c:val>
            <c:numRef>
              <c:f>'Plot Data'!$G$9:$G$684</c:f>
              <c:numCache>
                <c:formatCode>0.000</c:formatCode>
                <c:ptCount val="676"/>
                <c:pt idx="0">
                  <c:v>6.3398500028846243</c:v>
                </c:pt>
                <c:pt idx="1">
                  <c:v>6.3398500028846243</c:v>
                </c:pt>
                <c:pt idx="2">
                  <c:v>6.3398500028846243</c:v>
                </c:pt>
                <c:pt idx="3">
                  <c:v>6.3398500028846243</c:v>
                </c:pt>
                <c:pt idx="4">
                  <c:v>6.3398500028846243</c:v>
                </c:pt>
                <c:pt idx="5">
                  <c:v>6.3398500028846243</c:v>
                </c:pt>
                <c:pt idx="6">
                  <c:v>6.3398500028846243</c:v>
                </c:pt>
                <c:pt idx="7">
                  <c:v>6.3398500028846243</c:v>
                </c:pt>
                <c:pt idx="8">
                  <c:v>6.3398500028846243</c:v>
                </c:pt>
                <c:pt idx="9">
                  <c:v>6.3398500028846243</c:v>
                </c:pt>
                <c:pt idx="10">
                  <c:v>6.3398500028846243</c:v>
                </c:pt>
                <c:pt idx="11">
                  <c:v>6.3398500028846243</c:v>
                </c:pt>
                <c:pt idx="12">
                  <c:v>6.3398500028846243</c:v>
                </c:pt>
                <c:pt idx="13">
                  <c:v>6.3398500028846243</c:v>
                </c:pt>
                <c:pt idx="14">
                  <c:v>6.3398500028846243</c:v>
                </c:pt>
                <c:pt idx="15">
                  <c:v>6.3398500028846243</c:v>
                </c:pt>
                <c:pt idx="16">
                  <c:v>6.3398500028846243</c:v>
                </c:pt>
                <c:pt idx="17">
                  <c:v>6.3398500028846234</c:v>
                </c:pt>
                <c:pt idx="18">
                  <c:v>6.3398500028846234</c:v>
                </c:pt>
                <c:pt idx="19">
                  <c:v>6.3398500028846243</c:v>
                </c:pt>
                <c:pt idx="20">
                  <c:v>6.3398500028846225</c:v>
                </c:pt>
                <c:pt idx="21">
                  <c:v>6.3398500028846234</c:v>
                </c:pt>
                <c:pt idx="22">
                  <c:v>6.3398500028846243</c:v>
                </c:pt>
                <c:pt idx="23">
                  <c:v>6.3398500028846225</c:v>
                </c:pt>
                <c:pt idx="24">
                  <c:v>6.3398500028846234</c:v>
                </c:pt>
                <c:pt idx="25">
                  <c:v>6.3398500028846243</c:v>
                </c:pt>
                <c:pt idx="26">
                  <c:v>6.3398500028846225</c:v>
                </c:pt>
                <c:pt idx="27">
                  <c:v>6.3398500028846234</c:v>
                </c:pt>
                <c:pt idx="28">
                  <c:v>6.3398500028846243</c:v>
                </c:pt>
                <c:pt idx="29">
                  <c:v>6.3398500028846225</c:v>
                </c:pt>
                <c:pt idx="30">
                  <c:v>6.3398500028846234</c:v>
                </c:pt>
                <c:pt idx="31">
                  <c:v>6.3398500028846234</c:v>
                </c:pt>
                <c:pt idx="32">
                  <c:v>6.3398500028846225</c:v>
                </c:pt>
                <c:pt idx="33">
                  <c:v>6.3398500028846225</c:v>
                </c:pt>
                <c:pt idx="34">
                  <c:v>6.3398500028846225</c:v>
                </c:pt>
                <c:pt idx="35">
                  <c:v>6.3398500028846225</c:v>
                </c:pt>
                <c:pt idx="36">
                  <c:v>6.3398500028846225</c:v>
                </c:pt>
                <c:pt idx="37">
                  <c:v>6.3398500028846225</c:v>
                </c:pt>
                <c:pt idx="38">
                  <c:v>6.3398500028846225</c:v>
                </c:pt>
                <c:pt idx="39">
                  <c:v>6.3398500028846225</c:v>
                </c:pt>
                <c:pt idx="40">
                  <c:v>6.3398500028846207</c:v>
                </c:pt>
                <c:pt idx="41">
                  <c:v>6.3398500028846225</c:v>
                </c:pt>
                <c:pt idx="42">
                  <c:v>6.3398500028846225</c:v>
                </c:pt>
                <c:pt idx="43">
                  <c:v>6.3398500028846207</c:v>
                </c:pt>
                <c:pt idx="44">
                  <c:v>6.3398500028846225</c:v>
                </c:pt>
                <c:pt idx="45">
                  <c:v>6.3398500028846225</c:v>
                </c:pt>
                <c:pt idx="46">
                  <c:v>6.3398500028846207</c:v>
                </c:pt>
                <c:pt idx="47">
                  <c:v>6.3398500028846225</c:v>
                </c:pt>
                <c:pt idx="48">
                  <c:v>6.3398500028846225</c:v>
                </c:pt>
                <c:pt idx="49">
                  <c:v>6.3398500028846207</c:v>
                </c:pt>
                <c:pt idx="50">
                  <c:v>6.3398500028846225</c:v>
                </c:pt>
                <c:pt idx="51">
                  <c:v>6.3398500028846207</c:v>
                </c:pt>
                <c:pt idx="52">
                  <c:v>6.3398500028846207</c:v>
                </c:pt>
                <c:pt idx="53">
                  <c:v>6.3398500028846243</c:v>
                </c:pt>
                <c:pt idx="54">
                  <c:v>6.3398500028846225</c:v>
                </c:pt>
                <c:pt idx="55">
                  <c:v>6.3398500028846207</c:v>
                </c:pt>
                <c:pt idx="56">
                  <c:v>6.3398500028846243</c:v>
                </c:pt>
                <c:pt idx="57">
                  <c:v>6.3398500028846225</c:v>
                </c:pt>
                <c:pt idx="58">
                  <c:v>6.3398500028846207</c:v>
                </c:pt>
                <c:pt idx="59">
                  <c:v>6.3398500028846225</c:v>
                </c:pt>
                <c:pt idx="60">
                  <c:v>6.3398500028846225</c:v>
                </c:pt>
                <c:pt idx="61">
                  <c:v>6.3398500028846207</c:v>
                </c:pt>
                <c:pt idx="62">
                  <c:v>6.3398500028846225</c:v>
                </c:pt>
                <c:pt idx="63">
                  <c:v>6.3398500028846225</c:v>
                </c:pt>
                <c:pt idx="64">
                  <c:v>6.3398500028846207</c:v>
                </c:pt>
                <c:pt idx="65">
                  <c:v>6.3398500028846207</c:v>
                </c:pt>
                <c:pt idx="66">
                  <c:v>6.3398500028846207</c:v>
                </c:pt>
                <c:pt idx="67">
                  <c:v>6.3398500028846207</c:v>
                </c:pt>
                <c:pt idx="68">
                  <c:v>6.3398500028846207</c:v>
                </c:pt>
                <c:pt idx="69">
                  <c:v>6.3398500028846207</c:v>
                </c:pt>
                <c:pt idx="70">
                  <c:v>6.3398500028846207</c:v>
                </c:pt>
                <c:pt idx="71">
                  <c:v>6.3398500028846207</c:v>
                </c:pt>
                <c:pt idx="72">
                  <c:v>6.3398500028846207</c:v>
                </c:pt>
                <c:pt idx="73">
                  <c:v>6.3398500028846207</c:v>
                </c:pt>
                <c:pt idx="74">
                  <c:v>6.3398500028846207</c:v>
                </c:pt>
                <c:pt idx="75">
                  <c:v>6.3398500028846207</c:v>
                </c:pt>
                <c:pt idx="76">
                  <c:v>6.3398500028846207</c:v>
                </c:pt>
                <c:pt idx="77">
                  <c:v>6.3398500028846207</c:v>
                </c:pt>
                <c:pt idx="78">
                  <c:v>6.3398500028846207</c:v>
                </c:pt>
                <c:pt idx="79">
                  <c:v>6.3398500028846207</c:v>
                </c:pt>
                <c:pt idx="80">
                  <c:v>6.3398500028846172</c:v>
                </c:pt>
                <c:pt idx="81">
                  <c:v>6.3398500028846207</c:v>
                </c:pt>
                <c:pt idx="82">
                  <c:v>6.3398500028846207</c:v>
                </c:pt>
                <c:pt idx="83">
                  <c:v>6.3398500028846172</c:v>
                </c:pt>
                <c:pt idx="84">
                  <c:v>6.3398500028846207</c:v>
                </c:pt>
                <c:pt idx="85">
                  <c:v>6.3398500028846207</c:v>
                </c:pt>
                <c:pt idx="86">
                  <c:v>6.3398500028846172</c:v>
                </c:pt>
                <c:pt idx="87">
                  <c:v>6.3398500028846207</c:v>
                </c:pt>
                <c:pt idx="88">
                  <c:v>6.3398500028846207</c:v>
                </c:pt>
                <c:pt idx="89">
                  <c:v>6.3398500028846172</c:v>
                </c:pt>
                <c:pt idx="90">
                  <c:v>6.3398500028846207</c:v>
                </c:pt>
                <c:pt idx="91">
                  <c:v>6.3398500028846207</c:v>
                </c:pt>
                <c:pt idx="92">
                  <c:v>6.3398500028846172</c:v>
                </c:pt>
                <c:pt idx="93">
                  <c:v>6.3398500028846207</c:v>
                </c:pt>
                <c:pt idx="94">
                  <c:v>6.3398500028846207</c:v>
                </c:pt>
                <c:pt idx="95">
                  <c:v>6.3398500028846172</c:v>
                </c:pt>
                <c:pt idx="96">
                  <c:v>6.3398500028846207</c:v>
                </c:pt>
                <c:pt idx="97">
                  <c:v>6.3398500028846207</c:v>
                </c:pt>
                <c:pt idx="98">
                  <c:v>6.3398500028846172</c:v>
                </c:pt>
                <c:pt idx="99">
                  <c:v>6.3398500028846172</c:v>
                </c:pt>
                <c:pt idx="100">
                  <c:v>6.3398500028846207</c:v>
                </c:pt>
                <c:pt idx="101">
                  <c:v>6.3398500028846172</c:v>
                </c:pt>
                <c:pt idx="102">
                  <c:v>6.3398500028846172</c:v>
                </c:pt>
                <c:pt idx="103">
                  <c:v>6.3398500028846207</c:v>
                </c:pt>
                <c:pt idx="104">
                  <c:v>6.3398500028846172</c:v>
                </c:pt>
                <c:pt idx="105">
                  <c:v>6.3398500028846172</c:v>
                </c:pt>
                <c:pt idx="106">
                  <c:v>6.3398500028846207</c:v>
                </c:pt>
                <c:pt idx="107">
                  <c:v>6.3398500028846172</c:v>
                </c:pt>
                <c:pt idx="108">
                  <c:v>6.3398500028846172</c:v>
                </c:pt>
                <c:pt idx="109">
                  <c:v>6.3398500028846207</c:v>
                </c:pt>
                <c:pt idx="110">
                  <c:v>6.3398500028846172</c:v>
                </c:pt>
                <c:pt idx="111">
                  <c:v>6.3398500028846172</c:v>
                </c:pt>
                <c:pt idx="112">
                  <c:v>6.3398500028846207</c:v>
                </c:pt>
                <c:pt idx="113">
                  <c:v>6.3398500028846172</c:v>
                </c:pt>
                <c:pt idx="114">
                  <c:v>6.3398500028846172</c:v>
                </c:pt>
                <c:pt idx="115">
                  <c:v>6.3398500028846207</c:v>
                </c:pt>
                <c:pt idx="116">
                  <c:v>6.3398500028846207</c:v>
                </c:pt>
                <c:pt idx="117">
                  <c:v>6.3398500028846207</c:v>
                </c:pt>
                <c:pt idx="118">
                  <c:v>6.3398500028846172</c:v>
                </c:pt>
                <c:pt idx="119">
                  <c:v>6.3398500028846172</c:v>
                </c:pt>
                <c:pt idx="120">
                  <c:v>6.3398500028846172</c:v>
                </c:pt>
                <c:pt idx="121">
                  <c:v>6.3398500028846207</c:v>
                </c:pt>
                <c:pt idx="122">
                  <c:v>6.3398500028846207</c:v>
                </c:pt>
                <c:pt idx="123">
                  <c:v>6.3398500028846207</c:v>
                </c:pt>
                <c:pt idx="124">
                  <c:v>6.3398500028846172</c:v>
                </c:pt>
                <c:pt idx="125">
                  <c:v>6.3398500028846172</c:v>
                </c:pt>
                <c:pt idx="126">
                  <c:v>6.3398500028846172</c:v>
                </c:pt>
                <c:pt idx="127">
                  <c:v>6.3398500028846207</c:v>
                </c:pt>
                <c:pt idx="128">
                  <c:v>6.3398500028846207</c:v>
                </c:pt>
                <c:pt idx="129">
                  <c:v>6.3398500028846207</c:v>
                </c:pt>
                <c:pt idx="130">
                  <c:v>6.3398500028846207</c:v>
                </c:pt>
                <c:pt idx="131">
                  <c:v>6.3398500028846136</c:v>
                </c:pt>
                <c:pt idx="132">
                  <c:v>6.3398500028846207</c:v>
                </c:pt>
                <c:pt idx="133">
                  <c:v>6.3398500028846207</c:v>
                </c:pt>
                <c:pt idx="134">
                  <c:v>6.3398500028846207</c:v>
                </c:pt>
                <c:pt idx="135">
                  <c:v>6.3398500028846207</c:v>
                </c:pt>
                <c:pt idx="136">
                  <c:v>6.3398500028846207</c:v>
                </c:pt>
                <c:pt idx="137">
                  <c:v>6.3398500028846136</c:v>
                </c:pt>
                <c:pt idx="138">
                  <c:v>6.3398500028846207</c:v>
                </c:pt>
                <c:pt idx="139">
                  <c:v>6.3398500028846207</c:v>
                </c:pt>
                <c:pt idx="140">
                  <c:v>6.3398500028846207</c:v>
                </c:pt>
                <c:pt idx="141">
                  <c:v>6.3398500028846172</c:v>
                </c:pt>
                <c:pt idx="142">
                  <c:v>6.3398500028846172</c:v>
                </c:pt>
                <c:pt idx="143">
                  <c:v>6.3398500028846172</c:v>
                </c:pt>
                <c:pt idx="144">
                  <c:v>6.3398500028846243</c:v>
                </c:pt>
                <c:pt idx="145">
                  <c:v>6.3398500028846243</c:v>
                </c:pt>
                <c:pt idx="146">
                  <c:v>6.3398500028846243</c:v>
                </c:pt>
                <c:pt idx="147">
                  <c:v>6.3398500028846243</c:v>
                </c:pt>
                <c:pt idx="148">
                  <c:v>6.3398500028846243</c:v>
                </c:pt>
                <c:pt idx="149">
                  <c:v>6.3398500028846101</c:v>
                </c:pt>
                <c:pt idx="150">
                  <c:v>6.3398500028846172</c:v>
                </c:pt>
                <c:pt idx="151">
                  <c:v>6.3398500028846172</c:v>
                </c:pt>
                <c:pt idx="152">
                  <c:v>6.3398500028846172</c:v>
                </c:pt>
                <c:pt idx="153">
                  <c:v>6.3398500028846172</c:v>
                </c:pt>
                <c:pt idx="154">
                  <c:v>6.3398500028846172</c:v>
                </c:pt>
                <c:pt idx="155">
                  <c:v>6.3398500028846172</c:v>
                </c:pt>
                <c:pt idx="156">
                  <c:v>6.3398500028846243</c:v>
                </c:pt>
                <c:pt idx="157">
                  <c:v>6.3398500028846243</c:v>
                </c:pt>
                <c:pt idx="158">
                  <c:v>6.3398500028846243</c:v>
                </c:pt>
                <c:pt idx="159">
                  <c:v>6.3398500028846243</c:v>
                </c:pt>
                <c:pt idx="160">
                  <c:v>6.3398500028846101</c:v>
                </c:pt>
                <c:pt idx="161">
                  <c:v>6.3398500028846101</c:v>
                </c:pt>
                <c:pt idx="162">
                  <c:v>6.3398500028846172</c:v>
                </c:pt>
                <c:pt idx="163">
                  <c:v>6.3398500028846172</c:v>
                </c:pt>
                <c:pt idx="164">
                  <c:v>6.3398500028846172</c:v>
                </c:pt>
                <c:pt idx="165">
                  <c:v>6.3398500028846172</c:v>
                </c:pt>
                <c:pt idx="166">
                  <c:v>6.3398500028846172</c:v>
                </c:pt>
                <c:pt idx="167">
                  <c:v>6.3398500028846172</c:v>
                </c:pt>
                <c:pt idx="168">
                  <c:v>6.3398500028846243</c:v>
                </c:pt>
                <c:pt idx="169">
                  <c:v>6.3398500028846243</c:v>
                </c:pt>
                <c:pt idx="170">
                  <c:v>6.3398500028846243</c:v>
                </c:pt>
                <c:pt idx="171">
                  <c:v>6.3398500028846243</c:v>
                </c:pt>
                <c:pt idx="172">
                  <c:v>6.3398500028846101</c:v>
                </c:pt>
                <c:pt idx="173">
                  <c:v>6.3398500028846101</c:v>
                </c:pt>
                <c:pt idx="174">
                  <c:v>6.3398500028846172</c:v>
                </c:pt>
                <c:pt idx="175">
                  <c:v>6.3398500028846172</c:v>
                </c:pt>
                <c:pt idx="176">
                  <c:v>6.3398500028846172</c:v>
                </c:pt>
                <c:pt idx="177">
                  <c:v>6.3398500028846172</c:v>
                </c:pt>
                <c:pt idx="178">
                  <c:v>6.3398500028846172</c:v>
                </c:pt>
                <c:pt idx="179">
                  <c:v>6.3398500028846172</c:v>
                </c:pt>
                <c:pt idx="180">
                  <c:v>6.3398500028846243</c:v>
                </c:pt>
                <c:pt idx="181">
                  <c:v>6.3398500028846243</c:v>
                </c:pt>
                <c:pt idx="182">
                  <c:v>6.3398500028846243</c:v>
                </c:pt>
                <c:pt idx="183">
                  <c:v>6.3398500028846243</c:v>
                </c:pt>
                <c:pt idx="184">
                  <c:v>6.3398500028846101</c:v>
                </c:pt>
                <c:pt idx="185">
                  <c:v>6.3398500028846101</c:v>
                </c:pt>
                <c:pt idx="186">
                  <c:v>6.3398500028846172</c:v>
                </c:pt>
                <c:pt idx="187">
                  <c:v>6.3398500028846172</c:v>
                </c:pt>
                <c:pt idx="188">
                  <c:v>6.3398500028846172</c:v>
                </c:pt>
                <c:pt idx="189">
                  <c:v>6.3398500028846172</c:v>
                </c:pt>
                <c:pt idx="190">
                  <c:v>6.3398500028846172</c:v>
                </c:pt>
                <c:pt idx="191">
                  <c:v>6.3398500028846172</c:v>
                </c:pt>
                <c:pt idx="192">
                  <c:v>6.3398500028846243</c:v>
                </c:pt>
                <c:pt idx="193">
                  <c:v>6.3398500028846243</c:v>
                </c:pt>
                <c:pt idx="194">
                  <c:v>6.3398500028846243</c:v>
                </c:pt>
                <c:pt idx="195">
                  <c:v>6.3398500028846101</c:v>
                </c:pt>
                <c:pt idx="196">
                  <c:v>6.3398500028846101</c:v>
                </c:pt>
                <c:pt idx="197">
                  <c:v>6.3398500028846101</c:v>
                </c:pt>
                <c:pt idx="198">
                  <c:v>6.3398500028846101</c:v>
                </c:pt>
                <c:pt idx="199">
                  <c:v>6.3398500028846172</c:v>
                </c:pt>
                <c:pt idx="200">
                  <c:v>6.3398500028846172</c:v>
                </c:pt>
                <c:pt idx="201">
                  <c:v>6.3398500028846172</c:v>
                </c:pt>
                <c:pt idx="202">
                  <c:v>6.3398500028846172</c:v>
                </c:pt>
                <c:pt idx="203">
                  <c:v>6.3398500028846172</c:v>
                </c:pt>
                <c:pt idx="204">
                  <c:v>6.3398500028846172</c:v>
                </c:pt>
                <c:pt idx="205">
                  <c:v>6.3398500028846243</c:v>
                </c:pt>
                <c:pt idx="206">
                  <c:v>6.3398500028846243</c:v>
                </c:pt>
                <c:pt idx="207">
                  <c:v>6.3398500028846101</c:v>
                </c:pt>
                <c:pt idx="208">
                  <c:v>6.3398500028846101</c:v>
                </c:pt>
                <c:pt idx="209">
                  <c:v>6.3398500028846101</c:v>
                </c:pt>
                <c:pt idx="210">
                  <c:v>6.3398500028846101</c:v>
                </c:pt>
                <c:pt idx="211">
                  <c:v>6.3398500028846172</c:v>
                </c:pt>
                <c:pt idx="212">
                  <c:v>6.3398500028846172</c:v>
                </c:pt>
                <c:pt idx="213">
                  <c:v>6.3398500028846172</c:v>
                </c:pt>
                <c:pt idx="214">
                  <c:v>6.3398500028846172</c:v>
                </c:pt>
                <c:pt idx="215">
                  <c:v>6.3398500028846172</c:v>
                </c:pt>
                <c:pt idx="216">
                  <c:v>6.3398500028846172</c:v>
                </c:pt>
                <c:pt idx="217">
                  <c:v>6.3398500028846243</c:v>
                </c:pt>
                <c:pt idx="218">
                  <c:v>6.3398500028846243</c:v>
                </c:pt>
                <c:pt idx="219">
                  <c:v>6.3398500028846101</c:v>
                </c:pt>
                <c:pt idx="220">
                  <c:v>6.3398500028846101</c:v>
                </c:pt>
                <c:pt idx="221">
                  <c:v>6.3398500028846101</c:v>
                </c:pt>
                <c:pt idx="222">
                  <c:v>6.3398500028846101</c:v>
                </c:pt>
                <c:pt idx="223">
                  <c:v>6.3398500028846172</c:v>
                </c:pt>
                <c:pt idx="224">
                  <c:v>6.3398500028846172</c:v>
                </c:pt>
                <c:pt idx="225">
                  <c:v>6.3398500028846172</c:v>
                </c:pt>
                <c:pt idx="226">
                  <c:v>6.3398500028846172</c:v>
                </c:pt>
                <c:pt idx="227">
                  <c:v>6.3398500028846172</c:v>
                </c:pt>
                <c:pt idx="228">
                  <c:v>6.3398500028846172</c:v>
                </c:pt>
                <c:pt idx="229">
                  <c:v>6.3398500028846243</c:v>
                </c:pt>
                <c:pt idx="230">
                  <c:v>6.3398500028846101</c:v>
                </c:pt>
                <c:pt idx="231">
                  <c:v>6.3398500028846101</c:v>
                </c:pt>
                <c:pt idx="232">
                  <c:v>6.3398500028846101</c:v>
                </c:pt>
                <c:pt idx="233">
                  <c:v>6.3398500028846101</c:v>
                </c:pt>
                <c:pt idx="234">
                  <c:v>6.3398500028846101</c:v>
                </c:pt>
                <c:pt idx="235">
                  <c:v>6.3398500028846172</c:v>
                </c:pt>
                <c:pt idx="236">
                  <c:v>6.3398500028846172</c:v>
                </c:pt>
                <c:pt idx="237">
                  <c:v>6.3398500028846172</c:v>
                </c:pt>
                <c:pt idx="238">
                  <c:v>6.3398500028846172</c:v>
                </c:pt>
                <c:pt idx="239">
                  <c:v>6.3398500028846172</c:v>
                </c:pt>
                <c:pt idx="240">
                  <c:v>6.3398500028846172</c:v>
                </c:pt>
                <c:pt idx="241">
                  <c:v>6.3398500028846243</c:v>
                </c:pt>
                <c:pt idx="242">
                  <c:v>6.3398500028846101</c:v>
                </c:pt>
                <c:pt idx="243">
                  <c:v>6.339850002884603</c:v>
                </c:pt>
                <c:pt idx="244">
                  <c:v>6.339850002884603</c:v>
                </c:pt>
                <c:pt idx="245">
                  <c:v>6.339850002884603</c:v>
                </c:pt>
                <c:pt idx="246">
                  <c:v>6.339850002884603</c:v>
                </c:pt>
                <c:pt idx="247">
                  <c:v>6.3398500028846172</c:v>
                </c:pt>
                <c:pt idx="248">
                  <c:v>6.3398500028846172</c:v>
                </c:pt>
                <c:pt idx="249">
                  <c:v>6.3398500028846172</c:v>
                </c:pt>
                <c:pt idx="250">
                  <c:v>6.3398500028846172</c:v>
                </c:pt>
                <c:pt idx="251">
                  <c:v>6.3398500028846172</c:v>
                </c:pt>
                <c:pt idx="252">
                  <c:v>6.3398500028846172</c:v>
                </c:pt>
                <c:pt idx="253">
                  <c:v>6.3398500028846172</c:v>
                </c:pt>
                <c:pt idx="254">
                  <c:v>6.339850002884603</c:v>
                </c:pt>
                <c:pt idx="255">
                  <c:v>6.339850002884603</c:v>
                </c:pt>
                <c:pt idx="256">
                  <c:v>6.339850002884603</c:v>
                </c:pt>
                <c:pt idx="257">
                  <c:v>6.339850002884603</c:v>
                </c:pt>
                <c:pt idx="258">
                  <c:v>6.339850002884603</c:v>
                </c:pt>
                <c:pt idx="259">
                  <c:v>6.339850002884603</c:v>
                </c:pt>
                <c:pt idx="260">
                  <c:v>6.339850002884603</c:v>
                </c:pt>
                <c:pt idx="261">
                  <c:v>6.339850002884603</c:v>
                </c:pt>
                <c:pt idx="262">
                  <c:v>6.3398500028845888</c:v>
                </c:pt>
                <c:pt idx="263">
                  <c:v>6.339850002884603</c:v>
                </c:pt>
                <c:pt idx="264">
                  <c:v>6.339850002884603</c:v>
                </c:pt>
                <c:pt idx="265">
                  <c:v>6.339850002884603</c:v>
                </c:pt>
                <c:pt idx="266">
                  <c:v>6.339850002884603</c:v>
                </c:pt>
                <c:pt idx="267">
                  <c:v>6.339850002884603</c:v>
                </c:pt>
                <c:pt idx="268">
                  <c:v>6.339850002884603</c:v>
                </c:pt>
                <c:pt idx="269">
                  <c:v>6.339850002884603</c:v>
                </c:pt>
                <c:pt idx="270">
                  <c:v>6.339850002884603</c:v>
                </c:pt>
                <c:pt idx="271">
                  <c:v>6.339850002884603</c:v>
                </c:pt>
                <c:pt idx="272">
                  <c:v>6.339850002884603</c:v>
                </c:pt>
                <c:pt idx="273">
                  <c:v>6.339850002884603</c:v>
                </c:pt>
                <c:pt idx="274">
                  <c:v>6.3398500028845888</c:v>
                </c:pt>
                <c:pt idx="275">
                  <c:v>6.339850002884603</c:v>
                </c:pt>
                <c:pt idx="276">
                  <c:v>6.339850002884603</c:v>
                </c:pt>
                <c:pt idx="277">
                  <c:v>6.339850002884603</c:v>
                </c:pt>
                <c:pt idx="278">
                  <c:v>6.339850002884603</c:v>
                </c:pt>
                <c:pt idx="279">
                  <c:v>6.339850002884603</c:v>
                </c:pt>
                <c:pt idx="280">
                  <c:v>6.339850002884603</c:v>
                </c:pt>
                <c:pt idx="281">
                  <c:v>6.339850002884603</c:v>
                </c:pt>
                <c:pt idx="282">
                  <c:v>6.339850002884603</c:v>
                </c:pt>
                <c:pt idx="283">
                  <c:v>6.339850002884603</c:v>
                </c:pt>
                <c:pt idx="284">
                  <c:v>6.339850002884603</c:v>
                </c:pt>
                <c:pt idx="285">
                  <c:v>6.339850002884603</c:v>
                </c:pt>
                <c:pt idx="286">
                  <c:v>6.3398500028845888</c:v>
                </c:pt>
                <c:pt idx="287">
                  <c:v>6.339850002884603</c:v>
                </c:pt>
                <c:pt idx="288">
                  <c:v>6.339850002884603</c:v>
                </c:pt>
                <c:pt idx="289">
                  <c:v>6.339850002884603</c:v>
                </c:pt>
                <c:pt idx="290">
                  <c:v>6.339850002884603</c:v>
                </c:pt>
                <c:pt idx="291">
                  <c:v>6.339850002884603</c:v>
                </c:pt>
                <c:pt idx="292">
                  <c:v>6.339850002884603</c:v>
                </c:pt>
                <c:pt idx="293">
                  <c:v>6.339850002884603</c:v>
                </c:pt>
                <c:pt idx="294">
                  <c:v>6.339850002884603</c:v>
                </c:pt>
                <c:pt idx="295">
                  <c:v>6.339850002884603</c:v>
                </c:pt>
                <c:pt idx="296">
                  <c:v>6.339850002884603</c:v>
                </c:pt>
                <c:pt idx="297">
                  <c:v>6.3398500028845888</c:v>
                </c:pt>
                <c:pt idx="298">
                  <c:v>6.3398500028845888</c:v>
                </c:pt>
                <c:pt idx="299">
                  <c:v>6.339850002884603</c:v>
                </c:pt>
                <c:pt idx="300">
                  <c:v>6.339850002884603</c:v>
                </c:pt>
                <c:pt idx="301">
                  <c:v>6.339850002884603</c:v>
                </c:pt>
                <c:pt idx="302">
                  <c:v>6.339850002884603</c:v>
                </c:pt>
                <c:pt idx="303">
                  <c:v>6.339850002884603</c:v>
                </c:pt>
                <c:pt idx="304">
                  <c:v>6.339850002884603</c:v>
                </c:pt>
                <c:pt idx="305">
                  <c:v>6.339850002884603</c:v>
                </c:pt>
                <c:pt idx="306">
                  <c:v>6.339850002884603</c:v>
                </c:pt>
                <c:pt idx="307">
                  <c:v>6.339850002884603</c:v>
                </c:pt>
                <c:pt idx="308">
                  <c:v>6.339850002884603</c:v>
                </c:pt>
                <c:pt idx="309">
                  <c:v>6.3398500028845888</c:v>
                </c:pt>
                <c:pt idx="310">
                  <c:v>6.3398500028845888</c:v>
                </c:pt>
                <c:pt idx="311">
                  <c:v>6.339850002884603</c:v>
                </c:pt>
                <c:pt idx="312">
                  <c:v>6.339850002884603</c:v>
                </c:pt>
                <c:pt idx="313">
                  <c:v>6.339850002884603</c:v>
                </c:pt>
                <c:pt idx="314">
                  <c:v>6.339850002884603</c:v>
                </c:pt>
                <c:pt idx="315">
                  <c:v>6.339850002884603</c:v>
                </c:pt>
                <c:pt idx="316">
                  <c:v>6.339850002884603</c:v>
                </c:pt>
                <c:pt idx="317">
                  <c:v>6.339850002884603</c:v>
                </c:pt>
                <c:pt idx="318">
                  <c:v>6.339850002884603</c:v>
                </c:pt>
                <c:pt idx="319">
                  <c:v>6.339850002884603</c:v>
                </c:pt>
                <c:pt idx="320">
                  <c:v>6.3398500028845888</c:v>
                </c:pt>
                <c:pt idx="321">
                  <c:v>6.3398500028845888</c:v>
                </c:pt>
                <c:pt idx="322">
                  <c:v>6.3398500028845888</c:v>
                </c:pt>
                <c:pt idx="323">
                  <c:v>6.3398500028845888</c:v>
                </c:pt>
                <c:pt idx="324">
                  <c:v>6.339850002884603</c:v>
                </c:pt>
                <c:pt idx="325">
                  <c:v>6.339850002884603</c:v>
                </c:pt>
                <c:pt idx="326">
                  <c:v>6.339850002884603</c:v>
                </c:pt>
                <c:pt idx="327">
                  <c:v>6.339850002884603</c:v>
                </c:pt>
                <c:pt idx="328">
                  <c:v>6.339850002884603</c:v>
                </c:pt>
                <c:pt idx="329">
                  <c:v>6.339850002884603</c:v>
                </c:pt>
                <c:pt idx="330">
                  <c:v>6.339850002884603</c:v>
                </c:pt>
                <c:pt idx="331">
                  <c:v>6.339850002884603</c:v>
                </c:pt>
                <c:pt idx="332">
                  <c:v>6.3398500028845888</c:v>
                </c:pt>
                <c:pt idx="333">
                  <c:v>6.3398500028845888</c:v>
                </c:pt>
                <c:pt idx="334">
                  <c:v>6.3398500028845888</c:v>
                </c:pt>
                <c:pt idx="335">
                  <c:v>6.3398500028845888</c:v>
                </c:pt>
                <c:pt idx="336">
                  <c:v>6.339850002884603</c:v>
                </c:pt>
                <c:pt idx="337">
                  <c:v>6.339850002884603</c:v>
                </c:pt>
                <c:pt idx="338">
                  <c:v>6.339850002884603</c:v>
                </c:pt>
                <c:pt idx="339">
                  <c:v>6.339850002884603</c:v>
                </c:pt>
                <c:pt idx="340">
                  <c:v>6.339850002884603</c:v>
                </c:pt>
                <c:pt idx="341">
                  <c:v>6.339850002884603</c:v>
                </c:pt>
                <c:pt idx="342">
                  <c:v>6.339850002884603</c:v>
                </c:pt>
                <c:pt idx="343">
                  <c:v>6.339850002884603</c:v>
                </c:pt>
                <c:pt idx="344">
                  <c:v>6.3398500028845888</c:v>
                </c:pt>
                <c:pt idx="345">
                  <c:v>6.3398500028845888</c:v>
                </c:pt>
                <c:pt idx="346">
                  <c:v>6.3398500028845888</c:v>
                </c:pt>
                <c:pt idx="347">
                  <c:v>6.3398500028845888</c:v>
                </c:pt>
                <c:pt idx="348">
                  <c:v>6.339850002884603</c:v>
                </c:pt>
                <c:pt idx="349">
                  <c:v>6.339850002884603</c:v>
                </c:pt>
                <c:pt idx="350">
                  <c:v>6.339850002884603</c:v>
                </c:pt>
                <c:pt idx="351">
                  <c:v>6.339850002884603</c:v>
                </c:pt>
                <c:pt idx="352">
                  <c:v>6.339850002884603</c:v>
                </c:pt>
                <c:pt idx="353">
                  <c:v>6.339850002884603</c:v>
                </c:pt>
                <c:pt idx="354">
                  <c:v>6.339850002884603</c:v>
                </c:pt>
                <c:pt idx="355">
                  <c:v>6.3398500028845888</c:v>
                </c:pt>
                <c:pt idx="356">
                  <c:v>6.3398500028845888</c:v>
                </c:pt>
                <c:pt idx="357">
                  <c:v>6.3398500028845888</c:v>
                </c:pt>
                <c:pt idx="358">
                  <c:v>6.3398500028845888</c:v>
                </c:pt>
                <c:pt idx="359">
                  <c:v>6.3398500028845888</c:v>
                </c:pt>
                <c:pt idx="360">
                  <c:v>6.339850002884603</c:v>
                </c:pt>
                <c:pt idx="361">
                  <c:v>6.339850002884603</c:v>
                </c:pt>
                <c:pt idx="362">
                  <c:v>6.339850002884603</c:v>
                </c:pt>
                <c:pt idx="363">
                  <c:v>6.339850002884603</c:v>
                </c:pt>
                <c:pt idx="364">
                  <c:v>6.339850002884603</c:v>
                </c:pt>
                <c:pt idx="365">
                  <c:v>6.339850002884603</c:v>
                </c:pt>
                <c:pt idx="366">
                  <c:v>6.339850002884603</c:v>
                </c:pt>
                <c:pt idx="367">
                  <c:v>6.3398500028845888</c:v>
                </c:pt>
                <c:pt idx="368">
                  <c:v>6.3398500028845888</c:v>
                </c:pt>
                <c:pt idx="369">
                  <c:v>6.3398500028845888</c:v>
                </c:pt>
                <c:pt idx="370">
                  <c:v>6.3398500028845888</c:v>
                </c:pt>
                <c:pt idx="371">
                  <c:v>6.3398500028845888</c:v>
                </c:pt>
                <c:pt idx="372">
                  <c:v>6.339850002884603</c:v>
                </c:pt>
                <c:pt idx="373">
                  <c:v>6.339850002884603</c:v>
                </c:pt>
                <c:pt idx="374">
                  <c:v>6.339850002884603</c:v>
                </c:pt>
                <c:pt idx="375">
                  <c:v>6.339850002884603</c:v>
                </c:pt>
                <c:pt idx="376">
                  <c:v>6.339850002884603</c:v>
                </c:pt>
                <c:pt idx="377">
                  <c:v>6.339850002884603</c:v>
                </c:pt>
                <c:pt idx="378">
                  <c:v>6.339850002884603</c:v>
                </c:pt>
                <c:pt idx="379">
                  <c:v>6.3398500028845888</c:v>
                </c:pt>
                <c:pt idx="380">
                  <c:v>6.3398500028845888</c:v>
                </c:pt>
                <c:pt idx="381">
                  <c:v>6.3398500028845888</c:v>
                </c:pt>
                <c:pt idx="382">
                  <c:v>6.3398500028845888</c:v>
                </c:pt>
                <c:pt idx="383">
                  <c:v>6.3398500028845888</c:v>
                </c:pt>
                <c:pt idx="384">
                  <c:v>6.339850002884603</c:v>
                </c:pt>
                <c:pt idx="385">
                  <c:v>6.339850002884603</c:v>
                </c:pt>
                <c:pt idx="386">
                  <c:v>6.339850002884603</c:v>
                </c:pt>
                <c:pt idx="387">
                  <c:v>6.339850002884603</c:v>
                </c:pt>
                <c:pt idx="388">
                  <c:v>6.339850002884603</c:v>
                </c:pt>
                <c:pt idx="389">
                  <c:v>6.339850002884603</c:v>
                </c:pt>
                <c:pt idx="390">
                  <c:v>6.3398500028845888</c:v>
                </c:pt>
                <c:pt idx="391">
                  <c:v>6.3398500028845888</c:v>
                </c:pt>
                <c:pt idx="392">
                  <c:v>6.3398500028845888</c:v>
                </c:pt>
                <c:pt idx="393">
                  <c:v>6.3398500028845888</c:v>
                </c:pt>
                <c:pt idx="394">
                  <c:v>6.3398500028845888</c:v>
                </c:pt>
                <c:pt idx="395">
                  <c:v>6.3398500028845888</c:v>
                </c:pt>
                <c:pt idx="396">
                  <c:v>6.3398500028845888</c:v>
                </c:pt>
                <c:pt idx="397">
                  <c:v>6.339850002884603</c:v>
                </c:pt>
                <c:pt idx="398">
                  <c:v>6.339850002884603</c:v>
                </c:pt>
                <c:pt idx="399">
                  <c:v>6.339850002884603</c:v>
                </c:pt>
                <c:pt idx="400">
                  <c:v>6.339850002884603</c:v>
                </c:pt>
                <c:pt idx="401">
                  <c:v>6.339850002884603</c:v>
                </c:pt>
                <c:pt idx="402">
                  <c:v>6.3398500028845888</c:v>
                </c:pt>
                <c:pt idx="403">
                  <c:v>6.3398500028845888</c:v>
                </c:pt>
                <c:pt idx="404">
                  <c:v>6.3398500028845888</c:v>
                </c:pt>
                <c:pt idx="405">
                  <c:v>6.3398500028845888</c:v>
                </c:pt>
                <c:pt idx="406">
                  <c:v>6.3398500028845888</c:v>
                </c:pt>
                <c:pt idx="407">
                  <c:v>6.3398500028845888</c:v>
                </c:pt>
                <c:pt idx="408">
                  <c:v>6.3398500028845888</c:v>
                </c:pt>
                <c:pt idx="409">
                  <c:v>6.339850002884603</c:v>
                </c:pt>
                <c:pt idx="410">
                  <c:v>6.339850002884603</c:v>
                </c:pt>
                <c:pt idx="411">
                  <c:v>6.339850002884603</c:v>
                </c:pt>
                <c:pt idx="412">
                  <c:v>6.339850002884603</c:v>
                </c:pt>
                <c:pt idx="413">
                  <c:v>6.339850002884603</c:v>
                </c:pt>
                <c:pt idx="414">
                  <c:v>6.3398500028845888</c:v>
                </c:pt>
                <c:pt idx="415">
                  <c:v>6.3398500028845888</c:v>
                </c:pt>
                <c:pt idx="416">
                  <c:v>6.3398500028845888</c:v>
                </c:pt>
                <c:pt idx="417">
                  <c:v>6.3398500028845888</c:v>
                </c:pt>
                <c:pt idx="418">
                  <c:v>6.3398500028845888</c:v>
                </c:pt>
                <c:pt idx="419">
                  <c:v>6.3398500028845888</c:v>
                </c:pt>
                <c:pt idx="420">
                  <c:v>6.3398500028845888</c:v>
                </c:pt>
                <c:pt idx="421">
                  <c:v>6.339850002884603</c:v>
                </c:pt>
                <c:pt idx="422">
                  <c:v>6.339850002884603</c:v>
                </c:pt>
                <c:pt idx="423">
                  <c:v>6.339850002884603</c:v>
                </c:pt>
                <c:pt idx="424">
                  <c:v>6.339850002884603</c:v>
                </c:pt>
                <c:pt idx="425">
                  <c:v>6.3398500028845888</c:v>
                </c:pt>
                <c:pt idx="426">
                  <c:v>6.3398500028845888</c:v>
                </c:pt>
                <c:pt idx="427">
                  <c:v>6.3398500028845888</c:v>
                </c:pt>
                <c:pt idx="428">
                  <c:v>6.3398500028845888</c:v>
                </c:pt>
                <c:pt idx="429">
                  <c:v>6.3398500028845888</c:v>
                </c:pt>
                <c:pt idx="430">
                  <c:v>6.3398500028845888</c:v>
                </c:pt>
                <c:pt idx="431">
                  <c:v>6.3398500028845888</c:v>
                </c:pt>
                <c:pt idx="432">
                  <c:v>6.3398500028845888</c:v>
                </c:pt>
                <c:pt idx="433">
                  <c:v>6.339850002884603</c:v>
                </c:pt>
                <c:pt idx="434">
                  <c:v>6.339850002884603</c:v>
                </c:pt>
                <c:pt idx="435">
                  <c:v>6.339850002884603</c:v>
                </c:pt>
                <c:pt idx="436">
                  <c:v>6.339850002884603</c:v>
                </c:pt>
                <c:pt idx="437">
                  <c:v>6.3398500028845888</c:v>
                </c:pt>
                <c:pt idx="438">
                  <c:v>6.3398500028845888</c:v>
                </c:pt>
                <c:pt idx="439">
                  <c:v>6.3398500028845888</c:v>
                </c:pt>
                <c:pt idx="440">
                  <c:v>6.3398500028845888</c:v>
                </c:pt>
                <c:pt idx="441">
                  <c:v>6.3398500028845888</c:v>
                </c:pt>
                <c:pt idx="442">
                  <c:v>6.3398500028845888</c:v>
                </c:pt>
                <c:pt idx="443">
                  <c:v>6.3398500028845888</c:v>
                </c:pt>
                <c:pt idx="444">
                  <c:v>6.3398500028845888</c:v>
                </c:pt>
                <c:pt idx="445">
                  <c:v>6.339850002884603</c:v>
                </c:pt>
                <c:pt idx="446">
                  <c:v>6.339850002884603</c:v>
                </c:pt>
                <c:pt idx="447">
                  <c:v>6.339850002884603</c:v>
                </c:pt>
                <c:pt idx="448">
                  <c:v>6.339850002884603</c:v>
                </c:pt>
                <c:pt idx="449">
                  <c:v>6.3398500028845888</c:v>
                </c:pt>
                <c:pt idx="450">
                  <c:v>6.3398500028845888</c:v>
                </c:pt>
                <c:pt idx="451">
                  <c:v>6.3398500028845888</c:v>
                </c:pt>
                <c:pt idx="452">
                  <c:v>6.3398500028845888</c:v>
                </c:pt>
                <c:pt idx="453">
                  <c:v>6.3398500028845888</c:v>
                </c:pt>
                <c:pt idx="454">
                  <c:v>6.3398500028845888</c:v>
                </c:pt>
                <c:pt idx="455">
                  <c:v>6.3398500028845888</c:v>
                </c:pt>
                <c:pt idx="456">
                  <c:v>6.3398500028845888</c:v>
                </c:pt>
                <c:pt idx="457">
                  <c:v>6.3398500028845888</c:v>
                </c:pt>
                <c:pt idx="458">
                  <c:v>6.339850002884603</c:v>
                </c:pt>
                <c:pt idx="459">
                  <c:v>6.339850002884603</c:v>
                </c:pt>
                <c:pt idx="460">
                  <c:v>6.3398500028845888</c:v>
                </c:pt>
                <c:pt idx="461">
                  <c:v>6.3398500028845888</c:v>
                </c:pt>
                <c:pt idx="462">
                  <c:v>6.3398500028845888</c:v>
                </c:pt>
                <c:pt idx="463">
                  <c:v>6.3398500028845888</c:v>
                </c:pt>
                <c:pt idx="464">
                  <c:v>6.3398500028845888</c:v>
                </c:pt>
                <c:pt idx="465">
                  <c:v>6.3398500028845888</c:v>
                </c:pt>
                <c:pt idx="466">
                  <c:v>6.3398500028845888</c:v>
                </c:pt>
                <c:pt idx="467">
                  <c:v>6.3398500028845888</c:v>
                </c:pt>
                <c:pt idx="468">
                  <c:v>6.3398500028845888</c:v>
                </c:pt>
                <c:pt idx="469">
                  <c:v>6.3398500028845888</c:v>
                </c:pt>
                <c:pt idx="470">
                  <c:v>6.339850002884603</c:v>
                </c:pt>
                <c:pt idx="471">
                  <c:v>6.339850002884603</c:v>
                </c:pt>
                <c:pt idx="472">
                  <c:v>6.3398500028845888</c:v>
                </c:pt>
                <c:pt idx="473">
                  <c:v>6.3398500028845888</c:v>
                </c:pt>
                <c:pt idx="474">
                  <c:v>6.3398500028845888</c:v>
                </c:pt>
                <c:pt idx="475">
                  <c:v>6.3398500028845888</c:v>
                </c:pt>
                <c:pt idx="476">
                  <c:v>6.3398500028845888</c:v>
                </c:pt>
                <c:pt idx="477">
                  <c:v>6.3398500028845888</c:v>
                </c:pt>
                <c:pt idx="478">
                  <c:v>6.3398500028845888</c:v>
                </c:pt>
                <c:pt idx="479">
                  <c:v>6.3398500028845888</c:v>
                </c:pt>
                <c:pt idx="480">
                  <c:v>6.3398500028845888</c:v>
                </c:pt>
                <c:pt idx="481">
                  <c:v>6.3398500028845888</c:v>
                </c:pt>
                <c:pt idx="482">
                  <c:v>6.339850002884603</c:v>
                </c:pt>
                <c:pt idx="483">
                  <c:v>6.3398500028845888</c:v>
                </c:pt>
                <c:pt idx="484">
                  <c:v>6.3398500028845888</c:v>
                </c:pt>
                <c:pt idx="485">
                  <c:v>6.3398500028845888</c:v>
                </c:pt>
                <c:pt idx="486">
                  <c:v>6.3398500028845888</c:v>
                </c:pt>
                <c:pt idx="487">
                  <c:v>6.3398500028845888</c:v>
                </c:pt>
                <c:pt idx="488">
                  <c:v>6.3398500028845888</c:v>
                </c:pt>
                <c:pt idx="489">
                  <c:v>6.3398500028845888</c:v>
                </c:pt>
                <c:pt idx="490">
                  <c:v>6.3398500028845888</c:v>
                </c:pt>
                <c:pt idx="491">
                  <c:v>6.3398500028845888</c:v>
                </c:pt>
                <c:pt idx="492">
                  <c:v>6.3398500028845888</c:v>
                </c:pt>
                <c:pt idx="493">
                  <c:v>6.3398500028845888</c:v>
                </c:pt>
                <c:pt idx="494">
                  <c:v>6.339850002884603</c:v>
                </c:pt>
                <c:pt idx="495">
                  <c:v>6.3398500028845888</c:v>
                </c:pt>
                <c:pt idx="496">
                  <c:v>6.3398500028845888</c:v>
                </c:pt>
                <c:pt idx="497">
                  <c:v>6.3398500028845888</c:v>
                </c:pt>
                <c:pt idx="498">
                  <c:v>6.3398500028845888</c:v>
                </c:pt>
                <c:pt idx="499">
                  <c:v>6.3398500028845888</c:v>
                </c:pt>
                <c:pt idx="500">
                  <c:v>6.3398500028845888</c:v>
                </c:pt>
                <c:pt idx="501">
                  <c:v>6.3398500028845888</c:v>
                </c:pt>
                <c:pt idx="502">
                  <c:v>6.3398500028845888</c:v>
                </c:pt>
                <c:pt idx="503">
                  <c:v>6.3398500028845888</c:v>
                </c:pt>
                <c:pt idx="504">
                  <c:v>6.3398500028845888</c:v>
                </c:pt>
                <c:pt idx="505">
                  <c:v>6.3398500028845888</c:v>
                </c:pt>
                <c:pt idx="506">
                  <c:v>6.3398500028846172</c:v>
                </c:pt>
                <c:pt idx="507">
                  <c:v>6.339850002884603</c:v>
                </c:pt>
                <c:pt idx="508">
                  <c:v>6.339850002884603</c:v>
                </c:pt>
                <c:pt idx="509">
                  <c:v>6.339850002884603</c:v>
                </c:pt>
                <c:pt idx="510">
                  <c:v>6.339850002884603</c:v>
                </c:pt>
                <c:pt idx="511">
                  <c:v>6.339850002884603</c:v>
                </c:pt>
                <c:pt idx="512">
                  <c:v>6.339850002884603</c:v>
                </c:pt>
                <c:pt idx="513">
                  <c:v>6.339850002884603</c:v>
                </c:pt>
                <c:pt idx="514">
                  <c:v>6.339850002884603</c:v>
                </c:pt>
                <c:pt idx="515">
                  <c:v>6.339850002884603</c:v>
                </c:pt>
                <c:pt idx="516">
                  <c:v>6.339850002884603</c:v>
                </c:pt>
                <c:pt idx="517">
                  <c:v>6.339850002884603</c:v>
                </c:pt>
                <c:pt idx="518">
                  <c:v>6.339850002884603</c:v>
                </c:pt>
                <c:pt idx="519">
                  <c:v>6.339850002884603</c:v>
                </c:pt>
                <c:pt idx="520">
                  <c:v>6.339850002884603</c:v>
                </c:pt>
                <c:pt idx="521">
                  <c:v>6.339850002884603</c:v>
                </c:pt>
                <c:pt idx="522">
                  <c:v>6.339850002884603</c:v>
                </c:pt>
                <c:pt idx="523">
                  <c:v>6.3398500028846172</c:v>
                </c:pt>
                <c:pt idx="524">
                  <c:v>6.3398500028845888</c:v>
                </c:pt>
                <c:pt idx="525">
                  <c:v>6.3398500028846172</c:v>
                </c:pt>
                <c:pt idx="526">
                  <c:v>6.3398500028846172</c:v>
                </c:pt>
                <c:pt idx="527">
                  <c:v>6.3398500028846172</c:v>
                </c:pt>
                <c:pt idx="528">
                  <c:v>6.3398500028846172</c:v>
                </c:pt>
                <c:pt idx="529">
                  <c:v>6.3398500028846172</c:v>
                </c:pt>
                <c:pt idx="530">
                  <c:v>6.3398500028846172</c:v>
                </c:pt>
                <c:pt idx="531">
                  <c:v>6.3398500028846172</c:v>
                </c:pt>
                <c:pt idx="532">
                  <c:v>6.3398500028846172</c:v>
                </c:pt>
                <c:pt idx="533">
                  <c:v>6.3398500028846172</c:v>
                </c:pt>
                <c:pt idx="534">
                  <c:v>6.3398500028846172</c:v>
                </c:pt>
                <c:pt idx="535">
                  <c:v>6.3398500028846172</c:v>
                </c:pt>
                <c:pt idx="536">
                  <c:v>6.3398500028846172</c:v>
                </c:pt>
                <c:pt idx="537">
                  <c:v>6.3398500028846172</c:v>
                </c:pt>
                <c:pt idx="538">
                  <c:v>6.3398500028846172</c:v>
                </c:pt>
                <c:pt idx="539">
                  <c:v>6.3398500028846172</c:v>
                </c:pt>
                <c:pt idx="540">
                  <c:v>6.3398500028846172</c:v>
                </c:pt>
                <c:pt idx="541">
                  <c:v>6.3398500028846172</c:v>
                </c:pt>
                <c:pt idx="542">
                  <c:v>6.3398500028846172</c:v>
                </c:pt>
                <c:pt idx="543">
                  <c:v>6.3398500028846172</c:v>
                </c:pt>
                <c:pt idx="544">
                  <c:v>6.3398500028846172</c:v>
                </c:pt>
                <c:pt idx="545">
                  <c:v>6.3398500028846172</c:v>
                </c:pt>
                <c:pt idx="546">
                  <c:v>6.3398500028846172</c:v>
                </c:pt>
                <c:pt idx="547">
                  <c:v>6.3398500028845888</c:v>
                </c:pt>
                <c:pt idx="548">
                  <c:v>6.3398500028845888</c:v>
                </c:pt>
                <c:pt idx="549">
                  <c:v>6.3398500028846172</c:v>
                </c:pt>
                <c:pt idx="550">
                  <c:v>6.3398500028846172</c:v>
                </c:pt>
                <c:pt idx="551">
                  <c:v>6.3398500028846172</c:v>
                </c:pt>
                <c:pt idx="552">
                  <c:v>6.3398500028846172</c:v>
                </c:pt>
                <c:pt idx="553">
                  <c:v>6.3398500028846172</c:v>
                </c:pt>
                <c:pt idx="554">
                  <c:v>6.3398500028846172</c:v>
                </c:pt>
                <c:pt idx="555">
                  <c:v>6.3398500028846172</c:v>
                </c:pt>
                <c:pt idx="556">
                  <c:v>6.3398500028846172</c:v>
                </c:pt>
                <c:pt idx="557">
                  <c:v>6.3398500028846172</c:v>
                </c:pt>
                <c:pt idx="558">
                  <c:v>6.3398500028846172</c:v>
                </c:pt>
                <c:pt idx="559">
                  <c:v>6.3398500028846172</c:v>
                </c:pt>
                <c:pt idx="560">
                  <c:v>6.3398500028846172</c:v>
                </c:pt>
                <c:pt idx="561">
                  <c:v>6.3398500028846172</c:v>
                </c:pt>
                <c:pt idx="562">
                  <c:v>6.3398500028846172</c:v>
                </c:pt>
                <c:pt idx="563">
                  <c:v>6.3398500028846172</c:v>
                </c:pt>
                <c:pt idx="564">
                  <c:v>6.3398500028846172</c:v>
                </c:pt>
                <c:pt idx="565">
                  <c:v>6.3398500028846172</c:v>
                </c:pt>
                <c:pt idx="566">
                  <c:v>6.3398500028846172</c:v>
                </c:pt>
                <c:pt idx="567">
                  <c:v>6.3398500028846172</c:v>
                </c:pt>
                <c:pt idx="568">
                  <c:v>6.3398500028846172</c:v>
                </c:pt>
                <c:pt idx="569">
                  <c:v>6.3398500028846172</c:v>
                </c:pt>
                <c:pt idx="570">
                  <c:v>6.3398500028846172</c:v>
                </c:pt>
                <c:pt idx="571">
                  <c:v>6.3398500028845888</c:v>
                </c:pt>
                <c:pt idx="572">
                  <c:v>6.3398500028845888</c:v>
                </c:pt>
                <c:pt idx="573">
                  <c:v>6.3398500028846172</c:v>
                </c:pt>
                <c:pt idx="574">
                  <c:v>6.3398500028846172</c:v>
                </c:pt>
                <c:pt idx="575">
                  <c:v>6.3398500028846172</c:v>
                </c:pt>
                <c:pt idx="576">
                  <c:v>6.3398500028846172</c:v>
                </c:pt>
                <c:pt idx="577">
                  <c:v>6.3398500028846172</c:v>
                </c:pt>
                <c:pt idx="578">
                  <c:v>6.3398500028846172</c:v>
                </c:pt>
                <c:pt idx="579">
                  <c:v>6.3398500028846172</c:v>
                </c:pt>
                <c:pt idx="580">
                  <c:v>6.3398500028846172</c:v>
                </c:pt>
                <c:pt idx="581">
                  <c:v>6.3398500028846172</c:v>
                </c:pt>
                <c:pt idx="582">
                  <c:v>6.3398500028846172</c:v>
                </c:pt>
                <c:pt idx="583">
                  <c:v>6.3398500028846172</c:v>
                </c:pt>
                <c:pt idx="584">
                  <c:v>6.3398500028846172</c:v>
                </c:pt>
                <c:pt idx="585">
                  <c:v>6.3398500028846172</c:v>
                </c:pt>
                <c:pt idx="586">
                  <c:v>6.3398500028846172</c:v>
                </c:pt>
                <c:pt idx="587">
                  <c:v>6.3398500028846172</c:v>
                </c:pt>
                <c:pt idx="588">
                  <c:v>6.3398500028846172</c:v>
                </c:pt>
                <c:pt idx="589">
                  <c:v>6.3398500028846172</c:v>
                </c:pt>
                <c:pt idx="590">
                  <c:v>6.3398500028846172</c:v>
                </c:pt>
                <c:pt idx="591">
                  <c:v>6.3398500028846172</c:v>
                </c:pt>
                <c:pt idx="592">
                  <c:v>6.3398500028846172</c:v>
                </c:pt>
                <c:pt idx="593">
                  <c:v>6.3398500028846172</c:v>
                </c:pt>
                <c:pt idx="594">
                  <c:v>6.3398500028845888</c:v>
                </c:pt>
                <c:pt idx="595">
                  <c:v>6.3398500028845888</c:v>
                </c:pt>
                <c:pt idx="596">
                  <c:v>6.3398500028845888</c:v>
                </c:pt>
                <c:pt idx="597">
                  <c:v>6.3398500028845888</c:v>
                </c:pt>
                <c:pt idx="598">
                  <c:v>6.3398500028846172</c:v>
                </c:pt>
                <c:pt idx="599">
                  <c:v>6.3398500028846172</c:v>
                </c:pt>
                <c:pt idx="600">
                  <c:v>6.3398500028846172</c:v>
                </c:pt>
                <c:pt idx="601">
                  <c:v>6.3398500028846172</c:v>
                </c:pt>
                <c:pt idx="602">
                  <c:v>6.3398500028846172</c:v>
                </c:pt>
                <c:pt idx="603">
                  <c:v>6.3398500028846172</c:v>
                </c:pt>
                <c:pt idx="604">
                  <c:v>6.3398500028846172</c:v>
                </c:pt>
                <c:pt idx="605">
                  <c:v>6.3398500028846172</c:v>
                </c:pt>
                <c:pt idx="606">
                  <c:v>6.3398500028846172</c:v>
                </c:pt>
                <c:pt idx="607">
                  <c:v>6.3398500028846172</c:v>
                </c:pt>
                <c:pt idx="608">
                  <c:v>6.3398500028846172</c:v>
                </c:pt>
                <c:pt idx="609">
                  <c:v>6.3398500028846172</c:v>
                </c:pt>
                <c:pt idx="610">
                  <c:v>6.3398500028846172</c:v>
                </c:pt>
                <c:pt idx="611">
                  <c:v>6.3398500028846172</c:v>
                </c:pt>
                <c:pt idx="612">
                  <c:v>6.3398500028846172</c:v>
                </c:pt>
                <c:pt idx="613">
                  <c:v>6.3398500028846172</c:v>
                </c:pt>
                <c:pt idx="614">
                  <c:v>6.3398500028846172</c:v>
                </c:pt>
                <c:pt idx="615">
                  <c:v>6.3398500028846172</c:v>
                </c:pt>
                <c:pt idx="616">
                  <c:v>6.3398500028846172</c:v>
                </c:pt>
                <c:pt idx="617">
                  <c:v>6.3398500028845888</c:v>
                </c:pt>
                <c:pt idx="618">
                  <c:v>6.3398500028845888</c:v>
                </c:pt>
                <c:pt idx="619">
                  <c:v>6.3398500028845888</c:v>
                </c:pt>
                <c:pt idx="620">
                  <c:v>6.3398500028845888</c:v>
                </c:pt>
                <c:pt idx="621">
                  <c:v>6.3398500028845888</c:v>
                </c:pt>
                <c:pt idx="622">
                  <c:v>6.3398500028846172</c:v>
                </c:pt>
                <c:pt idx="623">
                  <c:v>6.3398500028846172</c:v>
                </c:pt>
                <c:pt idx="624">
                  <c:v>6.3398500028846172</c:v>
                </c:pt>
                <c:pt idx="625">
                  <c:v>6.3398500028846172</c:v>
                </c:pt>
                <c:pt idx="626">
                  <c:v>6.3398500028846172</c:v>
                </c:pt>
                <c:pt idx="627">
                  <c:v>6.3398500028846172</c:v>
                </c:pt>
                <c:pt idx="628">
                  <c:v>6.3398500028846172</c:v>
                </c:pt>
                <c:pt idx="629">
                  <c:v>6.3398500028846172</c:v>
                </c:pt>
                <c:pt idx="630">
                  <c:v>6.3398500028846172</c:v>
                </c:pt>
                <c:pt idx="631">
                  <c:v>6.3398500028846172</c:v>
                </c:pt>
                <c:pt idx="632">
                  <c:v>6.3398500028846172</c:v>
                </c:pt>
                <c:pt idx="633">
                  <c:v>6.3398500028846172</c:v>
                </c:pt>
                <c:pt idx="634">
                  <c:v>6.3398500028846172</c:v>
                </c:pt>
                <c:pt idx="635">
                  <c:v>6.3398500028846172</c:v>
                </c:pt>
                <c:pt idx="636">
                  <c:v>6.3398500028846172</c:v>
                </c:pt>
                <c:pt idx="637">
                  <c:v>6.3398500028846172</c:v>
                </c:pt>
                <c:pt idx="638">
                  <c:v>6.3398500028846172</c:v>
                </c:pt>
                <c:pt idx="639">
                  <c:v>6.3398500028846172</c:v>
                </c:pt>
                <c:pt idx="640">
                  <c:v>6.3398500028845888</c:v>
                </c:pt>
                <c:pt idx="641">
                  <c:v>6.3398500028845888</c:v>
                </c:pt>
                <c:pt idx="642">
                  <c:v>6.3398500028845888</c:v>
                </c:pt>
                <c:pt idx="643">
                  <c:v>6.3398500028845888</c:v>
                </c:pt>
                <c:pt idx="644">
                  <c:v>6.3398500028845888</c:v>
                </c:pt>
                <c:pt idx="645">
                  <c:v>6.3398500028845888</c:v>
                </c:pt>
                <c:pt idx="646">
                  <c:v>6.3398500028845888</c:v>
                </c:pt>
                <c:pt idx="647">
                  <c:v>6.3398500028846172</c:v>
                </c:pt>
                <c:pt idx="648">
                  <c:v>6.3398500028846172</c:v>
                </c:pt>
                <c:pt idx="649">
                  <c:v>6.3398500028846172</c:v>
                </c:pt>
                <c:pt idx="650">
                  <c:v>6.3398500028846172</c:v>
                </c:pt>
                <c:pt idx="651">
                  <c:v>6.3398500028846172</c:v>
                </c:pt>
                <c:pt idx="652">
                  <c:v>6.3398500028846172</c:v>
                </c:pt>
                <c:pt idx="653">
                  <c:v>6.3398500028846172</c:v>
                </c:pt>
                <c:pt idx="654">
                  <c:v>6.3398500028846172</c:v>
                </c:pt>
                <c:pt idx="655">
                  <c:v>6.3398500028846172</c:v>
                </c:pt>
                <c:pt idx="656">
                  <c:v>6.3398500028846172</c:v>
                </c:pt>
                <c:pt idx="657">
                  <c:v>6.3398500028846172</c:v>
                </c:pt>
                <c:pt idx="658">
                  <c:v>6.3398500028846172</c:v>
                </c:pt>
                <c:pt idx="659">
                  <c:v>6.3398500028846172</c:v>
                </c:pt>
                <c:pt idx="660">
                  <c:v>6.3398500028846172</c:v>
                </c:pt>
                <c:pt idx="661">
                  <c:v>6.3398500028846172</c:v>
                </c:pt>
                <c:pt idx="662">
                  <c:v>6.3398500028846172</c:v>
                </c:pt>
                <c:pt idx="663">
                  <c:v>6.3398500028846172</c:v>
                </c:pt>
                <c:pt idx="664">
                  <c:v>6.3398500028845888</c:v>
                </c:pt>
                <c:pt idx="665">
                  <c:v>6.3398500028845888</c:v>
                </c:pt>
                <c:pt idx="666">
                  <c:v>6.3398500028845888</c:v>
                </c:pt>
                <c:pt idx="667">
                  <c:v>6.3398500028845888</c:v>
                </c:pt>
                <c:pt idx="668">
                  <c:v>6.3398500028845888</c:v>
                </c:pt>
                <c:pt idx="669">
                  <c:v>6.3398500028845888</c:v>
                </c:pt>
                <c:pt idx="670">
                  <c:v>6.3398500028845888</c:v>
                </c:pt>
                <c:pt idx="671">
                  <c:v>6.3398500028846172</c:v>
                </c:pt>
                <c:pt idx="672">
                  <c:v>6.3398500028846172</c:v>
                </c:pt>
                <c:pt idx="673">
                  <c:v>6.3398500028846172</c:v>
                </c:pt>
                <c:pt idx="674">
                  <c:v>6.3398500028846172</c:v>
                </c:pt>
                <c:pt idx="675">
                  <c:v>6.3398500028846172</c:v>
                </c:pt>
              </c:numCache>
            </c:numRef>
          </c:val>
          <c:extLst>
            <c:ext xmlns:c16="http://schemas.microsoft.com/office/drawing/2014/chart" uri="{C3380CC4-5D6E-409C-BE32-E72D297353CC}">
              <c16:uniqueId val="{00000001-ADDC-4105-BB37-0FD2E8E612AD}"/>
            </c:ext>
          </c:extLst>
        </c:ser>
        <c:ser>
          <c:idx val="2"/>
          <c:order val="2"/>
          <c:tx>
            <c:v>Reject</c:v>
          </c:tx>
          <c:spPr>
            <a:solidFill>
              <a:srgbClr val="FF0000"/>
            </a:solidFill>
            <a:ln w="12700">
              <a:solidFill>
                <a:srgbClr val="000000"/>
              </a:solidFill>
              <a:prstDash val="solid"/>
            </a:ln>
          </c:spPr>
          <c:cat>
            <c:numRef>
              <c:f>'Plot Data'!$A$750:$A$843</c:f>
              <c:numCache>
                <c:formatCode>0.0</c:formatCode>
                <c:ptCount val="9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numCache>
            </c:numRef>
          </c:cat>
          <c:val>
            <c:numRef>
              <c:f>'Plot Data'!$F$9:$F$684</c:f>
              <c:numCache>
                <c:formatCode>0.000</c:formatCode>
                <c:ptCount val="676"/>
                <c:pt idx="0">
                  <c:v>96.830074998557691</c:v>
                </c:pt>
                <c:pt idx="1">
                  <c:v>96.579171513185699</c:v>
                </c:pt>
                <c:pt idx="2">
                  <c:v>96.328268027813706</c:v>
                </c:pt>
                <c:pt idx="3">
                  <c:v>96.0773645424417</c:v>
                </c:pt>
                <c:pt idx="4">
                  <c:v>95.826461057069707</c:v>
                </c:pt>
                <c:pt idx="5">
                  <c:v>95.575557571697715</c:v>
                </c:pt>
                <c:pt idx="6">
                  <c:v>95.324654086325722</c:v>
                </c:pt>
                <c:pt idx="7">
                  <c:v>95.07375060095373</c:v>
                </c:pt>
                <c:pt idx="8">
                  <c:v>94.822847115581737</c:v>
                </c:pt>
                <c:pt idx="9">
                  <c:v>94.571943630209745</c:v>
                </c:pt>
                <c:pt idx="10">
                  <c:v>94.321040144837752</c:v>
                </c:pt>
                <c:pt idx="11">
                  <c:v>94.07013665946576</c:v>
                </c:pt>
                <c:pt idx="12">
                  <c:v>93.819233174093768</c:v>
                </c:pt>
                <c:pt idx="13">
                  <c:v>93.568329688721775</c:v>
                </c:pt>
                <c:pt idx="14">
                  <c:v>93.317426203349783</c:v>
                </c:pt>
                <c:pt idx="15">
                  <c:v>93.06652271797779</c:v>
                </c:pt>
                <c:pt idx="16">
                  <c:v>92.815619232605783</c:v>
                </c:pt>
                <c:pt idx="17">
                  <c:v>92.564715747233791</c:v>
                </c:pt>
                <c:pt idx="18">
                  <c:v>92.313812261861798</c:v>
                </c:pt>
                <c:pt idx="19">
                  <c:v>92.062908776489806</c:v>
                </c:pt>
                <c:pt idx="20">
                  <c:v>91.812005291117813</c:v>
                </c:pt>
                <c:pt idx="21">
                  <c:v>91.561101805745821</c:v>
                </c:pt>
                <c:pt idx="22">
                  <c:v>91.310198320373829</c:v>
                </c:pt>
                <c:pt idx="23">
                  <c:v>91.059294835001836</c:v>
                </c:pt>
                <c:pt idx="24">
                  <c:v>90.808391349629844</c:v>
                </c:pt>
                <c:pt idx="25">
                  <c:v>90.557487864257851</c:v>
                </c:pt>
                <c:pt idx="26">
                  <c:v>90.306584378885859</c:v>
                </c:pt>
                <c:pt idx="27">
                  <c:v>90.055680893513852</c:v>
                </c:pt>
                <c:pt idx="28">
                  <c:v>89.804777408141859</c:v>
                </c:pt>
                <c:pt idx="29">
                  <c:v>89.553873922769867</c:v>
                </c:pt>
                <c:pt idx="30">
                  <c:v>89.302970437397875</c:v>
                </c:pt>
                <c:pt idx="31">
                  <c:v>89.052066952025882</c:v>
                </c:pt>
                <c:pt idx="32">
                  <c:v>88.80116346665389</c:v>
                </c:pt>
                <c:pt idx="33">
                  <c:v>88.550259981281897</c:v>
                </c:pt>
                <c:pt idx="34">
                  <c:v>88.299356495909905</c:v>
                </c:pt>
                <c:pt idx="35">
                  <c:v>88.048453010537912</c:v>
                </c:pt>
                <c:pt idx="36">
                  <c:v>87.79754952516592</c:v>
                </c:pt>
                <c:pt idx="37">
                  <c:v>87.546646039793927</c:v>
                </c:pt>
                <c:pt idx="38">
                  <c:v>87.295742554421935</c:v>
                </c:pt>
                <c:pt idx="39">
                  <c:v>87.044839069049942</c:v>
                </c:pt>
                <c:pt idx="40">
                  <c:v>86.79393558367795</c:v>
                </c:pt>
                <c:pt idx="41">
                  <c:v>86.543032098305943</c:v>
                </c:pt>
                <c:pt idx="42">
                  <c:v>86.292128612933951</c:v>
                </c:pt>
                <c:pt idx="43">
                  <c:v>86.041225127561958</c:v>
                </c:pt>
                <c:pt idx="44">
                  <c:v>85.790321642189966</c:v>
                </c:pt>
                <c:pt idx="45">
                  <c:v>85.539418156817973</c:v>
                </c:pt>
                <c:pt idx="46">
                  <c:v>85.288514671445981</c:v>
                </c:pt>
                <c:pt idx="47">
                  <c:v>85.037611186073988</c:v>
                </c:pt>
                <c:pt idx="48">
                  <c:v>84.786707700701996</c:v>
                </c:pt>
                <c:pt idx="49">
                  <c:v>84.535804215330003</c:v>
                </c:pt>
                <c:pt idx="50">
                  <c:v>84.284900729958011</c:v>
                </c:pt>
                <c:pt idx="51">
                  <c:v>84.033997244586018</c:v>
                </c:pt>
                <c:pt idx="52">
                  <c:v>83.783093759214012</c:v>
                </c:pt>
                <c:pt idx="53">
                  <c:v>83.532190273842019</c:v>
                </c:pt>
                <c:pt idx="54">
                  <c:v>83.281286788470027</c:v>
                </c:pt>
                <c:pt idx="55">
                  <c:v>83.030383303098034</c:v>
                </c:pt>
                <c:pt idx="56">
                  <c:v>82.779479817726042</c:v>
                </c:pt>
                <c:pt idx="57">
                  <c:v>82.528576332354049</c:v>
                </c:pt>
                <c:pt idx="58">
                  <c:v>82.277672846982057</c:v>
                </c:pt>
                <c:pt idx="59">
                  <c:v>82.026769361610064</c:v>
                </c:pt>
                <c:pt idx="60">
                  <c:v>81.775865876238072</c:v>
                </c:pt>
                <c:pt idx="61">
                  <c:v>81.524962390866079</c:v>
                </c:pt>
                <c:pt idx="62">
                  <c:v>81.274058905494087</c:v>
                </c:pt>
                <c:pt idx="63">
                  <c:v>81.023155420122094</c:v>
                </c:pt>
                <c:pt idx="64">
                  <c:v>80.772251934750102</c:v>
                </c:pt>
                <c:pt idx="65">
                  <c:v>80.52134844937811</c:v>
                </c:pt>
                <c:pt idx="66">
                  <c:v>80.270444964006103</c:v>
                </c:pt>
                <c:pt idx="67">
                  <c:v>80.01954147863411</c:v>
                </c:pt>
                <c:pt idx="68">
                  <c:v>79.768637993262118</c:v>
                </c:pt>
                <c:pt idx="69">
                  <c:v>79.517734507890125</c:v>
                </c:pt>
                <c:pt idx="70">
                  <c:v>79.266831022518133</c:v>
                </c:pt>
                <c:pt idx="71">
                  <c:v>79.01592753714614</c:v>
                </c:pt>
                <c:pt idx="72">
                  <c:v>78.765024051774148</c:v>
                </c:pt>
                <c:pt idx="73">
                  <c:v>78.514120566402156</c:v>
                </c:pt>
                <c:pt idx="74">
                  <c:v>78.263217081030163</c:v>
                </c:pt>
                <c:pt idx="75">
                  <c:v>78.012313595658156</c:v>
                </c:pt>
                <c:pt idx="76">
                  <c:v>77.761410110286164</c:v>
                </c:pt>
                <c:pt idx="77">
                  <c:v>77.510506624914171</c:v>
                </c:pt>
                <c:pt idx="78">
                  <c:v>77.259603139542179</c:v>
                </c:pt>
                <c:pt idx="79">
                  <c:v>77.008699654170186</c:v>
                </c:pt>
                <c:pt idx="80">
                  <c:v>76.757796168798194</c:v>
                </c:pt>
                <c:pt idx="81">
                  <c:v>76.506892683426202</c:v>
                </c:pt>
                <c:pt idx="82">
                  <c:v>76.255989198054209</c:v>
                </c:pt>
                <c:pt idx="83">
                  <c:v>76.005085712682217</c:v>
                </c:pt>
                <c:pt idx="84">
                  <c:v>75.754182227310224</c:v>
                </c:pt>
                <c:pt idx="85">
                  <c:v>75.503278741938232</c:v>
                </c:pt>
                <c:pt idx="86">
                  <c:v>75.252375256566239</c:v>
                </c:pt>
                <c:pt idx="87">
                  <c:v>75.001471771194247</c:v>
                </c:pt>
                <c:pt idx="88">
                  <c:v>74.750568285822254</c:v>
                </c:pt>
                <c:pt idx="89">
                  <c:v>74.499664800450262</c:v>
                </c:pt>
                <c:pt idx="90">
                  <c:v>74.248761315078255</c:v>
                </c:pt>
                <c:pt idx="91">
                  <c:v>73.997857829706263</c:v>
                </c:pt>
                <c:pt idx="92">
                  <c:v>73.74695434433427</c:v>
                </c:pt>
                <c:pt idx="93">
                  <c:v>73.496050858962278</c:v>
                </c:pt>
                <c:pt idx="94">
                  <c:v>73.245147373590285</c:v>
                </c:pt>
                <c:pt idx="95">
                  <c:v>72.994243888218293</c:v>
                </c:pt>
                <c:pt idx="96">
                  <c:v>72.7433404028463</c:v>
                </c:pt>
                <c:pt idx="97">
                  <c:v>72.492436917474308</c:v>
                </c:pt>
                <c:pt idx="98">
                  <c:v>72.241533432102315</c:v>
                </c:pt>
                <c:pt idx="99">
                  <c:v>71.990629946730323</c:v>
                </c:pt>
                <c:pt idx="100">
                  <c:v>71.739726461358316</c:v>
                </c:pt>
                <c:pt idx="101">
                  <c:v>71.488822975986324</c:v>
                </c:pt>
                <c:pt idx="102">
                  <c:v>71.237919490614331</c:v>
                </c:pt>
                <c:pt idx="103">
                  <c:v>70.987016005242339</c:v>
                </c:pt>
                <c:pt idx="104">
                  <c:v>70.736112519870346</c:v>
                </c:pt>
                <c:pt idx="105">
                  <c:v>70.485209034498354</c:v>
                </c:pt>
                <c:pt idx="106">
                  <c:v>70.234305549126361</c:v>
                </c:pt>
                <c:pt idx="107">
                  <c:v>69.983402063754369</c:v>
                </c:pt>
                <c:pt idx="108">
                  <c:v>69.732498578382376</c:v>
                </c:pt>
                <c:pt idx="109">
                  <c:v>69.481595093010384</c:v>
                </c:pt>
                <c:pt idx="110">
                  <c:v>69.230691607638391</c:v>
                </c:pt>
                <c:pt idx="111">
                  <c:v>68.979788122266399</c:v>
                </c:pt>
                <c:pt idx="112">
                  <c:v>68.728884636894406</c:v>
                </c:pt>
                <c:pt idx="113">
                  <c:v>68.477981151522414</c:v>
                </c:pt>
                <c:pt idx="114">
                  <c:v>68.227077666150421</c:v>
                </c:pt>
                <c:pt idx="115">
                  <c:v>67.976174180778415</c:v>
                </c:pt>
                <c:pt idx="116">
                  <c:v>67.725270695406422</c:v>
                </c:pt>
                <c:pt idx="117">
                  <c:v>67.47436721003443</c:v>
                </c:pt>
                <c:pt idx="118">
                  <c:v>67.223463724662437</c:v>
                </c:pt>
                <c:pt idx="119">
                  <c:v>66.972560239290445</c:v>
                </c:pt>
                <c:pt idx="120">
                  <c:v>66.721656753918452</c:v>
                </c:pt>
                <c:pt idx="121">
                  <c:v>66.470753268546446</c:v>
                </c:pt>
                <c:pt idx="122">
                  <c:v>66.219849783174453</c:v>
                </c:pt>
                <c:pt idx="123">
                  <c:v>65.968946297802461</c:v>
                </c:pt>
                <c:pt idx="124">
                  <c:v>65.718042812430468</c:v>
                </c:pt>
                <c:pt idx="125">
                  <c:v>65.467139327058476</c:v>
                </c:pt>
                <c:pt idx="126">
                  <c:v>65.216235841686483</c:v>
                </c:pt>
                <c:pt idx="127">
                  <c:v>64.965332356314491</c:v>
                </c:pt>
                <c:pt idx="128">
                  <c:v>64.714428870942498</c:v>
                </c:pt>
                <c:pt idx="129">
                  <c:v>64.463525385570506</c:v>
                </c:pt>
                <c:pt idx="130">
                  <c:v>64.212621900198513</c:v>
                </c:pt>
                <c:pt idx="131">
                  <c:v>63.961718414826521</c:v>
                </c:pt>
                <c:pt idx="132">
                  <c:v>63.710814929454521</c:v>
                </c:pt>
                <c:pt idx="133">
                  <c:v>63.459911444082529</c:v>
                </c:pt>
                <c:pt idx="134">
                  <c:v>63.209007958710536</c:v>
                </c:pt>
                <c:pt idx="135">
                  <c:v>62.958104473338544</c:v>
                </c:pt>
                <c:pt idx="136">
                  <c:v>62.707200987966552</c:v>
                </c:pt>
                <c:pt idx="137">
                  <c:v>62.456297502594559</c:v>
                </c:pt>
                <c:pt idx="138">
                  <c:v>62.205394017222559</c:v>
                </c:pt>
                <c:pt idx="139">
                  <c:v>61.954490531850567</c:v>
                </c:pt>
                <c:pt idx="140">
                  <c:v>61.703587046478575</c:v>
                </c:pt>
                <c:pt idx="141">
                  <c:v>61.452683561106582</c:v>
                </c:pt>
                <c:pt idx="142">
                  <c:v>61.20178007573459</c:v>
                </c:pt>
                <c:pt idx="143">
                  <c:v>60.950876590362597</c:v>
                </c:pt>
                <c:pt idx="144">
                  <c:v>60.699973104990598</c:v>
                </c:pt>
                <c:pt idx="145">
                  <c:v>60.449069619618605</c:v>
                </c:pt>
                <c:pt idx="146">
                  <c:v>60.198166134246613</c:v>
                </c:pt>
                <c:pt idx="147">
                  <c:v>59.94726264887462</c:v>
                </c:pt>
                <c:pt idx="148">
                  <c:v>59.696359163502628</c:v>
                </c:pt>
                <c:pt idx="149">
                  <c:v>59.445455678130635</c:v>
                </c:pt>
                <c:pt idx="150">
                  <c:v>59.194552192758636</c:v>
                </c:pt>
                <c:pt idx="151">
                  <c:v>58.943648707386643</c:v>
                </c:pt>
                <c:pt idx="152">
                  <c:v>58.692745222014651</c:v>
                </c:pt>
                <c:pt idx="153">
                  <c:v>58.441841736642658</c:v>
                </c:pt>
                <c:pt idx="154">
                  <c:v>58.190938251270666</c:v>
                </c:pt>
                <c:pt idx="155">
                  <c:v>57.940034765898673</c:v>
                </c:pt>
                <c:pt idx="156">
                  <c:v>57.689131280526674</c:v>
                </c:pt>
                <c:pt idx="157">
                  <c:v>57.438227795154681</c:v>
                </c:pt>
                <c:pt idx="158">
                  <c:v>57.187324309782689</c:v>
                </c:pt>
                <c:pt idx="159">
                  <c:v>56.936420824410696</c:v>
                </c:pt>
                <c:pt idx="160">
                  <c:v>56.685517339038704</c:v>
                </c:pt>
                <c:pt idx="161">
                  <c:v>56.434613853666711</c:v>
                </c:pt>
                <c:pt idx="162">
                  <c:v>56.183710368294712</c:v>
                </c:pt>
                <c:pt idx="163">
                  <c:v>55.932806882922719</c:v>
                </c:pt>
                <c:pt idx="164">
                  <c:v>55.681903397550727</c:v>
                </c:pt>
                <c:pt idx="165">
                  <c:v>55.430999912178734</c:v>
                </c:pt>
                <c:pt idx="166">
                  <c:v>55.180096426806742</c:v>
                </c:pt>
                <c:pt idx="167">
                  <c:v>54.929192941434749</c:v>
                </c:pt>
                <c:pt idx="168">
                  <c:v>54.67828945606275</c:v>
                </c:pt>
                <c:pt idx="169">
                  <c:v>54.427385970690757</c:v>
                </c:pt>
                <c:pt idx="170">
                  <c:v>54.176482485318765</c:v>
                </c:pt>
                <c:pt idx="171">
                  <c:v>53.925578999946772</c:v>
                </c:pt>
                <c:pt idx="172">
                  <c:v>53.67467551457478</c:v>
                </c:pt>
                <c:pt idx="173">
                  <c:v>53.423772029202787</c:v>
                </c:pt>
                <c:pt idx="174">
                  <c:v>53.172868543830788</c:v>
                </c:pt>
                <c:pt idx="175">
                  <c:v>52.921965058458795</c:v>
                </c:pt>
                <c:pt idx="176">
                  <c:v>52.671061573086803</c:v>
                </c:pt>
                <c:pt idx="177">
                  <c:v>52.42015808771481</c:v>
                </c:pt>
                <c:pt idx="178">
                  <c:v>52.169254602342818</c:v>
                </c:pt>
                <c:pt idx="179">
                  <c:v>51.918351116970825</c:v>
                </c:pt>
                <c:pt idx="180">
                  <c:v>51.667447631598826</c:v>
                </c:pt>
                <c:pt idx="181">
                  <c:v>51.416544146226833</c:v>
                </c:pt>
                <c:pt idx="182">
                  <c:v>51.165640660854841</c:v>
                </c:pt>
                <c:pt idx="183">
                  <c:v>50.914737175482848</c:v>
                </c:pt>
                <c:pt idx="184">
                  <c:v>50.663833690110856</c:v>
                </c:pt>
                <c:pt idx="185">
                  <c:v>50.412930204738863</c:v>
                </c:pt>
                <c:pt idx="186">
                  <c:v>50.162026719366864</c:v>
                </c:pt>
                <c:pt idx="187">
                  <c:v>49.911123233994871</c:v>
                </c:pt>
                <c:pt idx="188">
                  <c:v>49.660219748622879</c:v>
                </c:pt>
                <c:pt idx="189">
                  <c:v>49.409316263250886</c:v>
                </c:pt>
                <c:pt idx="190">
                  <c:v>49.158412777878894</c:v>
                </c:pt>
                <c:pt idx="191">
                  <c:v>48.907509292506901</c:v>
                </c:pt>
                <c:pt idx="192">
                  <c:v>48.656605807134902</c:v>
                </c:pt>
                <c:pt idx="193">
                  <c:v>48.405702321762909</c:v>
                </c:pt>
                <c:pt idx="194">
                  <c:v>48.154798836390917</c:v>
                </c:pt>
                <c:pt idx="195">
                  <c:v>47.903895351018924</c:v>
                </c:pt>
                <c:pt idx="196">
                  <c:v>47.652991865646932</c:v>
                </c:pt>
                <c:pt idx="197">
                  <c:v>47.40208838027494</c:v>
                </c:pt>
                <c:pt idx="198">
                  <c:v>47.151184894902947</c:v>
                </c:pt>
                <c:pt idx="199">
                  <c:v>46.900281409530947</c:v>
                </c:pt>
                <c:pt idx="200">
                  <c:v>46.649377924158955</c:v>
                </c:pt>
                <c:pt idx="201">
                  <c:v>46.398474438786963</c:v>
                </c:pt>
                <c:pt idx="202">
                  <c:v>46.14757095341497</c:v>
                </c:pt>
                <c:pt idx="203">
                  <c:v>45.896667468042978</c:v>
                </c:pt>
                <c:pt idx="204">
                  <c:v>45.645763982670985</c:v>
                </c:pt>
                <c:pt idx="205">
                  <c:v>45.394860497298986</c:v>
                </c:pt>
                <c:pt idx="206">
                  <c:v>45.143957011926993</c:v>
                </c:pt>
                <c:pt idx="207">
                  <c:v>44.893053526555001</c:v>
                </c:pt>
                <c:pt idx="208">
                  <c:v>44.642150041183008</c:v>
                </c:pt>
                <c:pt idx="209">
                  <c:v>44.391246555811016</c:v>
                </c:pt>
                <c:pt idx="210">
                  <c:v>44.140343070439023</c:v>
                </c:pt>
                <c:pt idx="211">
                  <c:v>43.889439585067024</c:v>
                </c:pt>
                <c:pt idx="212">
                  <c:v>43.638536099695031</c:v>
                </c:pt>
                <c:pt idx="213">
                  <c:v>43.387632614323039</c:v>
                </c:pt>
                <c:pt idx="214">
                  <c:v>43.136729128951046</c:v>
                </c:pt>
                <c:pt idx="215">
                  <c:v>42.885825643579054</c:v>
                </c:pt>
                <c:pt idx="216">
                  <c:v>42.634922158207061</c:v>
                </c:pt>
                <c:pt idx="217">
                  <c:v>42.384018672835062</c:v>
                </c:pt>
                <c:pt idx="218">
                  <c:v>42.133115187463069</c:v>
                </c:pt>
                <c:pt idx="219">
                  <c:v>41.882211702091077</c:v>
                </c:pt>
                <c:pt idx="220">
                  <c:v>41.631308216719084</c:v>
                </c:pt>
                <c:pt idx="221">
                  <c:v>41.380404731347092</c:v>
                </c:pt>
                <c:pt idx="222">
                  <c:v>41.129501245975099</c:v>
                </c:pt>
                <c:pt idx="223">
                  <c:v>40.8785977606031</c:v>
                </c:pt>
                <c:pt idx="224">
                  <c:v>40.627694275231107</c:v>
                </c:pt>
                <c:pt idx="225">
                  <c:v>40.376790789859115</c:v>
                </c:pt>
                <c:pt idx="226">
                  <c:v>40.125887304487122</c:v>
                </c:pt>
                <c:pt idx="227">
                  <c:v>39.87498381911513</c:v>
                </c:pt>
                <c:pt idx="228">
                  <c:v>39.624080333743137</c:v>
                </c:pt>
                <c:pt idx="229">
                  <c:v>39.373176848371138</c:v>
                </c:pt>
                <c:pt idx="230">
                  <c:v>39.122273362999145</c:v>
                </c:pt>
                <c:pt idx="231">
                  <c:v>38.871369877627153</c:v>
                </c:pt>
                <c:pt idx="232">
                  <c:v>38.62046639225516</c:v>
                </c:pt>
                <c:pt idx="233">
                  <c:v>38.369562906883168</c:v>
                </c:pt>
                <c:pt idx="234">
                  <c:v>38.118659421511175</c:v>
                </c:pt>
                <c:pt idx="235">
                  <c:v>37.867755936139176</c:v>
                </c:pt>
                <c:pt idx="236">
                  <c:v>37.616852450767183</c:v>
                </c:pt>
                <c:pt idx="237">
                  <c:v>37.365948965395191</c:v>
                </c:pt>
                <c:pt idx="238">
                  <c:v>37.115045480023198</c:v>
                </c:pt>
                <c:pt idx="239">
                  <c:v>36.864141994651206</c:v>
                </c:pt>
                <c:pt idx="240">
                  <c:v>36.613238509279213</c:v>
                </c:pt>
                <c:pt idx="241">
                  <c:v>36.362335023907214</c:v>
                </c:pt>
                <c:pt idx="242">
                  <c:v>36.111431538535221</c:v>
                </c:pt>
                <c:pt idx="243">
                  <c:v>35.860528053163236</c:v>
                </c:pt>
                <c:pt idx="244">
                  <c:v>35.609624567791244</c:v>
                </c:pt>
                <c:pt idx="245">
                  <c:v>35.358721082419251</c:v>
                </c:pt>
                <c:pt idx="246">
                  <c:v>35.107817597047259</c:v>
                </c:pt>
                <c:pt idx="247">
                  <c:v>34.856914111675252</c:v>
                </c:pt>
                <c:pt idx="248">
                  <c:v>34.606010626303259</c:v>
                </c:pt>
                <c:pt idx="249">
                  <c:v>34.355107140931267</c:v>
                </c:pt>
                <c:pt idx="250">
                  <c:v>34.104203655559274</c:v>
                </c:pt>
                <c:pt idx="251">
                  <c:v>33.853300170187282</c:v>
                </c:pt>
                <c:pt idx="252">
                  <c:v>33.60239668481529</c:v>
                </c:pt>
                <c:pt idx="253">
                  <c:v>33.351493199443297</c:v>
                </c:pt>
                <c:pt idx="254">
                  <c:v>33.100589714071305</c:v>
                </c:pt>
                <c:pt idx="255">
                  <c:v>32.849686228699312</c:v>
                </c:pt>
                <c:pt idx="256">
                  <c:v>32.59878274332732</c:v>
                </c:pt>
                <c:pt idx="257">
                  <c:v>32.347879257955327</c:v>
                </c:pt>
                <c:pt idx="258">
                  <c:v>32.096975772583335</c:v>
                </c:pt>
                <c:pt idx="259">
                  <c:v>31.846072287211342</c:v>
                </c:pt>
                <c:pt idx="260">
                  <c:v>31.59516880183935</c:v>
                </c:pt>
                <c:pt idx="261">
                  <c:v>31.344265316467357</c:v>
                </c:pt>
                <c:pt idx="262">
                  <c:v>31.093361831095365</c:v>
                </c:pt>
                <c:pt idx="263">
                  <c:v>30.842458345723358</c:v>
                </c:pt>
                <c:pt idx="264">
                  <c:v>30.591554860351366</c:v>
                </c:pt>
                <c:pt idx="265">
                  <c:v>30.340651374979373</c:v>
                </c:pt>
                <c:pt idx="266">
                  <c:v>30.089747889607381</c:v>
                </c:pt>
                <c:pt idx="267">
                  <c:v>29.838844404235388</c:v>
                </c:pt>
                <c:pt idx="268">
                  <c:v>29.587940918863396</c:v>
                </c:pt>
                <c:pt idx="269">
                  <c:v>29.337037433491403</c:v>
                </c:pt>
                <c:pt idx="270">
                  <c:v>29.086133948119411</c:v>
                </c:pt>
                <c:pt idx="271">
                  <c:v>28.835230462747418</c:v>
                </c:pt>
                <c:pt idx="272">
                  <c:v>28.584326977375426</c:v>
                </c:pt>
                <c:pt idx="273">
                  <c:v>28.333423492003433</c:v>
                </c:pt>
                <c:pt idx="274">
                  <c:v>28.082520006631441</c:v>
                </c:pt>
                <c:pt idx="275">
                  <c:v>27.831616521259434</c:v>
                </c:pt>
                <c:pt idx="276">
                  <c:v>27.580713035887442</c:v>
                </c:pt>
                <c:pt idx="277">
                  <c:v>27.329809550515449</c:v>
                </c:pt>
                <c:pt idx="278">
                  <c:v>27.078906065143457</c:v>
                </c:pt>
                <c:pt idx="279">
                  <c:v>26.828002579771464</c:v>
                </c:pt>
                <c:pt idx="280">
                  <c:v>26.577099094399472</c:v>
                </c:pt>
                <c:pt idx="281">
                  <c:v>26.326195609027479</c:v>
                </c:pt>
                <c:pt idx="282">
                  <c:v>26.075292123655487</c:v>
                </c:pt>
                <c:pt idx="283">
                  <c:v>25.824388638283494</c:v>
                </c:pt>
                <c:pt idx="284">
                  <c:v>25.573485152911502</c:v>
                </c:pt>
                <c:pt idx="285">
                  <c:v>25.322581667539509</c:v>
                </c:pt>
                <c:pt idx="286">
                  <c:v>25.071678182167517</c:v>
                </c:pt>
                <c:pt idx="287">
                  <c:v>24.82077469679551</c:v>
                </c:pt>
                <c:pt idx="288">
                  <c:v>24.569871211423518</c:v>
                </c:pt>
                <c:pt idx="289">
                  <c:v>24.318967726051525</c:v>
                </c:pt>
                <c:pt idx="290">
                  <c:v>24.068064240679533</c:v>
                </c:pt>
                <c:pt idx="291">
                  <c:v>23.81716075530754</c:v>
                </c:pt>
                <c:pt idx="292">
                  <c:v>23.566257269935548</c:v>
                </c:pt>
                <c:pt idx="293">
                  <c:v>23.315353784563555</c:v>
                </c:pt>
                <c:pt idx="294">
                  <c:v>23.064450299191563</c:v>
                </c:pt>
                <c:pt idx="295">
                  <c:v>22.813546813819571</c:v>
                </c:pt>
                <c:pt idx="296">
                  <c:v>22.562643328447578</c:v>
                </c:pt>
                <c:pt idx="297">
                  <c:v>22.311739843075586</c:v>
                </c:pt>
                <c:pt idx="298">
                  <c:v>22.060836357703593</c:v>
                </c:pt>
                <c:pt idx="299">
                  <c:v>21.809932872331586</c:v>
                </c:pt>
                <c:pt idx="300">
                  <c:v>21.559029386959594</c:v>
                </c:pt>
                <c:pt idx="301">
                  <c:v>21.308125901587601</c:v>
                </c:pt>
                <c:pt idx="302">
                  <c:v>21.057222416215609</c:v>
                </c:pt>
                <c:pt idx="303">
                  <c:v>20.806318930843616</c:v>
                </c:pt>
                <c:pt idx="304">
                  <c:v>20.555415445471624</c:v>
                </c:pt>
                <c:pt idx="305">
                  <c:v>20.304511960099632</c:v>
                </c:pt>
                <c:pt idx="306">
                  <c:v>20.053608474727639</c:v>
                </c:pt>
                <c:pt idx="307">
                  <c:v>19.802704989355647</c:v>
                </c:pt>
                <c:pt idx="308">
                  <c:v>19.551801503983654</c:v>
                </c:pt>
                <c:pt idx="309">
                  <c:v>19.300898018611662</c:v>
                </c:pt>
                <c:pt idx="310">
                  <c:v>19.049994533239669</c:v>
                </c:pt>
                <c:pt idx="311">
                  <c:v>18.799091047867662</c:v>
                </c:pt>
                <c:pt idx="312">
                  <c:v>18.54818756249567</c:v>
                </c:pt>
                <c:pt idx="313">
                  <c:v>18.297284077123678</c:v>
                </c:pt>
                <c:pt idx="314">
                  <c:v>18.046380591751685</c:v>
                </c:pt>
                <c:pt idx="315">
                  <c:v>17.795477106379693</c:v>
                </c:pt>
                <c:pt idx="316">
                  <c:v>17.5445736210077</c:v>
                </c:pt>
                <c:pt idx="317">
                  <c:v>17.293670135635708</c:v>
                </c:pt>
                <c:pt idx="318">
                  <c:v>17.042766650263715</c:v>
                </c:pt>
                <c:pt idx="319">
                  <c:v>16.791863164891723</c:v>
                </c:pt>
                <c:pt idx="320">
                  <c:v>16.54095967951973</c:v>
                </c:pt>
                <c:pt idx="321">
                  <c:v>16.290056194147738</c:v>
                </c:pt>
                <c:pt idx="322">
                  <c:v>16.039152708775745</c:v>
                </c:pt>
                <c:pt idx="323">
                  <c:v>15.788249223403753</c:v>
                </c:pt>
                <c:pt idx="324">
                  <c:v>15.537345738031746</c:v>
                </c:pt>
                <c:pt idx="325">
                  <c:v>15.286442252659754</c:v>
                </c:pt>
                <c:pt idx="326">
                  <c:v>15.035538767287761</c:v>
                </c:pt>
                <c:pt idx="327">
                  <c:v>14.784635281915769</c:v>
                </c:pt>
                <c:pt idx="328">
                  <c:v>14.533731796543776</c:v>
                </c:pt>
                <c:pt idx="329">
                  <c:v>14.282828311171784</c:v>
                </c:pt>
                <c:pt idx="330">
                  <c:v>14.031924825799791</c:v>
                </c:pt>
                <c:pt idx="331">
                  <c:v>13.781021340427799</c:v>
                </c:pt>
                <c:pt idx="332">
                  <c:v>13.530117855055806</c:v>
                </c:pt>
                <c:pt idx="333">
                  <c:v>13.279214369683814</c:v>
                </c:pt>
                <c:pt idx="334">
                  <c:v>13.028310884311821</c:v>
                </c:pt>
                <c:pt idx="335">
                  <c:v>12.777407398939829</c:v>
                </c:pt>
                <c:pt idx="336">
                  <c:v>12.526503913567822</c:v>
                </c:pt>
                <c:pt idx="337">
                  <c:v>12.27560042819583</c:v>
                </c:pt>
                <c:pt idx="338">
                  <c:v>12.024696942823837</c:v>
                </c:pt>
                <c:pt idx="339">
                  <c:v>11.773793457451845</c:v>
                </c:pt>
                <c:pt idx="340">
                  <c:v>11.522889972079852</c:v>
                </c:pt>
                <c:pt idx="341">
                  <c:v>11.27198648670786</c:v>
                </c:pt>
                <c:pt idx="342">
                  <c:v>11.021083001335867</c:v>
                </c:pt>
                <c:pt idx="343">
                  <c:v>10.770179515963875</c:v>
                </c:pt>
                <c:pt idx="344">
                  <c:v>10.519276030591882</c:v>
                </c:pt>
                <c:pt idx="345">
                  <c:v>10.26837254521989</c:v>
                </c:pt>
                <c:pt idx="346">
                  <c:v>10.017469059847897</c:v>
                </c:pt>
                <c:pt idx="347">
                  <c:v>9.766565574475905</c:v>
                </c:pt>
                <c:pt idx="348">
                  <c:v>9.5156620891038983</c:v>
                </c:pt>
                <c:pt idx="349">
                  <c:v>9.2647586037319059</c:v>
                </c:pt>
                <c:pt idx="350">
                  <c:v>9.0138551183599134</c:v>
                </c:pt>
                <c:pt idx="351">
                  <c:v>8.7629516329879209</c:v>
                </c:pt>
                <c:pt idx="352">
                  <c:v>8.5120481476159284</c:v>
                </c:pt>
                <c:pt idx="353">
                  <c:v>8.261144662243936</c:v>
                </c:pt>
                <c:pt idx="354">
                  <c:v>8.0102411768719435</c:v>
                </c:pt>
                <c:pt idx="355">
                  <c:v>7.759337691499951</c:v>
                </c:pt>
                <c:pt idx="356">
                  <c:v>7.5084342061279585</c:v>
                </c:pt>
                <c:pt idx="357">
                  <c:v>7.2575307207559661</c:v>
                </c:pt>
                <c:pt idx="358">
                  <c:v>7.0066272353839736</c:v>
                </c:pt>
                <c:pt idx="359">
                  <c:v>6.7557237500119811</c:v>
                </c:pt>
                <c:pt idx="360">
                  <c:v>6.5048202646399744</c:v>
                </c:pt>
                <c:pt idx="361">
                  <c:v>6.253916779267982</c:v>
                </c:pt>
                <c:pt idx="362">
                  <c:v>6.0030132938959895</c:v>
                </c:pt>
                <c:pt idx="363">
                  <c:v>5.752109808523997</c:v>
                </c:pt>
                <c:pt idx="364">
                  <c:v>5.5012063231520045</c:v>
                </c:pt>
                <c:pt idx="365">
                  <c:v>5.2503028377800121</c:v>
                </c:pt>
                <c:pt idx="366">
                  <c:v>4.9993993524080196</c:v>
                </c:pt>
                <c:pt idx="367">
                  <c:v>4.7484958670360271</c:v>
                </c:pt>
                <c:pt idx="368">
                  <c:v>4.4975923816640346</c:v>
                </c:pt>
                <c:pt idx="369">
                  <c:v>4.2466888962920422</c:v>
                </c:pt>
                <c:pt idx="370">
                  <c:v>3.9957854109200497</c:v>
                </c:pt>
                <c:pt idx="371">
                  <c:v>3.7448819255480572</c:v>
                </c:pt>
                <c:pt idx="372">
                  <c:v>3.4939784401760505</c:v>
                </c:pt>
                <c:pt idx="373">
                  <c:v>3.2430749548040581</c:v>
                </c:pt>
                <c:pt idx="374">
                  <c:v>2.9921714694320656</c:v>
                </c:pt>
                <c:pt idx="375">
                  <c:v>2.7412679840600731</c:v>
                </c:pt>
                <c:pt idx="376">
                  <c:v>2.4903644986880806</c:v>
                </c:pt>
                <c:pt idx="377">
                  <c:v>2.2394610133160882</c:v>
                </c:pt>
                <c:pt idx="378">
                  <c:v>1.9885575279440957</c:v>
                </c:pt>
                <c:pt idx="379">
                  <c:v>1.7376540425721032</c:v>
                </c:pt>
                <c:pt idx="380">
                  <c:v>1.4867505572001107</c:v>
                </c:pt>
                <c:pt idx="381">
                  <c:v>1.2358470718281183</c:v>
                </c:pt>
                <c:pt idx="382">
                  <c:v>0.98494358645612579</c:v>
                </c:pt>
                <c:pt idx="383">
                  <c:v>0.73404010108413331</c:v>
                </c:pt>
                <c:pt idx="384">
                  <c:v>0.48313661571212663</c:v>
                </c:pt>
                <c:pt idx="385">
                  <c:v>0.23223313034013415</c:v>
                </c:pt>
                <c:pt idx="386">
                  <c:v>-1.8670355031858321E-2</c:v>
                </c:pt>
                <c:pt idx="387">
                  <c:v>-0.2695738404038508</c:v>
                </c:pt>
                <c:pt idx="388">
                  <c:v>-0.52047732577584327</c:v>
                </c:pt>
                <c:pt idx="389">
                  <c:v>-0.77138081114783574</c:v>
                </c:pt>
                <c:pt idx="390">
                  <c:v>-1.0222842965198282</c:v>
                </c:pt>
                <c:pt idx="391">
                  <c:v>-1.2731877818918207</c:v>
                </c:pt>
                <c:pt idx="392">
                  <c:v>-1.5240912672638132</c:v>
                </c:pt>
                <c:pt idx="393">
                  <c:v>-1.7749947526358056</c:v>
                </c:pt>
                <c:pt idx="394">
                  <c:v>-2.0258982380077981</c:v>
                </c:pt>
                <c:pt idx="395">
                  <c:v>-2.2768017233797906</c:v>
                </c:pt>
                <c:pt idx="396">
                  <c:v>-2.5277052087517831</c:v>
                </c:pt>
                <c:pt idx="397">
                  <c:v>-2.7786086941237897</c:v>
                </c:pt>
                <c:pt idx="398">
                  <c:v>-3.0295121794957822</c:v>
                </c:pt>
                <c:pt idx="399">
                  <c:v>-3.2804156648677747</c:v>
                </c:pt>
                <c:pt idx="400">
                  <c:v>-3.5313191502397672</c:v>
                </c:pt>
                <c:pt idx="401">
                  <c:v>-3.7822226356117596</c:v>
                </c:pt>
                <c:pt idx="402">
                  <c:v>-4.0331261209837521</c:v>
                </c:pt>
                <c:pt idx="403">
                  <c:v>-4.2840296063557446</c:v>
                </c:pt>
                <c:pt idx="404">
                  <c:v>-4.5349330917277371</c:v>
                </c:pt>
                <c:pt idx="405">
                  <c:v>-4.7858365770997295</c:v>
                </c:pt>
                <c:pt idx="406">
                  <c:v>-5.036740062471722</c:v>
                </c:pt>
                <c:pt idx="407">
                  <c:v>-5.2876435478437145</c:v>
                </c:pt>
                <c:pt idx="408">
                  <c:v>-5.538547033215707</c:v>
                </c:pt>
                <c:pt idx="409">
                  <c:v>-5.7894505185877136</c:v>
                </c:pt>
                <c:pt idx="410">
                  <c:v>-6.0403540039597061</c:v>
                </c:pt>
                <c:pt idx="411">
                  <c:v>-6.2912574893316986</c:v>
                </c:pt>
                <c:pt idx="412">
                  <c:v>-6.5421609747036911</c:v>
                </c:pt>
                <c:pt idx="413">
                  <c:v>-6.7930644600756835</c:v>
                </c:pt>
                <c:pt idx="414">
                  <c:v>-7.043967945447676</c:v>
                </c:pt>
                <c:pt idx="415">
                  <c:v>-7.2948714308196685</c:v>
                </c:pt>
                <c:pt idx="416">
                  <c:v>-7.545774916191661</c:v>
                </c:pt>
                <c:pt idx="417">
                  <c:v>-7.7966784015636534</c:v>
                </c:pt>
                <c:pt idx="418">
                  <c:v>-8.0475818869356459</c:v>
                </c:pt>
                <c:pt idx="419">
                  <c:v>-8.2984853723076384</c:v>
                </c:pt>
                <c:pt idx="420">
                  <c:v>-8.5493888576796309</c:v>
                </c:pt>
                <c:pt idx="421">
                  <c:v>-8.8002923430516375</c:v>
                </c:pt>
                <c:pt idx="422">
                  <c:v>-9.05119582842363</c:v>
                </c:pt>
                <c:pt idx="423">
                  <c:v>-9.3020993137956225</c:v>
                </c:pt>
                <c:pt idx="424">
                  <c:v>-9.553002799167615</c:v>
                </c:pt>
                <c:pt idx="425">
                  <c:v>-9.8039062845396074</c:v>
                </c:pt>
                <c:pt idx="426">
                  <c:v>-10.0548097699116</c:v>
                </c:pt>
                <c:pt idx="427">
                  <c:v>-10.305713255283592</c:v>
                </c:pt>
                <c:pt idx="428">
                  <c:v>-10.556616740655585</c:v>
                </c:pt>
                <c:pt idx="429">
                  <c:v>-10.807520226027577</c:v>
                </c:pt>
                <c:pt idx="430">
                  <c:v>-11.05842371139957</c:v>
                </c:pt>
                <c:pt idx="431">
                  <c:v>-11.309327196771562</c:v>
                </c:pt>
                <c:pt idx="432">
                  <c:v>-11.560230682143555</c:v>
                </c:pt>
                <c:pt idx="433">
                  <c:v>-11.811134167515561</c:v>
                </c:pt>
                <c:pt idx="434">
                  <c:v>-12.062037652887554</c:v>
                </c:pt>
                <c:pt idx="435">
                  <c:v>-12.312941138259546</c:v>
                </c:pt>
                <c:pt idx="436">
                  <c:v>-12.563844623631539</c:v>
                </c:pt>
                <c:pt idx="437">
                  <c:v>-12.814748109003531</c:v>
                </c:pt>
                <c:pt idx="438">
                  <c:v>-13.065651594375524</c:v>
                </c:pt>
                <c:pt idx="439">
                  <c:v>-13.316555079747516</c:v>
                </c:pt>
                <c:pt idx="440">
                  <c:v>-13.567458565119509</c:v>
                </c:pt>
                <c:pt idx="441">
                  <c:v>-13.818362050491501</c:v>
                </c:pt>
                <c:pt idx="442">
                  <c:v>-14.069265535863494</c:v>
                </c:pt>
                <c:pt idx="443">
                  <c:v>-14.320169021235486</c:v>
                </c:pt>
                <c:pt idx="444">
                  <c:v>-14.571072506607479</c:v>
                </c:pt>
                <c:pt idx="445">
                  <c:v>-14.821975991979485</c:v>
                </c:pt>
                <c:pt idx="446">
                  <c:v>-15.072879477351478</c:v>
                </c:pt>
                <c:pt idx="447">
                  <c:v>-15.32378296272347</c:v>
                </c:pt>
                <c:pt idx="448">
                  <c:v>-15.574686448095463</c:v>
                </c:pt>
                <c:pt idx="449">
                  <c:v>-15.825589933467455</c:v>
                </c:pt>
                <c:pt idx="450">
                  <c:v>-16.076493418839448</c:v>
                </c:pt>
                <c:pt idx="451">
                  <c:v>-16.32739690421144</c:v>
                </c:pt>
                <c:pt idx="452">
                  <c:v>-16.578300389583433</c:v>
                </c:pt>
                <c:pt idx="453">
                  <c:v>-16.829203874955425</c:v>
                </c:pt>
                <c:pt idx="454">
                  <c:v>-17.080107360327418</c:v>
                </c:pt>
                <c:pt idx="455">
                  <c:v>-17.33101084569941</c:v>
                </c:pt>
                <c:pt idx="456">
                  <c:v>-17.581914331071403</c:v>
                </c:pt>
                <c:pt idx="457">
                  <c:v>-17.832817816443395</c:v>
                </c:pt>
                <c:pt idx="458">
                  <c:v>-18.083721301815402</c:v>
                </c:pt>
                <c:pt idx="459">
                  <c:v>-18.334624787187394</c:v>
                </c:pt>
                <c:pt idx="460">
                  <c:v>-18.585528272559387</c:v>
                </c:pt>
                <c:pt idx="461">
                  <c:v>-18.836431757931379</c:v>
                </c:pt>
                <c:pt idx="462">
                  <c:v>-19.087335243303372</c:v>
                </c:pt>
                <c:pt idx="463">
                  <c:v>-19.338238728675364</c:v>
                </c:pt>
                <c:pt idx="464">
                  <c:v>-19.589142214047357</c:v>
                </c:pt>
                <c:pt idx="465">
                  <c:v>-19.840045699419349</c:v>
                </c:pt>
                <c:pt idx="466">
                  <c:v>-20.090949184791342</c:v>
                </c:pt>
                <c:pt idx="467">
                  <c:v>-20.341852670163334</c:v>
                </c:pt>
                <c:pt idx="468">
                  <c:v>-20.592756155535326</c:v>
                </c:pt>
                <c:pt idx="469">
                  <c:v>-20.843659640907319</c:v>
                </c:pt>
                <c:pt idx="470">
                  <c:v>-21.094563126279326</c:v>
                </c:pt>
                <c:pt idx="471">
                  <c:v>-21.345466611651318</c:v>
                </c:pt>
                <c:pt idx="472">
                  <c:v>-21.596370097023311</c:v>
                </c:pt>
                <c:pt idx="473">
                  <c:v>-21.847273582395303</c:v>
                </c:pt>
                <c:pt idx="474">
                  <c:v>-22.098177067767296</c:v>
                </c:pt>
                <c:pt idx="475">
                  <c:v>-22.349080553139288</c:v>
                </c:pt>
                <c:pt idx="476">
                  <c:v>-22.59998403851128</c:v>
                </c:pt>
                <c:pt idx="477">
                  <c:v>-22.850887523883273</c:v>
                </c:pt>
                <c:pt idx="478">
                  <c:v>-23.101791009255265</c:v>
                </c:pt>
                <c:pt idx="479">
                  <c:v>-23.352694494627258</c:v>
                </c:pt>
                <c:pt idx="480">
                  <c:v>-23.60359797999925</c:v>
                </c:pt>
                <c:pt idx="481">
                  <c:v>-23.854501465371243</c:v>
                </c:pt>
                <c:pt idx="482">
                  <c:v>-24.10540495074325</c:v>
                </c:pt>
                <c:pt idx="483">
                  <c:v>-24.356308436115242</c:v>
                </c:pt>
                <c:pt idx="484">
                  <c:v>-24.607211921487234</c:v>
                </c:pt>
                <c:pt idx="485">
                  <c:v>-24.858115406859227</c:v>
                </c:pt>
                <c:pt idx="486">
                  <c:v>-25.109018892231219</c:v>
                </c:pt>
                <c:pt idx="487">
                  <c:v>-25.359922377603212</c:v>
                </c:pt>
                <c:pt idx="488">
                  <c:v>-25.610825862975204</c:v>
                </c:pt>
                <c:pt idx="489">
                  <c:v>-25.861729348347197</c:v>
                </c:pt>
                <c:pt idx="490">
                  <c:v>-26.112632833719189</c:v>
                </c:pt>
                <c:pt idx="491">
                  <c:v>-26.363536319091182</c:v>
                </c:pt>
                <c:pt idx="492">
                  <c:v>-26.614439804463174</c:v>
                </c:pt>
                <c:pt idx="493">
                  <c:v>-26.865343289835167</c:v>
                </c:pt>
                <c:pt idx="494">
                  <c:v>-27.116246775207173</c:v>
                </c:pt>
                <c:pt idx="495">
                  <c:v>-27.367150260579166</c:v>
                </c:pt>
                <c:pt idx="496">
                  <c:v>-27.618053745951158</c:v>
                </c:pt>
                <c:pt idx="497">
                  <c:v>-27.868957231323151</c:v>
                </c:pt>
                <c:pt idx="498">
                  <c:v>-28.119860716695143</c:v>
                </c:pt>
                <c:pt idx="499">
                  <c:v>-28.370764202067136</c:v>
                </c:pt>
                <c:pt idx="500">
                  <c:v>-28.621667687439128</c:v>
                </c:pt>
                <c:pt idx="501">
                  <c:v>-28.872571172811121</c:v>
                </c:pt>
                <c:pt idx="502">
                  <c:v>-29.123474658183113</c:v>
                </c:pt>
                <c:pt idx="503">
                  <c:v>-29.374378143555106</c:v>
                </c:pt>
                <c:pt idx="504">
                  <c:v>-29.625281628927098</c:v>
                </c:pt>
                <c:pt idx="505">
                  <c:v>-29.876185114299091</c:v>
                </c:pt>
                <c:pt idx="506">
                  <c:v>-30.127088599671112</c:v>
                </c:pt>
                <c:pt idx="507">
                  <c:v>-30.377992085043104</c:v>
                </c:pt>
                <c:pt idx="508">
                  <c:v>-30.628895570415096</c:v>
                </c:pt>
                <c:pt idx="509">
                  <c:v>-30.879799055787089</c:v>
                </c:pt>
                <c:pt idx="510">
                  <c:v>-31.130702541159081</c:v>
                </c:pt>
                <c:pt idx="511">
                  <c:v>-31.381606026531074</c:v>
                </c:pt>
                <c:pt idx="512">
                  <c:v>-31.632509511903066</c:v>
                </c:pt>
                <c:pt idx="513">
                  <c:v>-31.883412997275059</c:v>
                </c:pt>
                <c:pt idx="514">
                  <c:v>-32.134316482647051</c:v>
                </c:pt>
                <c:pt idx="515">
                  <c:v>-32.385219968019044</c:v>
                </c:pt>
                <c:pt idx="516">
                  <c:v>-32.636123453391036</c:v>
                </c:pt>
                <c:pt idx="517">
                  <c:v>-32.887026938763029</c:v>
                </c:pt>
                <c:pt idx="518">
                  <c:v>-33.137930424135021</c:v>
                </c:pt>
                <c:pt idx="519">
                  <c:v>-33.388833909507014</c:v>
                </c:pt>
                <c:pt idx="520">
                  <c:v>-33.639737394879006</c:v>
                </c:pt>
                <c:pt idx="521">
                  <c:v>-33.890640880250999</c:v>
                </c:pt>
                <c:pt idx="522">
                  <c:v>-34.141544365622991</c:v>
                </c:pt>
                <c:pt idx="523">
                  <c:v>-34.392447850994984</c:v>
                </c:pt>
                <c:pt idx="524">
                  <c:v>-34.643351336366976</c:v>
                </c:pt>
                <c:pt idx="525">
                  <c:v>-34.894254821738997</c:v>
                </c:pt>
                <c:pt idx="526">
                  <c:v>-35.145158307110989</c:v>
                </c:pt>
                <c:pt idx="527">
                  <c:v>-35.396061792482982</c:v>
                </c:pt>
                <c:pt idx="528">
                  <c:v>-35.646965277854974</c:v>
                </c:pt>
                <c:pt idx="529">
                  <c:v>-35.897868763226967</c:v>
                </c:pt>
                <c:pt idx="530">
                  <c:v>-36.148772248598959</c:v>
                </c:pt>
                <c:pt idx="531">
                  <c:v>-36.399675733970952</c:v>
                </c:pt>
                <c:pt idx="532">
                  <c:v>-36.650579219342944</c:v>
                </c:pt>
                <c:pt idx="533">
                  <c:v>-36.901482704714937</c:v>
                </c:pt>
                <c:pt idx="534">
                  <c:v>-37.152386190086929</c:v>
                </c:pt>
                <c:pt idx="535">
                  <c:v>-37.403289675458922</c:v>
                </c:pt>
                <c:pt idx="536">
                  <c:v>-37.654193160830914</c:v>
                </c:pt>
                <c:pt idx="537">
                  <c:v>-37.905096646202907</c:v>
                </c:pt>
                <c:pt idx="538">
                  <c:v>-38.156000131574899</c:v>
                </c:pt>
                <c:pt idx="539">
                  <c:v>-38.406903616946892</c:v>
                </c:pt>
                <c:pt idx="540">
                  <c:v>-38.657807102318884</c:v>
                </c:pt>
                <c:pt idx="541">
                  <c:v>-38.908710587690877</c:v>
                </c:pt>
                <c:pt idx="542">
                  <c:v>-39.159614073062869</c:v>
                </c:pt>
                <c:pt idx="543">
                  <c:v>-39.410517558434861</c:v>
                </c:pt>
                <c:pt idx="544">
                  <c:v>-39.661421043806854</c:v>
                </c:pt>
                <c:pt idx="545">
                  <c:v>-39.912324529178846</c:v>
                </c:pt>
                <c:pt idx="546">
                  <c:v>-40.163228014550839</c:v>
                </c:pt>
                <c:pt idx="547">
                  <c:v>-40.414131499922831</c:v>
                </c:pt>
                <c:pt idx="548">
                  <c:v>-40.665034985294824</c:v>
                </c:pt>
                <c:pt idx="549">
                  <c:v>-40.915938470666845</c:v>
                </c:pt>
                <c:pt idx="550">
                  <c:v>-41.166841956038837</c:v>
                </c:pt>
                <c:pt idx="551">
                  <c:v>-41.41774544141083</c:v>
                </c:pt>
                <c:pt idx="552">
                  <c:v>-41.668648926782822</c:v>
                </c:pt>
                <c:pt idx="553">
                  <c:v>-41.919552412154815</c:v>
                </c:pt>
                <c:pt idx="554">
                  <c:v>-42.170455897526807</c:v>
                </c:pt>
                <c:pt idx="555">
                  <c:v>-42.4213593828988</c:v>
                </c:pt>
                <c:pt idx="556">
                  <c:v>-42.672262868270792</c:v>
                </c:pt>
                <c:pt idx="557">
                  <c:v>-42.923166353642785</c:v>
                </c:pt>
                <c:pt idx="558">
                  <c:v>-43.174069839014777</c:v>
                </c:pt>
                <c:pt idx="559">
                  <c:v>-43.424973324386769</c:v>
                </c:pt>
                <c:pt idx="560">
                  <c:v>-43.675876809758762</c:v>
                </c:pt>
                <c:pt idx="561">
                  <c:v>-43.926780295130754</c:v>
                </c:pt>
                <c:pt idx="562">
                  <c:v>-44.177683780502747</c:v>
                </c:pt>
                <c:pt idx="563">
                  <c:v>-44.428587265874739</c:v>
                </c:pt>
                <c:pt idx="564">
                  <c:v>-44.679490751246732</c:v>
                </c:pt>
                <c:pt idx="565">
                  <c:v>-44.930394236618724</c:v>
                </c:pt>
                <c:pt idx="566">
                  <c:v>-45.181297721990717</c:v>
                </c:pt>
                <c:pt idx="567">
                  <c:v>-45.432201207362709</c:v>
                </c:pt>
                <c:pt idx="568">
                  <c:v>-45.683104692734702</c:v>
                </c:pt>
                <c:pt idx="569">
                  <c:v>-45.934008178106694</c:v>
                </c:pt>
                <c:pt idx="570">
                  <c:v>-46.184911663478687</c:v>
                </c:pt>
                <c:pt idx="571">
                  <c:v>-46.435815148850679</c:v>
                </c:pt>
                <c:pt idx="572">
                  <c:v>-46.686718634222672</c:v>
                </c:pt>
                <c:pt idx="573">
                  <c:v>-46.937622119594693</c:v>
                </c:pt>
                <c:pt idx="574">
                  <c:v>-47.188525604966685</c:v>
                </c:pt>
                <c:pt idx="575">
                  <c:v>-47.439429090338677</c:v>
                </c:pt>
                <c:pt idx="576">
                  <c:v>-47.69033257571067</c:v>
                </c:pt>
                <c:pt idx="577">
                  <c:v>-47.941236061082662</c:v>
                </c:pt>
                <c:pt idx="578">
                  <c:v>-48.192139546454655</c:v>
                </c:pt>
                <c:pt idx="579">
                  <c:v>-48.443043031826647</c:v>
                </c:pt>
                <c:pt idx="580">
                  <c:v>-48.69394651719864</c:v>
                </c:pt>
                <c:pt idx="581">
                  <c:v>-48.944850002570632</c:v>
                </c:pt>
                <c:pt idx="582">
                  <c:v>-49.195753487942625</c:v>
                </c:pt>
                <c:pt idx="583">
                  <c:v>-49.446656973314617</c:v>
                </c:pt>
                <c:pt idx="584">
                  <c:v>-49.69756045868661</c:v>
                </c:pt>
                <c:pt idx="585">
                  <c:v>-49.948463944058602</c:v>
                </c:pt>
                <c:pt idx="586">
                  <c:v>-50.199367429430595</c:v>
                </c:pt>
                <c:pt idx="587">
                  <c:v>-50.450270914802587</c:v>
                </c:pt>
                <c:pt idx="588">
                  <c:v>-50.70117440017458</c:v>
                </c:pt>
                <c:pt idx="589">
                  <c:v>-50.952077885546572</c:v>
                </c:pt>
                <c:pt idx="590">
                  <c:v>-51.202981370918565</c:v>
                </c:pt>
                <c:pt idx="591">
                  <c:v>-51.453884856290557</c:v>
                </c:pt>
                <c:pt idx="592">
                  <c:v>-51.70478834166255</c:v>
                </c:pt>
                <c:pt idx="593">
                  <c:v>-51.955691827034542</c:v>
                </c:pt>
                <c:pt idx="594">
                  <c:v>-52.206595312406535</c:v>
                </c:pt>
                <c:pt idx="595">
                  <c:v>-52.457498797778527</c:v>
                </c:pt>
                <c:pt idx="596">
                  <c:v>-52.708402283150519</c:v>
                </c:pt>
                <c:pt idx="597">
                  <c:v>-52.959305768522512</c:v>
                </c:pt>
                <c:pt idx="598">
                  <c:v>-53.210209253894533</c:v>
                </c:pt>
                <c:pt idx="599">
                  <c:v>-53.461112739266525</c:v>
                </c:pt>
                <c:pt idx="600">
                  <c:v>-53.712016224638518</c:v>
                </c:pt>
                <c:pt idx="601">
                  <c:v>-53.96291971001051</c:v>
                </c:pt>
                <c:pt idx="602">
                  <c:v>-54.213823195382503</c:v>
                </c:pt>
                <c:pt idx="603">
                  <c:v>-54.464726680754495</c:v>
                </c:pt>
                <c:pt idx="604">
                  <c:v>-54.715630166126488</c:v>
                </c:pt>
                <c:pt idx="605">
                  <c:v>-54.96653365149848</c:v>
                </c:pt>
                <c:pt idx="606">
                  <c:v>-55.217437136870473</c:v>
                </c:pt>
                <c:pt idx="607">
                  <c:v>-55.468340622242465</c:v>
                </c:pt>
                <c:pt idx="608">
                  <c:v>-55.719244107614458</c:v>
                </c:pt>
                <c:pt idx="609">
                  <c:v>-55.97014759298645</c:v>
                </c:pt>
                <c:pt idx="610">
                  <c:v>-56.221051078358443</c:v>
                </c:pt>
                <c:pt idx="611">
                  <c:v>-56.471954563730435</c:v>
                </c:pt>
                <c:pt idx="612">
                  <c:v>-56.722858049102427</c:v>
                </c:pt>
                <c:pt idx="613">
                  <c:v>-56.97376153447442</c:v>
                </c:pt>
                <c:pt idx="614">
                  <c:v>-57.224665019846412</c:v>
                </c:pt>
                <c:pt idx="615">
                  <c:v>-57.475568505218405</c:v>
                </c:pt>
                <c:pt idx="616">
                  <c:v>-57.726471990590397</c:v>
                </c:pt>
                <c:pt idx="617">
                  <c:v>-57.97737547596239</c:v>
                </c:pt>
                <c:pt idx="618">
                  <c:v>-58.228278961334382</c:v>
                </c:pt>
                <c:pt idx="619">
                  <c:v>-58.479182446706375</c:v>
                </c:pt>
                <c:pt idx="620">
                  <c:v>-58.730085932078367</c:v>
                </c:pt>
                <c:pt idx="621">
                  <c:v>-58.98098941745036</c:v>
                </c:pt>
                <c:pt idx="622">
                  <c:v>-59.231892902822381</c:v>
                </c:pt>
                <c:pt idx="623">
                  <c:v>-59.482796388194373</c:v>
                </c:pt>
                <c:pt idx="624">
                  <c:v>-59.733699873566366</c:v>
                </c:pt>
                <c:pt idx="625">
                  <c:v>-59.984603358938358</c:v>
                </c:pt>
                <c:pt idx="626">
                  <c:v>-60.235506844310351</c:v>
                </c:pt>
                <c:pt idx="627">
                  <c:v>-60.486410329682343</c:v>
                </c:pt>
                <c:pt idx="628">
                  <c:v>-60.737313815054335</c:v>
                </c:pt>
                <c:pt idx="629">
                  <c:v>-60.988217300426328</c:v>
                </c:pt>
                <c:pt idx="630">
                  <c:v>-61.23912078579832</c:v>
                </c:pt>
                <c:pt idx="631">
                  <c:v>-61.490024271170313</c:v>
                </c:pt>
                <c:pt idx="632">
                  <c:v>-61.740927756542305</c:v>
                </c:pt>
                <c:pt idx="633">
                  <c:v>-61.991831241914298</c:v>
                </c:pt>
                <c:pt idx="634">
                  <c:v>-62.24273472728629</c:v>
                </c:pt>
                <c:pt idx="635">
                  <c:v>-62.493638212658283</c:v>
                </c:pt>
                <c:pt idx="636">
                  <c:v>-62.744541698030275</c:v>
                </c:pt>
                <c:pt idx="637">
                  <c:v>-62.995445183402268</c:v>
                </c:pt>
                <c:pt idx="638">
                  <c:v>-63.24634866877426</c:v>
                </c:pt>
                <c:pt idx="639">
                  <c:v>-63.497252154146253</c:v>
                </c:pt>
                <c:pt idx="640">
                  <c:v>-63.748155639518245</c:v>
                </c:pt>
                <c:pt idx="641">
                  <c:v>-63.999059124890238</c:v>
                </c:pt>
                <c:pt idx="642">
                  <c:v>-64.24996261026223</c:v>
                </c:pt>
                <c:pt idx="643">
                  <c:v>-64.500866095634223</c:v>
                </c:pt>
                <c:pt idx="644">
                  <c:v>-64.751769581006215</c:v>
                </c:pt>
                <c:pt idx="645">
                  <c:v>-65.002673066378208</c:v>
                </c:pt>
                <c:pt idx="646">
                  <c:v>-65.2535765517502</c:v>
                </c:pt>
                <c:pt idx="647">
                  <c:v>-65.504480037122221</c:v>
                </c:pt>
                <c:pt idx="648">
                  <c:v>-65.755383522494213</c:v>
                </c:pt>
                <c:pt idx="649">
                  <c:v>-66.006287007866206</c:v>
                </c:pt>
                <c:pt idx="650">
                  <c:v>-66.257190493238198</c:v>
                </c:pt>
                <c:pt idx="651">
                  <c:v>-66.508093978610191</c:v>
                </c:pt>
                <c:pt idx="652">
                  <c:v>-66.758997463982183</c:v>
                </c:pt>
                <c:pt idx="653">
                  <c:v>-67.009900949354176</c:v>
                </c:pt>
                <c:pt idx="654">
                  <c:v>-67.260804434726168</c:v>
                </c:pt>
                <c:pt idx="655">
                  <c:v>-67.511707920098161</c:v>
                </c:pt>
                <c:pt idx="656">
                  <c:v>-67.762611405470153</c:v>
                </c:pt>
                <c:pt idx="657">
                  <c:v>-68.013514890842146</c:v>
                </c:pt>
                <c:pt idx="658">
                  <c:v>-68.264418376214138</c:v>
                </c:pt>
                <c:pt idx="659">
                  <c:v>-68.515321861586131</c:v>
                </c:pt>
                <c:pt idx="660">
                  <c:v>-68.766225346958123</c:v>
                </c:pt>
                <c:pt idx="661">
                  <c:v>-69.017128832330116</c:v>
                </c:pt>
                <c:pt idx="662">
                  <c:v>-69.268032317702108</c:v>
                </c:pt>
                <c:pt idx="663">
                  <c:v>-69.5189358030741</c:v>
                </c:pt>
                <c:pt idx="664">
                  <c:v>-69.769839288446093</c:v>
                </c:pt>
                <c:pt idx="665">
                  <c:v>-70.020742773818085</c:v>
                </c:pt>
                <c:pt idx="666">
                  <c:v>-70.271646259190078</c:v>
                </c:pt>
                <c:pt idx="667">
                  <c:v>-70.52254974456207</c:v>
                </c:pt>
                <c:pt idx="668">
                  <c:v>-70.773453229934063</c:v>
                </c:pt>
                <c:pt idx="669">
                  <c:v>-71.024356715306055</c:v>
                </c:pt>
                <c:pt idx="670">
                  <c:v>-71.275260200678048</c:v>
                </c:pt>
                <c:pt idx="671">
                  <c:v>-71.526163686050069</c:v>
                </c:pt>
                <c:pt idx="672">
                  <c:v>-71.777067171422061</c:v>
                </c:pt>
                <c:pt idx="673">
                  <c:v>-72.027970656794054</c:v>
                </c:pt>
                <c:pt idx="674">
                  <c:v>-72.278874142166046</c:v>
                </c:pt>
                <c:pt idx="675">
                  <c:v>-72.529777627538039</c:v>
                </c:pt>
              </c:numCache>
            </c:numRef>
          </c:val>
          <c:extLst>
            <c:ext xmlns:c16="http://schemas.microsoft.com/office/drawing/2014/chart" uri="{C3380CC4-5D6E-409C-BE32-E72D297353CC}">
              <c16:uniqueId val="{00000002-ADDC-4105-BB37-0FD2E8E612AD}"/>
            </c:ext>
          </c:extLst>
        </c:ser>
        <c:dLbls>
          <c:showLegendKey val="0"/>
          <c:showVal val="0"/>
          <c:showCatName val="0"/>
          <c:showSerName val="0"/>
          <c:showPercent val="0"/>
          <c:showBubbleSize val="0"/>
        </c:dLbls>
        <c:axId val="1196319888"/>
        <c:axId val="1"/>
      </c:areaChart>
      <c:scatterChart>
        <c:scatterStyle val="lineMarker"/>
        <c:varyColors val="0"/>
        <c:ser>
          <c:idx val="3"/>
          <c:order val="3"/>
          <c:tx>
            <c:v>Observed Failures</c:v>
          </c:tx>
          <c:spPr>
            <a:ln w="38100">
              <a:solidFill>
                <a:srgbClr val="000000"/>
              </a:solidFill>
              <a:prstDash val="solid"/>
            </a:ln>
          </c:spPr>
          <c:marker>
            <c:symbol val="diamond"/>
            <c:size val="9"/>
            <c:spPr>
              <a:solidFill>
                <a:srgbClr val="000000"/>
              </a:solidFill>
              <a:ln>
                <a:solidFill>
                  <a:srgbClr val="000000"/>
                </a:solidFill>
                <a:prstDash val="solid"/>
              </a:ln>
            </c:spPr>
          </c:marker>
          <c:xVal>
            <c:numRef>
              <c:f>'Failure Data'!$G$12:$G$104</c:f>
              <c:numCache>
                <c:formatCode>0.00</c:formatCode>
                <c:ptCount val="93"/>
                <c:pt idx="0">
                  <c:v>0</c:v>
                </c:pt>
                <c:pt idx="1">
                  <c:v>10.806451612903226</c:v>
                </c:pt>
                <c:pt idx="2">
                  <c:v>21.612903225806452</c:v>
                </c:pt>
                <c:pt idx="3">
                  <c:v>23.577712609970675</c:v>
                </c:pt>
                <c:pt idx="4">
                  <c:v>25.542521994134898</c:v>
                </c:pt>
                <c:pt idx="5">
                  <c:v>27.507331378299121</c:v>
                </c:pt>
                <c:pt idx="6">
                  <c:v>29.472140762463347</c:v>
                </c:pt>
                <c:pt idx="7">
                  <c:v>31.436950146627566</c:v>
                </c:pt>
                <c:pt idx="8">
                  <c:v>33.401759530791786</c:v>
                </c:pt>
                <c:pt idx="9">
                  <c:v>35.366568914956012</c:v>
                </c:pt>
                <c:pt idx="10">
                  <c:v>37.331378299120239</c:v>
                </c:pt>
                <c:pt idx="11">
                  <c:v>39.296187683284465</c:v>
                </c:pt>
                <c:pt idx="12">
                  <c:v>41.260997067448685</c:v>
                </c:pt>
                <c:pt idx="13">
                  <c:v>43.225806451612904</c:v>
                </c:pt>
                <c:pt idx="14">
                  <c:v>54.032258064516128</c:v>
                </c:pt>
                <c:pt idx="15">
                  <c:v>64.838709677419359</c:v>
                </c:pt>
                <c:pt idx="16">
                  <c:v>70.241935483870975</c:v>
                </c:pt>
                <c:pt idx="17">
                  <c:v>75.645161290322577</c:v>
                </c:pt>
                <c:pt idx="18">
                  <c:v>81.048387096774192</c:v>
                </c:pt>
                <c:pt idx="19">
                  <c:v>86.451612903225808</c:v>
                </c:pt>
                <c:pt idx="20">
                  <c:v>93.655913978494624</c:v>
                </c:pt>
                <c:pt idx="21">
                  <c:v>100.86021505376345</c:v>
                </c:pt>
                <c:pt idx="22">
                  <c:v>108.06451612903226</c:v>
                </c:pt>
                <c:pt idx="23">
                  <c:v>129.67741935483872</c:v>
                </c:pt>
                <c:pt idx="24">
                  <c:v>151.29032258064515</c:v>
                </c:pt>
                <c:pt idx="25">
                  <c:v>162.09677419354838</c:v>
                </c:pt>
                <c:pt idx="26">
                  <c:v>172.90322580645162</c:v>
                </c:pt>
                <c:pt idx="27">
                  <c:v>178.30645161290323</c:v>
                </c:pt>
                <c:pt idx="28">
                  <c:v>183.70967741935485</c:v>
                </c:pt>
                <c:pt idx="29">
                  <c:v>189.11290322580646</c:v>
                </c:pt>
                <c:pt idx="30">
                  <c:v>194.51612903225808</c:v>
                </c:pt>
                <c:pt idx="31">
                  <c:v>221.53225806451613</c:v>
                </c:pt>
                <c:pt idx="32">
                  <c:v>226.93548387096774</c:v>
                </c:pt>
                <c:pt idx="33">
                  <c:v>232.33870967741936</c:v>
                </c:pt>
                <c:pt idx="34">
                  <c:v>237.74193548387098</c:v>
                </c:pt>
                <c:pt idx="35">
                  <c:v>259.35483870967744</c:v>
                </c:pt>
                <c:pt idx="36">
                  <c:v>266.55913978494624</c:v>
                </c:pt>
                <c:pt idx="37">
                  <c:v>273.76344086021504</c:v>
                </c:pt>
                <c:pt idx="38">
                  <c:v>280.9677419354839</c:v>
                </c:pt>
                <c:pt idx="39">
                  <c:v>324.19354838709677</c:v>
                </c:pt>
                <c:pt idx="40">
                  <c:v>345.80645161290323</c:v>
                </c:pt>
                <c:pt idx="41">
                  <c:v>356.61290322580646</c:v>
                </c:pt>
                <c:pt idx="42">
                  <c:v>367.41935483870969</c:v>
                </c:pt>
                <c:pt idx="43">
                  <c:v>389.03225806451616</c:v>
                </c:pt>
                <c:pt idx="44">
                  <c:v>391.73387096774195</c:v>
                </c:pt>
                <c:pt idx="45">
                  <c:v>394.43548387096774</c:v>
                </c:pt>
                <c:pt idx="46">
                  <c:v>397.13709677419354</c:v>
                </c:pt>
                <c:pt idx="47">
                  <c:v>399.83870967741939</c:v>
                </c:pt>
                <c:pt idx="48">
                  <c:v>402.54032258064518</c:v>
                </c:pt>
                <c:pt idx="49">
                  <c:v>405.24193548387098</c:v>
                </c:pt>
                <c:pt idx="50">
                  <c:v>407.94354838709677</c:v>
                </c:pt>
                <c:pt idx="51">
                  <c:v>410.64516129032256</c:v>
                </c:pt>
                <c:pt idx="52">
                  <c:v>413.04659498207883</c:v>
                </c:pt>
                <c:pt idx="53">
                  <c:v>415.4480286738351</c:v>
                </c:pt>
                <c:pt idx="54">
                  <c:v>417.84946236559136</c:v>
                </c:pt>
                <c:pt idx="55">
                  <c:v>420.25089605734763</c:v>
                </c:pt>
                <c:pt idx="56">
                  <c:v>422.65232974910401</c:v>
                </c:pt>
                <c:pt idx="57">
                  <c:v>425.05376344086022</c:v>
                </c:pt>
                <c:pt idx="58">
                  <c:v>427.45519713261649</c:v>
                </c:pt>
                <c:pt idx="59">
                  <c:v>429.85663082437276</c:v>
                </c:pt>
                <c:pt idx="60">
                  <c:v>432.25806451612902</c:v>
                </c:pt>
                <c:pt idx="61">
                  <c:v>435.86021505376345</c:v>
                </c:pt>
                <c:pt idx="62">
                  <c:v>439.46236559139783</c:v>
                </c:pt>
                <c:pt idx="63">
                  <c:v>443.06451612903226</c:v>
                </c:pt>
                <c:pt idx="64">
                  <c:v>446.66666666666669</c:v>
                </c:pt>
                <c:pt idx="65">
                  <c:v>450.26881720430106</c:v>
                </c:pt>
                <c:pt idx="66">
                  <c:v>453.87096774193549</c:v>
                </c:pt>
                <c:pt idx="67">
                  <c:v>456.95852534562209</c:v>
                </c:pt>
                <c:pt idx="68">
                  <c:v>460.04608294930875</c:v>
                </c:pt>
                <c:pt idx="69">
                  <c:v>463.13364055299536</c:v>
                </c:pt>
                <c:pt idx="70">
                  <c:v>466.22119815668208</c:v>
                </c:pt>
                <c:pt idx="71">
                  <c:v>469.30875576036868</c:v>
                </c:pt>
                <c:pt idx="72">
                  <c:v>472.39631336405535</c:v>
                </c:pt>
                <c:pt idx="73">
                  <c:v>475.48387096774195</c:v>
                </c:pt>
                <c:pt idx="74">
                  <c:v>480.88709677419354</c:v>
                </c:pt>
                <c:pt idx="75">
                  <c:v>486.29032258064518</c:v>
                </c:pt>
                <c:pt idx="76">
                  <c:v>491.69354838709677</c:v>
                </c:pt>
                <c:pt idx="77">
                  <c:v>497.09677419354841</c:v>
                </c:pt>
                <c:pt idx="78">
                  <c:v>504.30107526881721</c:v>
                </c:pt>
                <c:pt idx="79">
                  <c:v>511.50537634408607</c:v>
                </c:pt>
                <c:pt idx="80">
                  <c:v>518.70967741935488</c:v>
                </c:pt>
                <c:pt idx="81">
                  <c:v>545.72580645161293</c:v>
                </c:pt>
                <c:pt idx="82">
                  <c:v>551.12903225806451</c:v>
                </c:pt>
                <c:pt idx="83">
                  <c:v>556.5322580645161</c:v>
                </c:pt>
                <c:pt idx="84">
                  <c:v>561.9354838709678</c:v>
                </c:pt>
                <c:pt idx="85">
                  <c:v>583.54838709677426</c:v>
                </c:pt>
                <c:pt idx="86">
                  <c:v>615.9677419354839</c:v>
                </c:pt>
                <c:pt idx="87">
                  <c:v>626.77419354838707</c:v>
                </c:pt>
                <c:pt idx="88">
                  <c:v>637.58064516129036</c:v>
                </c:pt>
                <c:pt idx="89">
                  <c:v>648.38709677419354</c:v>
                </c:pt>
                <c:pt idx="90">
                  <c:v>655.5913978494624</c:v>
                </c:pt>
                <c:pt idx="91">
                  <c:v>662.79569892473125</c:v>
                </c:pt>
                <c:pt idx="92">
                  <c:v>670</c:v>
                </c:pt>
              </c:numCache>
            </c:numRef>
          </c:xVal>
          <c:yVal>
            <c:numRef>
              <c:f>'Failure Data'!$E$12:$E$104</c:f>
              <c:numCache>
                <c:formatCode>General</c:formatCode>
                <c:ptCount val="9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numCache>
            </c:numRef>
          </c:yVal>
          <c:smooth val="0"/>
          <c:extLst>
            <c:ext xmlns:c16="http://schemas.microsoft.com/office/drawing/2014/chart" uri="{C3380CC4-5D6E-409C-BE32-E72D297353CC}">
              <c16:uniqueId val="{00000003-ADDC-4105-BB37-0FD2E8E612AD}"/>
            </c:ext>
          </c:extLst>
        </c:ser>
        <c:dLbls>
          <c:showLegendKey val="0"/>
          <c:showVal val="0"/>
          <c:showCatName val="0"/>
          <c:showSerName val="0"/>
          <c:showPercent val="0"/>
          <c:showBubbleSize val="0"/>
        </c:dLbls>
        <c:axId val="1196319888"/>
        <c:axId val="1"/>
      </c:scatterChart>
      <c:catAx>
        <c:axId val="1196319888"/>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CA"/>
                  <a:t>Number of input events in normalized Usage Units</a:t>
                </a:r>
              </a:p>
            </c:rich>
          </c:tx>
          <c:layout>
            <c:manualLayout>
              <c:xMode val="edge"/>
              <c:yMode val="edge"/>
              <c:x val="0.3371354433849853"/>
              <c:y val="0.91273560418207389"/>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
        <c:crossesAt val="-1"/>
        <c:auto val="0"/>
        <c:lblAlgn val="ctr"/>
        <c:lblOffset val="100"/>
        <c:tickLblSkip val="100"/>
        <c:tickMarkSkip val="100"/>
        <c:noMultiLvlLbl val="0"/>
      </c:catAx>
      <c:valAx>
        <c:axId val="1"/>
        <c:scaling>
          <c:orientation val="minMax"/>
          <c:max val="100"/>
          <c:min val="-1"/>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CA"/>
                  <a:t>Failure Number</a:t>
                </a:r>
              </a:p>
            </c:rich>
          </c:tx>
          <c:layout>
            <c:manualLayout>
              <c:xMode val="edge"/>
              <c:yMode val="edge"/>
              <c:x val="1.9648939952826475E-2"/>
              <c:y val="0.42763765026609241"/>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196319888"/>
        <c:crosses val="autoZero"/>
        <c:crossBetween val="midCat"/>
        <c:minorUnit val="1"/>
      </c:valAx>
      <c:spPr>
        <a:solidFill>
          <a:srgbClr val="C0C0C0"/>
        </a:solidFill>
        <a:ln w="12700">
          <a:solidFill>
            <a:srgbClr val="808080"/>
          </a:solidFill>
          <a:prstDash val="solid"/>
        </a:ln>
      </c:spPr>
    </c:plotArea>
    <c:legend>
      <c:legendPos val="b"/>
      <c:layout>
        <c:manualLayout>
          <c:xMode val="edge"/>
          <c:yMode val="edge"/>
          <c:x val="0.2190418954294969"/>
          <c:y val="0.95568088772174287"/>
          <c:w val="0.60366903323724441"/>
          <c:h val="3.7197160300546879E-2"/>
        </c:manualLayout>
      </c:layout>
      <c:overlay val="0"/>
      <c:spPr>
        <a:solidFill>
          <a:srgbClr val="FFFFFF"/>
        </a:solidFill>
        <a:ln w="12700">
          <a:solidFill>
            <a:srgbClr val="000000"/>
          </a:solidFill>
          <a:prstDash val="solid"/>
        </a:ln>
      </c:spPr>
      <c:txPr>
        <a:bodyPr/>
        <a:lstStyle/>
        <a:p>
          <a:pPr>
            <a:defRPr sz="825" b="0" i="0" u="none" strike="noStrike" baseline="0">
              <a:solidFill>
                <a:srgbClr val="000000"/>
              </a:solidFill>
              <a:latin typeface="Arial Black"/>
              <a:ea typeface="Arial Black"/>
              <a:cs typeface="Arial Black"/>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295275</xdr:colOff>
      <xdr:row>0</xdr:row>
      <xdr:rowOff>95250</xdr:rowOff>
    </xdr:from>
    <xdr:to>
      <xdr:col>29</xdr:col>
      <xdr:colOff>438150</xdr:colOff>
      <xdr:row>48</xdr:row>
      <xdr:rowOff>47625</xdr:rowOff>
    </xdr:to>
    <xdr:graphicFrame macro="">
      <xdr:nvGraphicFramePr>
        <xdr:cNvPr id="7238" name="Chart 10">
          <a:extLst>
            <a:ext uri="{FF2B5EF4-FFF2-40B4-BE49-F238E27FC236}">
              <a16:creationId xmlns:a16="http://schemas.microsoft.com/office/drawing/2014/main" id="{00000000-0008-0000-0200-000046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13</xdr:col>
      <xdr:colOff>123825</xdr:colOff>
      <xdr:row>47</xdr:row>
      <xdr:rowOff>19050</xdr:rowOff>
    </xdr:to>
    <xdr:graphicFrame macro="">
      <xdr:nvGraphicFramePr>
        <xdr:cNvPr id="4142" name="Chart 2">
          <a:extLst>
            <a:ext uri="{FF2B5EF4-FFF2-40B4-BE49-F238E27FC236}">
              <a16:creationId xmlns:a16="http://schemas.microsoft.com/office/drawing/2014/main" id="{00000000-0008-0000-0400-00002E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uthorhouse.com/Bookstore/ItemDetail.aspx?bookid=2680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ourceforge.net/projects/rdc/" TargetMode="External"/><Relationship Id="rId1"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5"/>
  </sheetPr>
  <dimension ref="A1:C61"/>
  <sheetViews>
    <sheetView topLeftCell="A17" workbookViewId="0"/>
  </sheetViews>
  <sheetFormatPr defaultColWidth="9.07421875" defaultRowHeight="12.45" x14ac:dyDescent="0.3"/>
  <cols>
    <col min="1" max="1" width="6" customWidth="1"/>
    <col min="2" max="2" width="12.07421875" style="13" customWidth="1"/>
    <col min="3" max="3" width="81.3046875" style="13" customWidth="1"/>
    <col min="4" max="16384" width="9.07421875" style="13"/>
  </cols>
  <sheetData>
    <row r="1" spans="1:3" x14ac:dyDescent="0.3">
      <c r="A1" s="6" t="s">
        <v>45</v>
      </c>
    </row>
    <row r="2" spans="1:3" ht="26.25" customHeight="1" x14ac:dyDescent="0.3">
      <c r="B2" s="51" t="s">
        <v>68</v>
      </c>
      <c r="C2" s="51"/>
    </row>
    <row r="4" spans="1:3" ht="27" customHeight="1" x14ac:dyDescent="0.3">
      <c r="B4" s="51" t="s">
        <v>61</v>
      </c>
      <c r="C4" s="51"/>
    </row>
    <row r="5" spans="1:3" x14ac:dyDescent="0.3">
      <c r="B5" s="18" t="s">
        <v>31</v>
      </c>
      <c r="C5"/>
    </row>
    <row r="6" spans="1:3" x14ac:dyDescent="0.3">
      <c r="C6" s="14"/>
    </row>
    <row r="7" spans="1:3" x14ac:dyDescent="0.3">
      <c r="A7" s="6" t="s">
        <v>53</v>
      </c>
      <c r="C7" s="14"/>
    </row>
    <row r="8" spans="1:3" x14ac:dyDescent="0.3">
      <c r="B8" s="51" t="s">
        <v>69</v>
      </c>
      <c r="C8" s="51"/>
    </row>
    <row r="9" spans="1:3" x14ac:dyDescent="0.3">
      <c r="B9" s="21" t="s">
        <v>54</v>
      </c>
      <c r="C9" s="20" t="s">
        <v>96</v>
      </c>
    </row>
    <row r="10" spans="1:3" x14ac:dyDescent="0.3">
      <c r="B10" s="22" t="s">
        <v>55</v>
      </c>
      <c r="C10" s="20" t="s">
        <v>95</v>
      </c>
    </row>
    <row r="11" spans="1:3" ht="24.9" x14ac:dyDescent="0.3">
      <c r="B11" s="35" t="s">
        <v>94</v>
      </c>
      <c r="C11" s="20" t="s">
        <v>97</v>
      </c>
    </row>
    <row r="12" spans="1:3" x14ac:dyDescent="0.3">
      <c r="B12" s="23" t="s">
        <v>57</v>
      </c>
      <c r="C12" s="20" t="s">
        <v>58</v>
      </c>
    </row>
    <row r="13" spans="1:3" ht="24.9" x14ac:dyDescent="0.3">
      <c r="B13" s="24" t="s">
        <v>56</v>
      </c>
      <c r="C13" s="20" t="s">
        <v>98</v>
      </c>
    </row>
    <row r="14" spans="1:3" x14ac:dyDescent="0.3">
      <c r="B14" s="25"/>
      <c r="C14" s="20"/>
    </row>
    <row r="15" spans="1:3" x14ac:dyDescent="0.3">
      <c r="C15" s="14"/>
    </row>
    <row r="16" spans="1:3" x14ac:dyDescent="0.3">
      <c r="A16" s="6" t="s">
        <v>46</v>
      </c>
      <c r="C16" s="14"/>
    </row>
    <row r="17" spans="1:3" x14ac:dyDescent="0.3">
      <c r="A17" s="6"/>
      <c r="B17" s="52" t="s">
        <v>108</v>
      </c>
      <c r="C17" s="51"/>
    </row>
    <row r="18" spans="1:3" x14ac:dyDescent="0.3">
      <c r="A18" s="6"/>
      <c r="C18" s="14"/>
    </row>
    <row r="19" spans="1:3" x14ac:dyDescent="0.3">
      <c r="A19" s="6"/>
      <c r="C19" s="14"/>
    </row>
    <row r="20" spans="1:3" ht="12.9" x14ac:dyDescent="0.35">
      <c r="A20" s="19">
        <v>1</v>
      </c>
      <c r="B20" s="19" t="s">
        <v>91</v>
      </c>
      <c r="C20"/>
    </row>
    <row r="21" spans="1:3" x14ac:dyDescent="0.3">
      <c r="A21" s="6"/>
      <c r="C21" s="13" t="s">
        <v>99</v>
      </c>
    </row>
    <row r="22" spans="1:3" x14ac:dyDescent="0.3">
      <c r="A22" s="6"/>
      <c r="C22" s="14"/>
    </row>
    <row r="23" spans="1:3" ht="12.9" x14ac:dyDescent="0.35">
      <c r="A23" s="19">
        <v>2</v>
      </c>
      <c r="B23" s="19" t="s">
        <v>77</v>
      </c>
      <c r="C23"/>
    </row>
    <row r="24" spans="1:3" ht="24.9" x14ac:dyDescent="0.3">
      <c r="C24" s="13" t="s">
        <v>113</v>
      </c>
    </row>
    <row r="25" spans="1:3" ht="50.15" x14ac:dyDescent="0.3">
      <c r="C25" s="13" t="s">
        <v>83</v>
      </c>
    </row>
    <row r="26" spans="1:3" ht="37.299999999999997" x14ac:dyDescent="0.3">
      <c r="C26" s="13" t="s">
        <v>114</v>
      </c>
    </row>
    <row r="27" spans="1:3" ht="24.9" x14ac:dyDescent="0.3">
      <c r="C27" s="13" t="s">
        <v>115</v>
      </c>
    </row>
    <row r="28" spans="1:3" ht="24.9" x14ac:dyDescent="0.3">
      <c r="C28" s="13" t="s">
        <v>116</v>
      </c>
    </row>
    <row r="30" spans="1:3" ht="12.9" x14ac:dyDescent="0.35">
      <c r="A30" s="19">
        <v>3</v>
      </c>
      <c r="B30" s="19" t="s">
        <v>65</v>
      </c>
      <c r="C30" s="19"/>
    </row>
    <row r="31" spans="1:3" ht="43.5" customHeight="1" x14ac:dyDescent="0.3">
      <c r="C31" s="13" t="s">
        <v>80</v>
      </c>
    </row>
    <row r="32" spans="1:3" ht="12.9" x14ac:dyDescent="0.35">
      <c r="C32" s="13" t="s">
        <v>67</v>
      </c>
    </row>
    <row r="33" spans="1:3" ht="24.9" x14ac:dyDescent="0.3">
      <c r="C33" s="13" t="s">
        <v>78</v>
      </c>
    </row>
    <row r="35" spans="1:3" ht="12.9" x14ac:dyDescent="0.35">
      <c r="A35" s="19">
        <v>4</v>
      </c>
      <c r="B35" s="19" t="s">
        <v>66</v>
      </c>
      <c r="C35" s="19"/>
    </row>
    <row r="36" spans="1:3" ht="24.9" x14ac:dyDescent="0.3">
      <c r="C36" s="13" t="s">
        <v>70</v>
      </c>
    </row>
    <row r="38" spans="1:3" ht="24.9" x14ac:dyDescent="0.3">
      <c r="C38" s="13" t="s">
        <v>92</v>
      </c>
    </row>
    <row r="40" spans="1:3" x14ac:dyDescent="0.3">
      <c r="C40" s="13" t="s">
        <v>106</v>
      </c>
    </row>
    <row r="41" spans="1:3" x14ac:dyDescent="0.3">
      <c r="C41" s="13" t="s">
        <v>101</v>
      </c>
    </row>
    <row r="42" spans="1:3" x14ac:dyDescent="0.3">
      <c r="C42" s="13" t="s">
        <v>102</v>
      </c>
    </row>
    <row r="43" spans="1:3" x14ac:dyDescent="0.3">
      <c r="C43" s="13" t="s">
        <v>103</v>
      </c>
    </row>
    <row r="44" spans="1:3" x14ac:dyDescent="0.3">
      <c r="C44" s="13" t="s">
        <v>104</v>
      </c>
    </row>
    <row r="45" spans="1:3" ht="24.9" x14ac:dyDescent="0.3">
      <c r="C45" s="13" t="s">
        <v>107</v>
      </c>
    </row>
    <row r="46" spans="1:3" x14ac:dyDescent="0.3">
      <c r="C46" s="13" t="s">
        <v>105</v>
      </c>
    </row>
    <row r="48" spans="1:3" ht="24.9" x14ac:dyDescent="0.3">
      <c r="C48" s="13" t="s">
        <v>117</v>
      </c>
    </row>
    <row r="49" spans="1:3" ht="24.9" x14ac:dyDescent="0.3">
      <c r="C49" s="13" t="s">
        <v>118</v>
      </c>
    </row>
    <row r="52" spans="1:3" ht="12.9" x14ac:dyDescent="0.35">
      <c r="A52" s="19">
        <v>5</v>
      </c>
      <c r="B52" s="19" t="s">
        <v>71</v>
      </c>
    </row>
    <row r="53" spans="1:3" ht="24.9" x14ac:dyDescent="0.3">
      <c r="C53" s="13" t="s">
        <v>72</v>
      </c>
    </row>
    <row r="54" spans="1:3" ht="24.9" x14ac:dyDescent="0.3">
      <c r="C54" s="13" t="s">
        <v>73</v>
      </c>
    </row>
    <row r="55" spans="1:3" ht="24.9" x14ac:dyDescent="0.3">
      <c r="C55" s="13" t="s">
        <v>74</v>
      </c>
    </row>
    <row r="56" spans="1:3" ht="13.5" customHeight="1" x14ac:dyDescent="0.3">
      <c r="C56" s="13" t="s">
        <v>79</v>
      </c>
    </row>
    <row r="58" spans="1:3" x14ac:dyDescent="0.3">
      <c r="A58" s="6" t="s">
        <v>84</v>
      </c>
    </row>
    <row r="59" spans="1:3" ht="37.299999999999997" x14ac:dyDescent="0.3">
      <c r="C59" s="13" t="s">
        <v>85</v>
      </c>
    </row>
    <row r="61" spans="1:3" ht="24.9" x14ac:dyDescent="0.3">
      <c r="C61" s="13" t="s">
        <v>109</v>
      </c>
    </row>
  </sheetData>
  <sheetProtection sheet="1" objects="1" scenarios="1" selectLockedCells="1" selectUnlockedCells="1"/>
  <mergeCells count="4">
    <mergeCell ref="B2:C2"/>
    <mergeCell ref="B4:C4"/>
    <mergeCell ref="B8:C8"/>
    <mergeCell ref="B17:C17"/>
  </mergeCells>
  <phoneticPr fontId="4" type="noConversion"/>
  <hyperlinks>
    <hyperlink ref="B5" r:id="rId1" xr:uid="{00000000-0004-0000-0000-000000000000}"/>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3"/>
  </sheetPr>
  <dimension ref="B2:C4"/>
  <sheetViews>
    <sheetView workbookViewId="0">
      <selection activeCell="C32" sqref="C32"/>
    </sheetView>
  </sheetViews>
  <sheetFormatPr defaultColWidth="27.69140625" defaultRowHeight="12.45" x14ac:dyDescent="0.3"/>
  <cols>
    <col min="1" max="1" width="3.3046875" customWidth="1"/>
    <col min="2" max="2" width="16.07421875" customWidth="1"/>
    <col min="3" max="3" width="70.69140625" customWidth="1"/>
  </cols>
  <sheetData>
    <row r="2" spans="2:3" x14ac:dyDescent="0.3">
      <c r="B2" s="6" t="s">
        <v>87</v>
      </c>
      <c r="C2" s="36" t="s">
        <v>125</v>
      </c>
    </row>
    <row r="3" spans="2:3" x14ac:dyDescent="0.3">
      <c r="B3" s="6" t="s">
        <v>89</v>
      </c>
      <c r="C3" s="36" t="s">
        <v>126</v>
      </c>
    </row>
    <row r="4" spans="2:3" x14ac:dyDescent="0.3">
      <c r="B4" s="6" t="s">
        <v>90</v>
      </c>
      <c r="C4" s="36" t="s">
        <v>127</v>
      </c>
    </row>
  </sheetData>
  <sheetProtection selectLockedCell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1"/>
  </sheetPr>
  <dimension ref="A1:Q15"/>
  <sheetViews>
    <sheetView workbookViewId="0">
      <selection activeCell="L26" sqref="L26"/>
    </sheetView>
  </sheetViews>
  <sheetFormatPr defaultRowHeight="12.45" x14ac:dyDescent="0.3"/>
  <cols>
    <col min="1" max="1" width="5.3046875" customWidth="1"/>
    <col min="2" max="2" width="21.3046875" customWidth="1"/>
    <col min="3" max="3" width="7.69140625" customWidth="1"/>
    <col min="4" max="4" width="7.3046875" customWidth="1"/>
    <col min="5" max="6" width="6.07421875" bestFit="1" customWidth="1"/>
    <col min="7" max="7" width="6.53515625" bestFit="1" customWidth="1"/>
    <col min="8" max="13" width="6.07421875" bestFit="1" customWidth="1"/>
    <col min="14" max="14" width="3.53515625" customWidth="1"/>
  </cols>
  <sheetData>
    <row r="1" spans="1:17" ht="12.9" thickBot="1" x14ac:dyDescent="0.35">
      <c r="E1" s="53" t="s">
        <v>42</v>
      </c>
      <c r="F1" s="53"/>
      <c r="G1" s="53"/>
      <c r="H1" s="53"/>
      <c r="I1" s="53"/>
      <c r="J1" s="53"/>
      <c r="K1" s="53"/>
      <c r="L1" s="53"/>
      <c r="M1" s="53"/>
      <c r="O1" s="53" t="s">
        <v>41</v>
      </c>
      <c r="P1" s="53"/>
      <c r="Q1" s="53"/>
    </row>
    <row r="2" spans="1:17" x14ac:dyDescent="0.3">
      <c r="E2" s="11" t="str">
        <f>ROMAN(1,0)</f>
        <v>I</v>
      </c>
      <c r="F2" s="11" t="str">
        <f>ROMAN(2,0)</f>
        <v>II</v>
      </c>
      <c r="G2" s="11" t="str">
        <f>ROMAN(3,0)</f>
        <v>III</v>
      </c>
      <c r="H2" s="11" t="str">
        <f>ROMAN(4,0)</f>
        <v>IV</v>
      </c>
      <c r="I2" s="11" t="str">
        <f>ROMAN(5,0)</f>
        <v>V</v>
      </c>
      <c r="J2" s="11" t="str">
        <f>ROMAN(6,0)</f>
        <v>VI</v>
      </c>
      <c r="K2" s="11" t="str">
        <f>ROMAN(7,0)</f>
        <v>VII</v>
      </c>
      <c r="L2" s="11" t="str">
        <f>ROMAN(8,0)</f>
        <v>VIII</v>
      </c>
      <c r="M2" s="11" t="str">
        <f>ROMAN(9,0)</f>
        <v>IX</v>
      </c>
      <c r="N2" s="11"/>
      <c r="O2" s="11" t="str">
        <f>ROMAN(10,0)</f>
        <v>X</v>
      </c>
      <c r="P2" s="11" t="str">
        <f>ROMAN(11,0)</f>
        <v>XI</v>
      </c>
      <c r="Q2" s="11" t="str">
        <f>ROMAN(12,0)</f>
        <v>XII</v>
      </c>
    </row>
    <row r="3" spans="1:17" x14ac:dyDescent="0.3">
      <c r="A3" s="33" t="s">
        <v>93</v>
      </c>
      <c r="E3" s="11"/>
      <c r="F3" s="11"/>
      <c r="G3" s="11"/>
      <c r="H3" s="11"/>
      <c r="I3" s="11"/>
      <c r="J3" s="11"/>
      <c r="K3" s="11"/>
      <c r="L3" s="11"/>
      <c r="M3" s="11"/>
      <c r="N3" s="11"/>
    </row>
    <row r="4" spans="1:17" x14ac:dyDescent="0.3">
      <c r="A4" s="6"/>
      <c r="E4" s="11"/>
      <c r="F4" s="11"/>
      <c r="G4" s="11"/>
      <c r="H4" s="11"/>
      <c r="I4" s="11"/>
      <c r="J4" s="11"/>
      <c r="K4" s="11"/>
      <c r="L4" s="11"/>
      <c r="M4" s="11"/>
      <c r="N4" s="11"/>
    </row>
    <row r="5" spans="1:17" x14ac:dyDescent="0.3">
      <c r="B5" s="9" t="s">
        <v>16</v>
      </c>
      <c r="C5" s="30">
        <v>2</v>
      </c>
      <c r="E5" s="3">
        <v>2</v>
      </c>
      <c r="F5" s="3">
        <v>2</v>
      </c>
      <c r="G5" s="3">
        <v>2</v>
      </c>
      <c r="H5" s="3">
        <v>2</v>
      </c>
      <c r="I5" s="3">
        <v>1.5</v>
      </c>
      <c r="J5" s="3">
        <v>1.5</v>
      </c>
      <c r="K5" s="3">
        <v>1.5</v>
      </c>
      <c r="L5" s="3">
        <v>1.5</v>
      </c>
      <c r="M5" s="3">
        <v>1.2</v>
      </c>
      <c r="O5" s="31">
        <v>2</v>
      </c>
      <c r="P5" s="31">
        <v>1.5</v>
      </c>
      <c r="Q5" s="31">
        <v>1.2</v>
      </c>
    </row>
    <row r="6" spans="1:17" x14ac:dyDescent="0.3">
      <c r="B6" s="9" t="s">
        <v>81</v>
      </c>
      <c r="C6" s="30">
        <v>0.1</v>
      </c>
      <c r="E6" s="3">
        <v>0.1</v>
      </c>
      <c r="F6" s="3">
        <v>0.05</v>
      </c>
      <c r="G6" s="3">
        <v>0.01</v>
      </c>
      <c r="H6" s="3">
        <v>1E-3</v>
      </c>
      <c r="I6" s="3">
        <v>0.1</v>
      </c>
      <c r="J6" s="3">
        <v>0.05</v>
      </c>
      <c r="K6" s="3">
        <v>0.01</v>
      </c>
      <c r="L6" s="3">
        <v>1E-3</v>
      </c>
      <c r="M6" s="3">
        <v>0.1</v>
      </c>
      <c r="O6" s="31">
        <v>0.1</v>
      </c>
      <c r="P6" s="31">
        <v>0.01</v>
      </c>
      <c r="Q6" s="31">
        <v>0.1</v>
      </c>
    </row>
    <row r="7" spans="1:17" x14ac:dyDescent="0.3">
      <c r="B7" s="9" t="s">
        <v>82</v>
      </c>
      <c r="C7" s="30">
        <v>0.1</v>
      </c>
      <c r="E7" s="3">
        <v>0.1</v>
      </c>
      <c r="F7" s="3">
        <v>0.05</v>
      </c>
      <c r="G7" s="3">
        <v>0.01</v>
      </c>
      <c r="H7" s="3">
        <v>1E-3</v>
      </c>
      <c r="I7" s="3">
        <v>0.1</v>
      </c>
      <c r="J7" s="3">
        <v>0.05</v>
      </c>
      <c r="K7" s="3">
        <v>0.01</v>
      </c>
      <c r="L7" s="3">
        <v>1E-3</v>
      </c>
      <c r="M7" s="3">
        <v>0.1</v>
      </c>
      <c r="O7" s="31">
        <v>0.1</v>
      </c>
      <c r="P7" s="31">
        <v>0.01</v>
      </c>
      <c r="Q7" s="31">
        <v>0.1</v>
      </c>
    </row>
    <row r="8" spans="1:17" x14ac:dyDescent="0.3">
      <c r="B8" s="9"/>
      <c r="E8" s="3"/>
      <c r="F8" s="3"/>
      <c r="G8" s="3"/>
      <c r="H8" s="3"/>
      <c r="I8" s="3"/>
      <c r="J8" s="3"/>
      <c r="K8" s="3"/>
      <c r="L8" s="3"/>
      <c r="M8" s="3"/>
      <c r="O8" s="3"/>
      <c r="P8" s="3"/>
      <c r="Q8" s="3"/>
    </row>
    <row r="9" spans="1:17" x14ac:dyDescent="0.3">
      <c r="B9" s="9" t="s">
        <v>13</v>
      </c>
      <c r="C9" s="3">
        <f>LN(C7/(1-C6))</f>
        <v>-2.1972245773362191</v>
      </c>
      <c r="E9" s="3">
        <f t="shared" ref="E9:M9" si="0">LN(E7/(1-E6))</f>
        <v>-2.1972245773362191</v>
      </c>
      <c r="F9" s="3">
        <f t="shared" si="0"/>
        <v>-2.9444389791664403</v>
      </c>
      <c r="G9" s="3">
        <f t="shared" si="0"/>
        <v>-4.5951198501345898</v>
      </c>
      <c r="H9" s="3">
        <f t="shared" si="0"/>
        <v>-6.9067547786485539</v>
      </c>
      <c r="I9" s="3">
        <f t="shared" si="0"/>
        <v>-2.1972245773362191</v>
      </c>
      <c r="J9" s="3">
        <f t="shared" si="0"/>
        <v>-2.9444389791664403</v>
      </c>
      <c r="K9" s="3">
        <f t="shared" si="0"/>
        <v>-4.5951198501345898</v>
      </c>
      <c r="L9" s="3">
        <f t="shared" si="0"/>
        <v>-6.9067547786485539</v>
      </c>
      <c r="M9" s="3">
        <f t="shared" si="0"/>
        <v>-2.1972245773362191</v>
      </c>
      <c r="O9" s="3">
        <f>LN(O7/(1-O6))</f>
        <v>-2.1972245773362191</v>
      </c>
      <c r="P9" s="3">
        <f>LN(P7/(1-P6))</f>
        <v>-4.5951198501345898</v>
      </c>
      <c r="Q9" s="3">
        <f>LN(Q7/(1-Q6))</f>
        <v>-2.1972245773362191</v>
      </c>
    </row>
    <row r="10" spans="1:17" x14ac:dyDescent="0.3">
      <c r="B10" s="9"/>
      <c r="E10" s="3"/>
      <c r="F10" s="3"/>
      <c r="G10" s="3"/>
      <c r="H10" s="3"/>
      <c r="I10" s="3"/>
      <c r="J10" s="3"/>
      <c r="K10" s="3"/>
      <c r="L10" s="3"/>
      <c r="M10" s="3"/>
      <c r="O10" s="3"/>
      <c r="P10" s="3"/>
      <c r="Q10" s="3"/>
    </row>
    <row r="11" spans="1:17" x14ac:dyDescent="0.3">
      <c r="B11" s="9" t="s">
        <v>14</v>
      </c>
      <c r="C11" s="3">
        <f>LN((1-C7)/C6)</f>
        <v>2.1972245773362196</v>
      </c>
      <c r="E11" s="3">
        <f t="shared" ref="E11:M11" si="1">LN((1-E7)/E6)</f>
        <v>2.1972245773362196</v>
      </c>
      <c r="F11" s="3">
        <f t="shared" si="1"/>
        <v>2.9444389791664403</v>
      </c>
      <c r="G11" s="3">
        <f t="shared" si="1"/>
        <v>4.5951198501345898</v>
      </c>
      <c r="H11" s="3">
        <f t="shared" si="1"/>
        <v>6.9067547786485539</v>
      </c>
      <c r="I11" s="3">
        <f t="shared" si="1"/>
        <v>2.1972245773362196</v>
      </c>
      <c r="J11" s="3">
        <f t="shared" si="1"/>
        <v>2.9444389791664403</v>
      </c>
      <c r="K11" s="3">
        <f t="shared" si="1"/>
        <v>4.5951198501345898</v>
      </c>
      <c r="L11" s="3">
        <f t="shared" si="1"/>
        <v>6.9067547786485539</v>
      </c>
      <c r="M11" s="3">
        <f t="shared" si="1"/>
        <v>2.1972245773362196</v>
      </c>
      <c r="O11" s="3">
        <f>LN((1-O7)/O6)</f>
        <v>2.1972245773362196</v>
      </c>
      <c r="P11" s="3">
        <f>LN((1-P7)/P6)</f>
        <v>4.5951198501345898</v>
      </c>
      <c r="Q11" s="3">
        <f>LN((1-Q7)/Q6)</f>
        <v>2.1972245773362196</v>
      </c>
    </row>
    <row r="12" spans="1:17" x14ac:dyDescent="0.3">
      <c r="A12" s="6" t="s">
        <v>36</v>
      </c>
      <c r="B12" s="12"/>
      <c r="C12" s="3"/>
      <c r="E12" s="3"/>
      <c r="F12" s="3"/>
      <c r="G12" s="3"/>
      <c r="H12" s="3"/>
      <c r="I12" s="3"/>
      <c r="J12" s="3"/>
      <c r="K12" s="3"/>
      <c r="L12" s="3"/>
    </row>
    <row r="13" spans="1:17" x14ac:dyDescent="0.3">
      <c r="B13" s="9" t="s">
        <v>34</v>
      </c>
      <c r="C13">
        <v>92</v>
      </c>
    </row>
    <row r="14" spans="1:17" x14ac:dyDescent="0.3">
      <c r="B14" s="9" t="s">
        <v>35</v>
      </c>
      <c r="C14">
        <v>92</v>
      </c>
    </row>
    <row r="15" spans="1:17" x14ac:dyDescent="0.3">
      <c r="B15" s="9"/>
      <c r="C15" s="9"/>
      <c r="D15" s="3"/>
      <c r="E15" s="3"/>
      <c r="F15" s="3"/>
      <c r="G15" s="3"/>
      <c r="H15" s="3"/>
      <c r="I15" s="3"/>
      <c r="J15" s="3"/>
      <c r="K15" s="3"/>
      <c r="L15" s="3"/>
    </row>
  </sheetData>
  <sheetProtection selectLockedCells="1"/>
  <protectedRanges>
    <protectedRange sqref="C12:C14 C10 C5:C8" name="Selected Risk Parameters"/>
  </protectedRanges>
  <mergeCells count="2">
    <mergeCell ref="E1:M1"/>
    <mergeCell ref="O1:Q1"/>
  </mergeCells>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1"/>
  </sheetPr>
  <dimension ref="A1:P104"/>
  <sheetViews>
    <sheetView tabSelected="1" workbookViewId="0">
      <selection activeCell="E2" sqref="E2"/>
    </sheetView>
  </sheetViews>
  <sheetFormatPr defaultColWidth="9.07421875" defaultRowHeight="12.45" x14ac:dyDescent="0.3"/>
  <cols>
    <col min="1" max="1" width="12" customWidth="1"/>
    <col min="2" max="3" width="10.84375" customWidth="1"/>
    <col min="4" max="4" width="13.84375" customWidth="1"/>
    <col min="5" max="5" width="11.4609375" customWidth="1"/>
    <col min="6" max="6" width="15.07421875" customWidth="1"/>
    <col min="7" max="8" width="13.53515625" customWidth="1"/>
    <col min="12" max="12" width="8.84375"/>
    <col min="14" max="14" width="9.53515625" customWidth="1"/>
  </cols>
  <sheetData>
    <row r="1" spans="1:16" x14ac:dyDescent="0.3">
      <c r="A1" s="6" t="s">
        <v>47</v>
      </c>
      <c r="B1" s="6"/>
      <c r="E1" s="6" t="s">
        <v>52</v>
      </c>
      <c r="F1" s="6" t="s">
        <v>49</v>
      </c>
    </row>
    <row r="2" spans="1:16" x14ac:dyDescent="0.3">
      <c r="B2" s="16" t="s">
        <v>119</v>
      </c>
      <c r="E2" s="26">
        <v>670</v>
      </c>
      <c r="F2" s="10">
        <v>1</v>
      </c>
    </row>
    <row r="3" spans="1:16" x14ac:dyDescent="0.3">
      <c r="B3" s="45" t="s">
        <v>130</v>
      </c>
      <c r="E3" s="27">
        <v>31</v>
      </c>
      <c r="F3" s="28">
        <f>IF(E2&lt;&gt;1,E3/E2,E3)</f>
        <v>4.6268656716417909E-2</v>
      </c>
    </row>
    <row r="4" spans="1:16" x14ac:dyDescent="0.3">
      <c r="B4" s="16" t="s">
        <v>48</v>
      </c>
      <c r="E4" s="54" t="s">
        <v>129</v>
      </c>
      <c r="F4" s="10" t="str">
        <f>E4</f>
        <v>interval</v>
      </c>
    </row>
    <row r="5" spans="1:16" x14ac:dyDescent="0.3">
      <c r="C5" s="16"/>
      <c r="D5" s="16"/>
    </row>
    <row r="6" spans="1:16" x14ac:dyDescent="0.3">
      <c r="B6" s="16" t="s">
        <v>59</v>
      </c>
      <c r="D6" t="str">
        <f>CONCATENATE("The FIO is ",E2," failures per ",E3," ",E4,"s")</f>
        <v>The FIO is 670 failures per 31 intervals</v>
      </c>
    </row>
    <row r="7" spans="1:16" x14ac:dyDescent="0.3">
      <c r="B7" s="16" t="s">
        <v>60</v>
      </c>
      <c r="D7" t="str">
        <f>CONCATENATE("The FIO is ",F2," failure per ",F3," ",E4,"s")</f>
        <v>The FIO is 1 failure per 0.0462686567164179 intervals</v>
      </c>
    </row>
    <row r="10" spans="1:16" x14ac:dyDescent="0.3">
      <c r="A10" s="6" t="s">
        <v>51</v>
      </c>
      <c r="B10" s="6"/>
    </row>
    <row r="11" spans="1:16" ht="37.299999999999997" x14ac:dyDescent="0.3">
      <c r="A11" s="25" t="s">
        <v>110</v>
      </c>
      <c r="B11" s="25" t="s">
        <v>43</v>
      </c>
      <c r="C11" s="25" t="s">
        <v>44</v>
      </c>
      <c r="D11" s="25" t="s">
        <v>88</v>
      </c>
      <c r="E11" s="25" t="s">
        <v>111</v>
      </c>
      <c r="F11" s="25" t="s">
        <v>128</v>
      </c>
      <c r="G11" s="25" t="s">
        <v>112</v>
      </c>
      <c r="H11" s="25"/>
      <c r="I11" s="25"/>
      <c r="J11" s="25"/>
      <c r="K11" s="25"/>
      <c r="N11" s="25"/>
      <c r="O11" s="25"/>
      <c r="P11" s="25"/>
    </row>
    <row r="12" spans="1:16" x14ac:dyDescent="0.3">
      <c r="A12">
        <v>1</v>
      </c>
      <c r="B12" s="34">
        <v>44658</v>
      </c>
      <c r="C12" s="50"/>
      <c r="D12" s="49" t="s">
        <v>131</v>
      </c>
      <c r="E12" s="43">
        <v>0</v>
      </c>
      <c r="F12" s="44">
        <v>0</v>
      </c>
      <c r="G12" s="29">
        <f>+F12/F$3</f>
        <v>0</v>
      </c>
      <c r="H12" s="29"/>
      <c r="N12" s="47"/>
    </row>
    <row r="13" spans="1:16" x14ac:dyDescent="0.3">
      <c r="A13">
        <v>2</v>
      </c>
      <c r="B13" s="34">
        <v>44658</v>
      </c>
      <c r="C13" s="50"/>
      <c r="D13" s="49" t="s">
        <v>131</v>
      </c>
      <c r="E13" s="43">
        <v>1</v>
      </c>
      <c r="F13" s="44">
        <v>0.5</v>
      </c>
      <c r="G13" s="29">
        <f>+F13/F$3</f>
        <v>10.806451612903226</v>
      </c>
      <c r="H13" s="29"/>
      <c r="N13" s="47"/>
      <c r="P13" s="46"/>
    </row>
    <row r="14" spans="1:16" x14ac:dyDescent="0.3">
      <c r="A14">
        <v>3</v>
      </c>
      <c r="B14" s="34">
        <v>44658</v>
      </c>
      <c r="C14" s="50"/>
      <c r="D14" s="49" t="s">
        <v>131</v>
      </c>
      <c r="E14" s="43">
        <v>2</v>
      </c>
      <c r="F14" s="44">
        <v>1</v>
      </c>
      <c r="G14" s="29">
        <f t="shared" ref="G13:G76" si="0">+F14/F$3</f>
        <v>21.612903225806452</v>
      </c>
      <c r="H14" s="29"/>
      <c r="N14" s="47"/>
      <c r="P14" s="46"/>
    </row>
    <row r="15" spans="1:16" x14ac:dyDescent="0.3">
      <c r="A15">
        <v>4</v>
      </c>
      <c r="B15" s="34">
        <v>44658</v>
      </c>
      <c r="C15" s="50"/>
      <c r="D15" s="49" t="s">
        <v>131</v>
      </c>
      <c r="E15" s="43">
        <v>3</v>
      </c>
      <c r="F15" s="44">
        <v>1.0909090909090908</v>
      </c>
      <c r="G15" s="29">
        <f t="shared" si="0"/>
        <v>23.577712609970675</v>
      </c>
      <c r="H15" s="29"/>
      <c r="N15" s="47"/>
      <c r="P15" s="46"/>
    </row>
    <row r="16" spans="1:16" x14ac:dyDescent="0.3">
      <c r="A16">
        <v>5</v>
      </c>
      <c r="B16" s="34">
        <v>44658</v>
      </c>
      <c r="C16" s="50"/>
      <c r="D16" s="49" t="s">
        <v>131</v>
      </c>
      <c r="E16" s="43">
        <v>4</v>
      </c>
      <c r="F16" s="44">
        <v>1.1818181818181819</v>
      </c>
      <c r="G16" s="29">
        <f t="shared" si="0"/>
        <v>25.542521994134898</v>
      </c>
      <c r="H16" s="29"/>
      <c r="N16" s="47"/>
      <c r="P16" s="46"/>
    </row>
    <row r="17" spans="1:16" x14ac:dyDescent="0.3">
      <c r="A17">
        <v>6</v>
      </c>
      <c r="B17" s="34">
        <v>44658</v>
      </c>
      <c r="C17" s="50"/>
      <c r="D17" s="49" t="s">
        <v>131</v>
      </c>
      <c r="E17" s="43">
        <v>5</v>
      </c>
      <c r="F17" s="44">
        <v>1.2727272727272727</v>
      </c>
      <c r="G17" s="29">
        <f t="shared" si="0"/>
        <v>27.507331378299121</v>
      </c>
      <c r="H17" s="29"/>
      <c r="N17" s="47"/>
      <c r="P17" s="46"/>
    </row>
    <row r="18" spans="1:16" x14ac:dyDescent="0.3">
      <c r="A18">
        <v>7</v>
      </c>
      <c r="B18" s="34">
        <v>44658</v>
      </c>
      <c r="C18" s="50"/>
      <c r="D18" s="49" t="s">
        <v>131</v>
      </c>
      <c r="E18" s="43">
        <v>6</v>
      </c>
      <c r="F18" s="44">
        <v>1.3636363636363638</v>
      </c>
      <c r="G18" s="29">
        <f t="shared" si="0"/>
        <v>29.472140762463347</v>
      </c>
      <c r="H18" s="29"/>
      <c r="N18" s="47"/>
      <c r="P18" s="46"/>
    </row>
    <row r="19" spans="1:16" x14ac:dyDescent="0.3">
      <c r="A19">
        <v>8</v>
      </c>
      <c r="B19" s="34">
        <v>44658</v>
      </c>
      <c r="C19" s="50"/>
      <c r="D19" s="49" t="s">
        <v>131</v>
      </c>
      <c r="E19" s="43">
        <v>7</v>
      </c>
      <c r="F19" s="44">
        <v>1.4545454545454546</v>
      </c>
      <c r="G19" s="29">
        <f t="shared" si="0"/>
        <v>31.436950146627566</v>
      </c>
      <c r="H19" s="29"/>
      <c r="N19" s="47"/>
      <c r="P19" s="46"/>
    </row>
    <row r="20" spans="1:16" x14ac:dyDescent="0.3">
      <c r="A20">
        <v>9</v>
      </c>
      <c r="B20" s="34">
        <v>44658</v>
      </c>
      <c r="C20" s="50"/>
      <c r="D20" s="49" t="s">
        <v>131</v>
      </c>
      <c r="E20" s="43">
        <v>8</v>
      </c>
      <c r="F20" s="44">
        <v>1.5454545454545454</v>
      </c>
      <c r="G20" s="29">
        <f t="shared" si="0"/>
        <v>33.401759530791786</v>
      </c>
      <c r="H20" s="29"/>
      <c r="N20" s="47"/>
      <c r="P20" s="46"/>
    </row>
    <row r="21" spans="1:16" x14ac:dyDescent="0.3">
      <c r="A21">
        <v>10</v>
      </c>
      <c r="B21" s="34">
        <v>44658</v>
      </c>
      <c r="C21" s="50"/>
      <c r="D21" s="49" t="s">
        <v>131</v>
      </c>
      <c r="E21" s="43">
        <v>9</v>
      </c>
      <c r="F21" s="44">
        <v>1.6363636363636362</v>
      </c>
      <c r="G21" s="29">
        <f t="shared" si="0"/>
        <v>35.366568914956012</v>
      </c>
      <c r="H21" s="29"/>
      <c r="N21" s="47"/>
      <c r="P21" s="46"/>
    </row>
    <row r="22" spans="1:16" x14ac:dyDescent="0.3">
      <c r="A22">
        <v>11</v>
      </c>
      <c r="B22" s="34">
        <v>44658</v>
      </c>
      <c r="C22" s="50"/>
      <c r="D22" s="49" t="s">
        <v>131</v>
      </c>
      <c r="E22" s="43">
        <v>10</v>
      </c>
      <c r="F22" s="44">
        <v>1.7272727272727273</v>
      </c>
      <c r="G22" s="29">
        <f t="shared" si="0"/>
        <v>37.331378299120239</v>
      </c>
      <c r="H22" s="29"/>
      <c r="N22" s="47"/>
      <c r="P22" s="46"/>
    </row>
    <row r="23" spans="1:16" x14ac:dyDescent="0.3">
      <c r="A23">
        <v>12</v>
      </c>
      <c r="B23" s="34">
        <v>44658</v>
      </c>
      <c r="C23" s="50"/>
      <c r="D23" s="49" t="s">
        <v>131</v>
      </c>
      <c r="E23" s="43">
        <v>11</v>
      </c>
      <c r="F23" s="44">
        <v>1.8181818181818183</v>
      </c>
      <c r="G23" s="29">
        <f t="shared" si="0"/>
        <v>39.296187683284465</v>
      </c>
      <c r="H23" s="29"/>
      <c r="N23" s="47"/>
      <c r="P23" s="46"/>
    </row>
    <row r="24" spans="1:16" x14ac:dyDescent="0.3">
      <c r="A24">
        <v>13</v>
      </c>
      <c r="B24" s="34">
        <v>44658</v>
      </c>
      <c r="C24" s="50"/>
      <c r="D24" s="49" t="s">
        <v>131</v>
      </c>
      <c r="E24" s="43">
        <v>12</v>
      </c>
      <c r="F24" s="44">
        <v>1.9090909090909092</v>
      </c>
      <c r="G24" s="29">
        <f t="shared" si="0"/>
        <v>41.260997067448685</v>
      </c>
      <c r="H24" s="29"/>
      <c r="N24" s="47"/>
      <c r="P24" s="46"/>
    </row>
    <row r="25" spans="1:16" x14ac:dyDescent="0.3">
      <c r="A25">
        <v>14</v>
      </c>
      <c r="B25" s="34">
        <v>44658</v>
      </c>
      <c r="C25" s="50"/>
      <c r="D25" s="49" t="s">
        <v>131</v>
      </c>
      <c r="E25" s="43">
        <v>13</v>
      </c>
      <c r="F25" s="44">
        <v>2</v>
      </c>
      <c r="G25" s="29">
        <f t="shared" si="0"/>
        <v>43.225806451612904</v>
      </c>
      <c r="H25" s="29"/>
      <c r="N25" s="47"/>
      <c r="P25" s="46"/>
    </row>
    <row r="26" spans="1:16" x14ac:dyDescent="0.3">
      <c r="A26">
        <v>15</v>
      </c>
      <c r="B26" s="34">
        <v>44658</v>
      </c>
      <c r="C26" s="50"/>
      <c r="D26" s="49" t="s">
        <v>131</v>
      </c>
      <c r="E26" s="43">
        <v>14</v>
      </c>
      <c r="F26" s="44">
        <v>2.5</v>
      </c>
      <c r="G26" s="29">
        <f t="shared" si="0"/>
        <v>54.032258064516128</v>
      </c>
      <c r="H26" s="29"/>
      <c r="N26" s="47"/>
      <c r="P26" s="46"/>
    </row>
    <row r="27" spans="1:16" x14ac:dyDescent="0.3">
      <c r="A27">
        <v>16</v>
      </c>
      <c r="B27" s="34">
        <v>44658</v>
      </c>
      <c r="C27" s="50"/>
      <c r="D27" s="49" t="s">
        <v>131</v>
      </c>
      <c r="E27" s="43">
        <v>15</v>
      </c>
      <c r="F27" s="44">
        <v>3</v>
      </c>
      <c r="G27" s="29">
        <f t="shared" si="0"/>
        <v>64.838709677419359</v>
      </c>
      <c r="H27" s="29"/>
      <c r="N27" s="47"/>
      <c r="P27" s="46"/>
    </row>
    <row r="28" spans="1:16" x14ac:dyDescent="0.3">
      <c r="A28">
        <v>17</v>
      </c>
      <c r="B28" s="34">
        <v>44658</v>
      </c>
      <c r="C28" s="50"/>
      <c r="D28" s="49" t="s">
        <v>131</v>
      </c>
      <c r="E28" s="43">
        <v>16</v>
      </c>
      <c r="F28" s="44">
        <v>3.25</v>
      </c>
      <c r="G28" s="29">
        <f t="shared" si="0"/>
        <v>70.241935483870975</v>
      </c>
      <c r="H28" s="29"/>
      <c r="N28" s="47"/>
      <c r="P28" s="46"/>
    </row>
    <row r="29" spans="1:16" x14ac:dyDescent="0.3">
      <c r="A29">
        <v>18</v>
      </c>
      <c r="B29" s="34">
        <v>44658</v>
      </c>
      <c r="C29" s="50"/>
      <c r="D29" s="49" t="s">
        <v>131</v>
      </c>
      <c r="E29" s="43">
        <v>17</v>
      </c>
      <c r="F29" s="44">
        <v>3.5</v>
      </c>
      <c r="G29" s="29">
        <f t="shared" si="0"/>
        <v>75.645161290322577</v>
      </c>
      <c r="H29" s="29"/>
      <c r="N29" s="47"/>
      <c r="P29" s="46"/>
    </row>
    <row r="30" spans="1:16" x14ac:dyDescent="0.3">
      <c r="A30">
        <v>19</v>
      </c>
      <c r="B30" s="34">
        <v>44658</v>
      </c>
      <c r="C30" s="50"/>
      <c r="D30" s="49" t="s">
        <v>131</v>
      </c>
      <c r="E30" s="43">
        <v>18</v>
      </c>
      <c r="F30" s="44">
        <v>3.75</v>
      </c>
      <c r="G30" s="29">
        <f t="shared" si="0"/>
        <v>81.048387096774192</v>
      </c>
      <c r="H30" s="29"/>
      <c r="N30" s="47"/>
      <c r="P30" s="46"/>
    </row>
    <row r="31" spans="1:16" x14ac:dyDescent="0.3">
      <c r="A31">
        <v>20</v>
      </c>
      <c r="B31" s="34">
        <v>44658</v>
      </c>
      <c r="C31" s="50"/>
      <c r="D31" s="49" t="s">
        <v>131</v>
      </c>
      <c r="E31" s="43">
        <v>19</v>
      </c>
      <c r="F31" s="44">
        <v>4</v>
      </c>
      <c r="G31" s="29">
        <f t="shared" si="0"/>
        <v>86.451612903225808</v>
      </c>
      <c r="H31" s="29"/>
      <c r="N31" s="47"/>
      <c r="P31" s="46"/>
    </row>
    <row r="32" spans="1:16" x14ac:dyDescent="0.3">
      <c r="A32">
        <v>21</v>
      </c>
      <c r="B32" s="34">
        <v>44658</v>
      </c>
      <c r="C32" s="50"/>
      <c r="D32" s="49" t="s">
        <v>131</v>
      </c>
      <c r="E32" s="43">
        <v>20</v>
      </c>
      <c r="F32" s="44">
        <v>4.333333333333333</v>
      </c>
      <c r="G32" s="29">
        <f t="shared" si="0"/>
        <v>93.655913978494624</v>
      </c>
      <c r="H32" s="29"/>
      <c r="N32" s="47"/>
      <c r="P32" s="46"/>
    </row>
    <row r="33" spans="1:16" x14ac:dyDescent="0.3">
      <c r="A33">
        <v>22</v>
      </c>
      <c r="B33" s="34">
        <v>44658</v>
      </c>
      <c r="C33" s="50"/>
      <c r="D33" s="49" t="s">
        <v>131</v>
      </c>
      <c r="E33" s="43">
        <v>21</v>
      </c>
      <c r="F33" s="44">
        <v>4.666666666666667</v>
      </c>
      <c r="G33" s="29">
        <f t="shared" si="0"/>
        <v>100.86021505376345</v>
      </c>
      <c r="H33" s="29"/>
      <c r="N33" s="47"/>
      <c r="P33" s="46"/>
    </row>
    <row r="34" spans="1:16" x14ac:dyDescent="0.3">
      <c r="A34">
        <v>23</v>
      </c>
      <c r="B34" s="34">
        <v>44658</v>
      </c>
      <c r="C34" s="50"/>
      <c r="D34" s="49" t="s">
        <v>131</v>
      </c>
      <c r="E34" s="43">
        <v>22</v>
      </c>
      <c r="F34" s="44">
        <v>5</v>
      </c>
      <c r="G34" s="29">
        <f t="shared" si="0"/>
        <v>108.06451612903226</v>
      </c>
      <c r="H34" s="29"/>
      <c r="N34" s="47"/>
      <c r="P34" s="46"/>
    </row>
    <row r="35" spans="1:16" x14ac:dyDescent="0.3">
      <c r="A35">
        <v>24</v>
      </c>
      <c r="B35" s="34">
        <v>44658</v>
      </c>
      <c r="C35" s="50"/>
      <c r="D35" s="49" t="s">
        <v>131</v>
      </c>
      <c r="E35" s="43">
        <v>23</v>
      </c>
      <c r="F35" s="44">
        <v>6</v>
      </c>
      <c r="G35" s="29">
        <f t="shared" si="0"/>
        <v>129.67741935483872</v>
      </c>
      <c r="H35" s="29"/>
      <c r="N35" s="47"/>
      <c r="P35" s="46"/>
    </row>
    <row r="36" spans="1:16" x14ac:dyDescent="0.3">
      <c r="A36">
        <v>25</v>
      </c>
      <c r="B36" s="34">
        <v>44658</v>
      </c>
      <c r="C36" s="50"/>
      <c r="D36" s="49" t="s">
        <v>131</v>
      </c>
      <c r="E36" s="43">
        <v>24</v>
      </c>
      <c r="F36" s="44">
        <v>7</v>
      </c>
      <c r="G36" s="29">
        <f t="shared" si="0"/>
        <v>151.29032258064515</v>
      </c>
      <c r="H36" s="29"/>
      <c r="N36" s="47"/>
      <c r="P36" s="46"/>
    </row>
    <row r="37" spans="1:16" x14ac:dyDescent="0.3">
      <c r="A37">
        <v>26</v>
      </c>
      <c r="B37" s="34">
        <v>44658</v>
      </c>
      <c r="C37" s="50"/>
      <c r="D37" s="49" t="s">
        <v>131</v>
      </c>
      <c r="E37" s="43">
        <v>25</v>
      </c>
      <c r="F37" s="44">
        <v>7.5</v>
      </c>
      <c r="G37" s="29">
        <f t="shared" si="0"/>
        <v>162.09677419354838</v>
      </c>
      <c r="H37" s="29"/>
      <c r="N37" s="47"/>
      <c r="P37" s="46"/>
    </row>
    <row r="38" spans="1:16" x14ac:dyDescent="0.3">
      <c r="A38">
        <v>27</v>
      </c>
      <c r="B38" s="34">
        <v>44658</v>
      </c>
      <c r="C38" s="50"/>
      <c r="D38" s="49" t="s">
        <v>131</v>
      </c>
      <c r="E38" s="43">
        <v>26</v>
      </c>
      <c r="F38" s="44">
        <v>8</v>
      </c>
      <c r="G38" s="29">
        <f t="shared" si="0"/>
        <v>172.90322580645162</v>
      </c>
      <c r="H38" s="29"/>
      <c r="N38" s="47"/>
      <c r="P38" s="46"/>
    </row>
    <row r="39" spans="1:16" x14ac:dyDescent="0.3">
      <c r="A39">
        <v>28</v>
      </c>
      <c r="B39" s="34">
        <v>44658</v>
      </c>
      <c r="C39" s="50"/>
      <c r="D39" s="49" t="s">
        <v>131</v>
      </c>
      <c r="E39" s="43">
        <v>27</v>
      </c>
      <c r="F39" s="44">
        <v>8.25</v>
      </c>
      <c r="G39" s="29">
        <f t="shared" si="0"/>
        <v>178.30645161290323</v>
      </c>
      <c r="H39" s="29"/>
      <c r="N39" s="47"/>
      <c r="P39" s="46"/>
    </row>
    <row r="40" spans="1:16" x14ac:dyDescent="0.3">
      <c r="A40">
        <v>29</v>
      </c>
      <c r="B40" s="34">
        <v>44658</v>
      </c>
      <c r="C40" s="50"/>
      <c r="D40" s="49" t="s">
        <v>131</v>
      </c>
      <c r="E40" s="43">
        <v>28</v>
      </c>
      <c r="F40" s="44">
        <v>8.5</v>
      </c>
      <c r="G40" s="29">
        <f t="shared" si="0"/>
        <v>183.70967741935485</v>
      </c>
      <c r="H40" s="29"/>
      <c r="N40" s="47"/>
      <c r="P40" s="46"/>
    </row>
    <row r="41" spans="1:16" x14ac:dyDescent="0.3">
      <c r="A41">
        <v>30</v>
      </c>
      <c r="B41" s="34">
        <v>44658</v>
      </c>
      <c r="C41" s="50"/>
      <c r="D41" s="49" t="s">
        <v>131</v>
      </c>
      <c r="E41" s="43">
        <v>29</v>
      </c>
      <c r="F41" s="44">
        <v>8.75</v>
      </c>
      <c r="G41" s="29">
        <f t="shared" si="0"/>
        <v>189.11290322580646</v>
      </c>
      <c r="H41" s="29"/>
      <c r="N41" s="47"/>
      <c r="P41" s="46"/>
    </row>
    <row r="42" spans="1:16" x14ac:dyDescent="0.3">
      <c r="A42">
        <v>31</v>
      </c>
      <c r="B42" s="34">
        <v>44658</v>
      </c>
      <c r="C42" s="50"/>
      <c r="D42" s="49" t="s">
        <v>131</v>
      </c>
      <c r="E42" s="43">
        <v>30</v>
      </c>
      <c r="F42" s="44">
        <v>9</v>
      </c>
      <c r="G42" s="29">
        <f t="shared" si="0"/>
        <v>194.51612903225808</v>
      </c>
      <c r="H42" s="29"/>
      <c r="N42" s="47"/>
      <c r="P42" s="46"/>
    </row>
    <row r="43" spans="1:16" x14ac:dyDescent="0.3">
      <c r="A43">
        <v>32</v>
      </c>
      <c r="B43" s="34">
        <v>44658</v>
      </c>
      <c r="C43" s="50"/>
      <c r="D43" s="49" t="s">
        <v>131</v>
      </c>
      <c r="E43" s="43">
        <v>31</v>
      </c>
      <c r="F43" s="44">
        <v>10.25</v>
      </c>
      <c r="G43" s="29">
        <f t="shared" si="0"/>
        <v>221.53225806451613</v>
      </c>
      <c r="N43" s="47"/>
      <c r="P43" s="46"/>
    </row>
    <row r="44" spans="1:16" x14ac:dyDescent="0.3">
      <c r="A44">
        <v>33</v>
      </c>
      <c r="B44" s="34">
        <v>44658</v>
      </c>
      <c r="C44" s="50"/>
      <c r="D44" s="49" t="s">
        <v>131</v>
      </c>
      <c r="E44" s="43">
        <v>32</v>
      </c>
      <c r="F44" s="44">
        <v>10.5</v>
      </c>
      <c r="G44" s="29">
        <f t="shared" si="0"/>
        <v>226.93548387096774</v>
      </c>
      <c r="N44" s="47"/>
      <c r="P44" s="46"/>
    </row>
    <row r="45" spans="1:16" x14ac:dyDescent="0.3">
      <c r="A45">
        <v>34</v>
      </c>
      <c r="B45" s="34">
        <v>44658</v>
      </c>
      <c r="C45" s="50"/>
      <c r="D45" s="49" t="s">
        <v>131</v>
      </c>
      <c r="E45" s="43">
        <v>33</v>
      </c>
      <c r="F45" s="44">
        <v>10.75</v>
      </c>
      <c r="G45" s="29">
        <f t="shared" si="0"/>
        <v>232.33870967741936</v>
      </c>
      <c r="N45" s="47"/>
      <c r="P45" s="46"/>
    </row>
    <row r="46" spans="1:16" x14ac:dyDescent="0.3">
      <c r="A46">
        <v>35</v>
      </c>
      <c r="B46" s="34">
        <v>44658</v>
      </c>
      <c r="C46" s="50"/>
      <c r="D46" s="49" t="s">
        <v>131</v>
      </c>
      <c r="E46" s="43">
        <v>34</v>
      </c>
      <c r="F46" s="44">
        <v>11</v>
      </c>
      <c r="G46" s="29">
        <f t="shared" si="0"/>
        <v>237.74193548387098</v>
      </c>
      <c r="N46" s="47"/>
      <c r="P46" s="46"/>
    </row>
    <row r="47" spans="1:16" x14ac:dyDescent="0.3">
      <c r="A47">
        <v>36</v>
      </c>
      <c r="B47" s="34">
        <v>44658</v>
      </c>
      <c r="C47" s="50"/>
      <c r="D47" s="49" t="s">
        <v>131</v>
      </c>
      <c r="E47" s="43">
        <v>35</v>
      </c>
      <c r="F47" s="44">
        <v>12</v>
      </c>
      <c r="G47" s="29">
        <f t="shared" si="0"/>
        <v>259.35483870967744</v>
      </c>
      <c r="N47" s="47"/>
      <c r="P47" s="46"/>
    </row>
    <row r="48" spans="1:16" x14ac:dyDescent="0.3">
      <c r="A48">
        <v>37</v>
      </c>
      <c r="B48" s="34">
        <v>44658</v>
      </c>
      <c r="C48" s="50"/>
      <c r="D48" s="49" t="s">
        <v>131</v>
      </c>
      <c r="E48" s="43">
        <v>36</v>
      </c>
      <c r="F48" s="44">
        <v>12.333333333333334</v>
      </c>
      <c r="G48" s="29">
        <f t="shared" si="0"/>
        <v>266.55913978494624</v>
      </c>
      <c r="N48" s="47"/>
      <c r="P48" s="46"/>
    </row>
    <row r="49" spans="1:16" x14ac:dyDescent="0.3">
      <c r="A49">
        <v>38</v>
      </c>
      <c r="B49" s="34">
        <v>44658</v>
      </c>
      <c r="C49" s="50"/>
      <c r="D49" s="49" t="s">
        <v>131</v>
      </c>
      <c r="E49" s="43">
        <v>37</v>
      </c>
      <c r="F49" s="44">
        <v>12.666666666666666</v>
      </c>
      <c r="G49" s="29">
        <f t="shared" si="0"/>
        <v>273.76344086021504</v>
      </c>
      <c r="N49" s="47"/>
      <c r="P49" s="46"/>
    </row>
    <row r="50" spans="1:16" x14ac:dyDescent="0.3">
      <c r="A50">
        <v>39</v>
      </c>
      <c r="B50" s="34">
        <v>44658</v>
      </c>
      <c r="C50" s="50"/>
      <c r="D50" s="49" t="s">
        <v>131</v>
      </c>
      <c r="E50" s="43">
        <v>38</v>
      </c>
      <c r="F50" s="44">
        <v>13</v>
      </c>
      <c r="G50" s="29">
        <f t="shared" si="0"/>
        <v>280.9677419354839</v>
      </c>
      <c r="N50" s="47"/>
      <c r="P50" s="46"/>
    </row>
    <row r="51" spans="1:16" x14ac:dyDescent="0.3">
      <c r="A51">
        <v>40</v>
      </c>
      <c r="B51" s="34">
        <v>44658</v>
      </c>
      <c r="C51" s="50"/>
      <c r="D51" s="49" t="s">
        <v>131</v>
      </c>
      <c r="E51" s="43">
        <v>39</v>
      </c>
      <c r="F51" s="44">
        <v>15</v>
      </c>
      <c r="G51" s="29">
        <f t="shared" si="0"/>
        <v>324.19354838709677</v>
      </c>
      <c r="N51" s="47"/>
      <c r="P51" s="46"/>
    </row>
    <row r="52" spans="1:16" x14ac:dyDescent="0.3">
      <c r="A52">
        <v>41</v>
      </c>
      <c r="B52" s="34">
        <v>44658</v>
      </c>
      <c r="C52" s="50"/>
      <c r="D52" s="49" t="s">
        <v>131</v>
      </c>
      <c r="E52" s="43">
        <v>40</v>
      </c>
      <c r="F52" s="44">
        <v>16</v>
      </c>
      <c r="G52" s="29">
        <f t="shared" si="0"/>
        <v>345.80645161290323</v>
      </c>
      <c r="N52" s="47"/>
      <c r="P52" s="46"/>
    </row>
    <row r="53" spans="1:16" x14ac:dyDescent="0.3">
      <c r="A53">
        <v>42</v>
      </c>
      <c r="B53" s="34">
        <v>44658</v>
      </c>
      <c r="C53" s="50"/>
      <c r="D53" s="49" t="s">
        <v>131</v>
      </c>
      <c r="E53" s="43">
        <v>41</v>
      </c>
      <c r="F53" s="44">
        <v>16.5</v>
      </c>
      <c r="G53" s="29">
        <f t="shared" si="0"/>
        <v>356.61290322580646</v>
      </c>
      <c r="N53" s="47"/>
      <c r="P53" s="46"/>
    </row>
    <row r="54" spans="1:16" x14ac:dyDescent="0.3">
      <c r="A54">
        <v>43</v>
      </c>
      <c r="B54" s="34">
        <v>44658</v>
      </c>
      <c r="C54" s="50"/>
      <c r="D54" s="49" t="s">
        <v>131</v>
      </c>
      <c r="E54" s="43">
        <v>42</v>
      </c>
      <c r="F54" s="44">
        <v>17</v>
      </c>
      <c r="G54" s="29">
        <f t="shared" si="0"/>
        <v>367.41935483870969</v>
      </c>
      <c r="N54" s="47"/>
      <c r="P54" s="46"/>
    </row>
    <row r="55" spans="1:16" x14ac:dyDescent="0.3">
      <c r="A55">
        <v>44</v>
      </c>
      <c r="B55" s="34">
        <v>44658</v>
      </c>
      <c r="C55" s="50"/>
      <c r="D55" s="49" t="s">
        <v>131</v>
      </c>
      <c r="E55" s="43">
        <v>43</v>
      </c>
      <c r="F55" s="44">
        <v>18</v>
      </c>
      <c r="G55" s="29">
        <f t="shared" si="0"/>
        <v>389.03225806451616</v>
      </c>
      <c r="N55" s="47"/>
      <c r="P55" s="46"/>
    </row>
    <row r="56" spans="1:16" x14ac:dyDescent="0.3">
      <c r="A56">
        <v>45</v>
      </c>
      <c r="B56" s="34">
        <v>44658</v>
      </c>
      <c r="C56" s="50"/>
      <c r="D56" s="49" t="s">
        <v>131</v>
      </c>
      <c r="E56" s="43">
        <v>44</v>
      </c>
      <c r="F56" s="44">
        <v>18.125</v>
      </c>
      <c r="G56" s="29">
        <f t="shared" si="0"/>
        <v>391.73387096774195</v>
      </c>
      <c r="N56" s="47"/>
      <c r="P56" s="46"/>
    </row>
    <row r="57" spans="1:16" x14ac:dyDescent="0.3">
      <c r="A57">
        <v>46</v>
      </c>
      <c r="B57" s="34">
        <v>44658</v>
      </c>
      <c r="C57" s="50"/>
      <c r="D57" s="49" t="s">
        <v>131</v>
      </c>
      <c r="E57" s="43">
        <v>45</v>
      </c>
      <c r="F57" s="44">
        <v>18.25</v>
      </c>
      <c r="G57" s="29">
        <f t="shared" si="0"/>
        <v>394.43548387096774</v>
      </c>
      <c r="N57" s="47"/>
      <c r="P57" s="46"/>
    </row>
    <row r="58" spans="1:16" x14ac:dyDescent="0.3">
      <c r="A58">
        <v>47</v>
      </c>
      <c r="B58" s="34">
        <v>44658</v>
      </c>
      <c r="C58" s="50"/>
      <c r="D58" s="49" t="s">
        <v>131</v>
      </c>
      <c r="E58" s="43">
        <v>46</v>
      </c>
      <c r="F58" s="44">
        <v>18.375</v>
      </c>
      <c r="G58" s="29">
        <f t="shared" si="0"/>
        <v>397.13709677419354</v>
      </c>
      <c r="N58" s="47"/>
      <c r="P58" s="46"/>
    </row>
    <row r="59" spans="1:16" x14ac:dyDescent="0.3">
      <c r="A59">
        <v>48</v>
      </c>
      <c r="B59" s="34">
        <v>44658</v>
      </c>
      <c r="C59" s="50"/>
      <c r="D59" s="49" t="s">
        <v>131</v>
      </c>
      <c r="E59" s="43">
        <v>47</v>
      </c>
      <c r="F59" s="44">
        <v>18.5</v>
      </c>
      <c r="G59" s="29">
        <f t="shared" si="0"/>
        <v>399.83870967741939</v>
      </c>
      <c r="N59" s="47"/>
      <c r="P59" s="46"/>
    </row>
    <row r="60" spans="1:16" x14ac:dyDescent="0.3">
      <c r="A60">
        <v>49</v>
      </c>
      <c r="B60" s="34">
        <v>44658</v>
      </c>
      <c r="C60" s="50"/>
      <c r="D60" s="49" t="s">
        <v>131</v>
      </c>
      <c r="E60" s="43">
        <v>48</v>
      </c>
      <c r="F60" s="44">
        <v>18.625</v>
      </c>
      <c r="G60" s="29">
        <f t="shared" si="0"/>
        <v>402.54032258064518</v>
      </c>
      <c r="N60" s="47"/>
      <c r="P60" s="46"/>
    </row>
    <row r="61" spans="1:16" x14ac:dyDescent="0.3">
      <c r="A61">
        <v>50</v>
      </c>
      <c r="B61" s="34">
        <v>44658</v>
      </c>
      <c r="C61" s="50"/>
      <c r="D61" s="49" t="s">
        <v>131</v>
      </c>
      <c r="E61" s="43">
        <v>49</v>
      </c>
      <c r="F61" s="44">
        <v>18.75</v>
      </c>
      <c r="G61" s="29">
        <f t="shared" si="0"/>
        <v>405.24193548387098</v>
      </c>
      <c r="N61" s="47"/>
      <c r="P61" s="46"/>
    </row>
    <row r="62" spans="1:16" x14ac:dyDescent="0.3">
      <c r="A62">
        <v>51</v>
      </c>
      <c r="B62" s="34">
        <v>44658</v>
      </c>
      <c r="C62" s="50"/>
      <c r="D62" s="49" t="s">
        <v>131</v>
      </c>
      <c r="E62" s="43">
        <v>50</v>
      </c>
      <c r="F62" s="44">
        <v>18.875</v>
      </c>
      <c r="G62" s="29">
        <f t="shared" si="0"/>
        <v>407.94354838709677</v>
      </c>
      <c r="N62" s="47"/>
      <c r="P62" s="46"/>
    </row>
    <row r="63" spans="1:16" x14ac:dyDescent="0.3">
      <c r="A63">
        <v>52</v>
      </c>
      <c r="B63" s="34">
        <v>44658</v>
      </c>
      <c r="C63" s="50"/>
      <c r="D63" s="49" t="s">
        <v>131</v>
      </c>
      <c r="E63" s="43">
        <v>51</v>
      </c>
      <c r="F63" s="44">
        <v>19</v>
      </c>
      <c r="G63" s="29">
        <f t="shared" si="0"/>
        <v>410.64516129032256</v>
      </c>
      <c r="N63" s="47"/>
      <c r="P63" s="46"/>
    </row>
    <row r="64" spans="1:16" x14ac:dyDescent="0.3">
      <c r="A64">
        <v>53</v>
      </c>
      <c r="B64" s="34">
        <v>44658</v>
      </c>
      <c r="C64" s="50"/>
      <c r="D64" s="49" t="s">
        <v>131</v>
      </c>
      <c r="E64" s="43">
        <v>52</v>
      </c>
      <c r="F64" s="44">
        <v>19.111111111111111</v>
      </c>
      <c r="G64" s="29">
        <f t="shared" si="0"/>
        <v>413.04659498207883</v>
      </c>
      <c r="N64" s="47"/>
      <c r="P64" s="46"/>
    </row>
    <row r="65" spans="1:16" x14ac:dyDescent="0.3">
      <c r="A65">
        <v>54</v>
      </c>
      <c r="B65" s="34">
        <v>44658</v>
      </c>
      <c r="C65" s="50"/>
      <c r="D65" s="49" t="s">
        <v>131</v>
      </c>
      <c r="E65" s="43">
        <v>53</v>
      </c>
      <c r="F65" s="44">
        <v>19.222222222222221</v>
      </c>
      <c r="G65" s="29">
        <f t="shared" si="0"/>
        <v>415.4480286738351</v>
      </c>
      <c r="N65" s="47"/>
      <c r="P65" s="46"/>
    </row>
    <row r="66" spans="1:16" x14ac:dyDescent="0.3">
      <c r="A66">
        <v>55</v>
      </c>
      <c r="B66" s="34">
        <v>44658</v>
      </c>
      <c r="C66" s="50"/>
      <c r="D66" s="49" t="s">
        <v>131</v>
      </c>
      <c r="E66" s="43">
        <v>54</v>
      </c>
      <c r="F66" s="44">
        <v>19.333333333333332</v>
      </c>
      <c r="G66" s="29">
        <f t="shared" si="0"/>
        <v>417.84946236559136</v>
      </c>
      <c r="N66" s="47"/>
      <c r="P66" s="46"/>
    </row>
    <row r="67" spans="1:16" x14ac:dyDescent="0.3">
      <c r="A67">
        <v>56</v>
      </c>
      <c r="B67" s="34">
        <v>44658</v>
      </c>
      <c r="C67" s="50"/>
      <c r="D67" s="49" t="s">
        <v>131</v>
      </c>
      <c r="E67" s="43">
        <v>55</v>
      </c>
      <c r="F67" s="44">
        <v>19.444444444444443</v>
      </c>
      <c r="G67" s="29">
        <f t="shared" si="0"/>
        <v>420.25089605734763</v>
      </c>
      <c r="N67" s="47"/>
      <c r="P67" s="46"/>
    </row>
    <row r="68" spans="1:16" x14ac:dyDescent="0.3">
      <c r="A68">
        <v>57</v>
      </c>
      <c r="B68" s="34">
        <v>44658</v>
      </c>
      <c r="C68" s="50"/>
      <c r="D68" s="49" t="s">
        <v>131</v>
      </c>
      <c r="E68" s="43">
        <v>56</v>
      </c>
      <c r="F68" s="44">
        <v>19.555555555555557</v>
      </c>
      <c r="G68" s="29">
        <f t="shared" si="0"/>
        <v>422.65232974910401</v>
      </c>
      <c r="N68" s="47"/>
      <c r="P68" s="46"/>
    </row>
    <row r="69" spans="1:16" x14ac:dyDescent="0.3">
      <c r="A69">
        <v>58</v>
      </c>
      <c r="B69" s="34">
        <v>44658</v>
      </c>
      <c r="C69" s="50"/>
      <c r="D69" s="49" t="s">
        <v>131</v>
      </c>
      <c r="E69" s="43">
        <v>57</v>
      </c>
      <c r="F69" s="44">
        <v>19.666666666666668</v>
      </c>
      <c r="G69" s="29">
        <f t="shared" si="0"/>
        <v>425.05376344086022</v>
      </c>
      <c r="N69" s="47"/>
      <c r="P69" s="46"/>
    </row>
    <row r="70" spans="1:16" x14ac:dyDescent="0.3">
      <c r="A70">
        <v>59</v>
      </c>
      <c r="B70" s="34">
        <v>44658</v>
      </c>
      <c r="C70" s="50"/>
      <c r="D70" s="49" t="s">
        <v>131</v>
      </c>
      <c r="E70" s="43">
        <v>58</v>
      </c>
      <c r="F70" s="44">
        <v>19.777777777777779</v>
      </c>
      <c r="G70" s="29">
        <f t="shared" si="0"/>
        <v>427.45519713261649</v>
      </c>
      <c r="N70" s="47"/>
      <c r="P70" s="46"/>
    </row>
    <row r="71" spans="1:16" x14ac:dyDescent="0.3">
      <c r="A71">
        <v>60</v>
      </c>
      <c r="B71" s="34">
        <v>44658</v>
      </c>
      <c r="C71" s="50"/>
      <c r="D71" s="49" t="s">
        <v>131</v>
      </c>
      <c r="E71" s="43">
        <v>59</v>
      </c>
      <c r="F71" s="44">
        <v>19.888888888888889</v>
      </c>
      <c r="G71" s="29">
        <f t="shared" si="0"/>
        <v>429.85663082437276</v>
      </c>
      <c r="N71" s="47"/>
      <c r="P71" s="46"/>
    </row>
    <row r="72" spans="1:16" x14ac:dyDescent="0.3">
      <c r="A72">
        <v>61</v>
      </c>
      <c r="B72" s="34">
        <v>44658</v>
      </c>
      <c r="C72" s="50"/>
      <c r="D72" s="49" t="s">
        <v>131</v>
      </c>
      <c r="E72" s="43">
        <v>60</v>
      </c>
      <c r="F72" s="44">
        <v>20</v>
      </c>
      <c r="G72" s="29">
        <f t="shared" si="0"/>
        <v>432.25806451612902</v>
      </c>
      <c r="N72" s="47"/>
      <c r="P72" s="46"/>
    </row>
    <row r="73" spans="1:16" x14ac:dyDescent="0.3">
      <c r="A73">
        <v>62</v>
      </c>
      <c r="B73" s="34">
        <v>44658</v>
      </c>
      <c r="C73" s="50"/>
      <c r="D73" s="49" t="s">
        <v>131</v>
      </c>
      <c r="E73" s="43">
        <v>61</v>
      </c>
      <c r="F73" s="44">
        <v>20.166666666666668</v>
      </c>
      <c r="G73" s="29">
        <f t="shared" si="0"/>
        <v>435.86021505376345</v>
      </c>
      <c r="N73" s="47"/>
      <c r="P73" s="46"/>
    </row>
    <row r="74" spans="1:16" x14ac:dyDescent="0.3">
      <c r="A74">
        <v>63</v>
      </c>
      <c r="B74" s="34">
        <v>44658</v>
      </c>
      <c r="C74" s="50"/>
      <c r="D74" s="49" t="s">
        <v>131</v>
      </c>
      <c r="E74" s="43">
        <v>62</v>
      </c>
      <c r="F74" s="44">
        <v>20.333333333333332</v>
      </c>
      <c r="G74" s="29">
        <f t="shared" si="0"/>
        <v>439.46236559139783</v>
      </c>
      <c r="N74" s="47"/>
      <c r="P74" s="46"/>
    </row>
    <row r="75" spans="1:16" x14ac:dyDescent="0.3">
      <c r="A75">
        <v>64</v>
      </c>
      <c r="B75" s="34">
        <v>44658</v>
      </c>
      <c r="C75" s="50"/>
      <c r="D75" s="49" t="s">
        <v>131</v>
      </c>
      <c r="E75" s="43">
        <v>63</v>
      </c>
      <c r="F75" s="44">
        <v>20.5</v>
      </c>
      <c r="G75" s="29">
        <f t="shared" si="0"/>
        <v>443.06451612903226</v>
      </c>
      <c r="N75" s="47"/>
      <c r="P75" s="46"/>
    </row>
    <row r="76" spans="1:16" x14ac:dyDescent="0.3">
      <c r="A76">
        <v>65</v>
      </c>
      <c r="B76" s="34">
        <v>44658</v>
      </c>
      <c r="C76" s="50"/>
      <c r="D76" s="49" t="s">
        <v>131</v>
      </c>
      <c r="E76" s="43">
        <v>64</v>
      </c>
      <c r="F76" s="44">
        <v>20.666666666666668</v>
      </c>
      <c r="G76" s="29">
        <f t="shared" si="0"/>
        <v>446.66666666666669</v>
      </c>
      <c r="N76" s="47"/>
      <c r="P76" s="46"/>
    </row>
    <row r="77" spans="1:16" x14ac:dyDescent="0.3">
      <c r="A77">
        <v>66</v>
      </c>
      <c r="B77" s="34">
        <v>44658</v>
      </c>
      <c r="C77" s="50"/>
      <c r="D77" s="49" t="s">
        <v>131</v>
      </c>
      <c r="E77" s="43">
        <v>65</v>
      </c>
      <c r="F77" s="44">
        <v>20.833333333333332</v>
      </c>
      <c r="G77" s="29">
        <f t="shared" ref="G77:G104" si="1">+F77/F$3</f>
        <v>450.26881720430106</v>
      </c>
      <c r="N77" s="47"/>
      <c r="P77" s="46"/>
    </row>
    <row r="78" spans="1:16" x14ac:dyDescent="0.3">
      <c r="A78">
        <v>67</v>
      </c>
      <c r="B78" s="34">
        <v>44658</v>
      </c>
      <c r="C78" s="50"/>
      <c r="D78" s="49" t="s">
        <v>131</v>
      </c>
      <c r="E78" s="43">
        <v>66</v>
      </c>
      <c r="F78" s="44">
        <v>21</v>
      </c>
      <c r="G78" s="29">
        <f t="shared" si="1"/>
        <v>453.87096774193549</v>
      </c>
      <c r="N78" s="47"/>
      <c r="P78" s="46"/>
    </row>
    <row r="79" spans="1:16" x14ac:dyDescent="0.3">
      <c r="A79">
        <v>68</v>
      </c>
      <c r="B79" s="34">
        <v>44658</v>
      </c>
      <c r="C79" s="50"/>
      <c r="D79" s="49" t="s">
        <v>131</v>
      </c>
      <c r="E79" s="43">
        <v>67</v>
      </c>
      <c r="F79" s="44">
        <v>21.142857142857142</v>
      </c>
      <c r="G79" s="29">
        <f t="shared" si="1"/>
        <v>456.95852534562209</v>
      </c>
      <c r="N79" s="47"/>
      <c r="P79" s="46"/>
    </row>
    <row r="80" spans="1:16" x14ac:dyDescent="0.3">
      <c r="A80">
        <v>69</v>
      </c>
      <c r="B80" s="34">
        <v>44658</v>
      </c>
      <c r="C80" s="50"/>
      <c r="D80" s="49" t="s">
        <v>131</v>
      </c>
      <c r="E80" s="43">
        <v>68</v>
      </c>
      <c r="F80" s="44">
        <v>21.285714285714285</v>
      </c>
      <c r="G80" s="29">
        <f t="shared" si="1"/>
        <v>460.04608294930875</v>
      </c>
      <c r="N80" s="47"/>
      <c r="P80" s="46"/>
    </row>
    <row r="81" spans="1:16" x14ac:dyDescent="0.3">
      <c r="A81">
        <v>70</v>
      </c>
      <c r="B81" s="34">
        <v>44658</v>
      </c>
      <c r="C81" s="50"/>
      <c r="D81" s="49" t="s">
        <v>131</v>
      </c>
      <c r="E81" s="43">
        <v>69</v>
      </c>
      <c r="F81" s="44">
        <v>21.428571428571427</v>
      </c>
      <c r="G81" s="29">
        <f t="shared" si="1"/>
        <v>463.13364055299536</v>
      </c>
      <c r="N81" s="47"/>
      <c r="P81" s="46"/>
    </row>
    <row r="82" spans="1:16" x14ac:dyDescent="0.3">
      <c r="A82">
        <v>71</v>
      </c>
      <c r="B82" s="34">
        <v>44658</v>
      </c>
      <c r="C82" s="50"/>
      <c r="D82" s="49" t="s">
        <v>131</v>
      </c>
      <c r="E82" s="43">
        <v>70</v>
      </c>
      <c r="F82" s="44">
        <v>21.571428571428573</v>
      </c>
      <c r="G82" s="29">
        <f t="shared" si="1"/>
        <v>466.22119815668208</v>
      </c>
      <c r="N82" s="47"/>
      <c r="P82" s="46"/>
    </row>
    <row r="83" spans="1:16" x14ac:dyDescent="0.3">
      <c r="A83">
        <v>72</v>
      </c>
      <c r="B83" s="34">
        <v>44658</v>
      </c>
      <c r="C83" s="50"/>
      <c r="D83" s="49" t="s">
        <v>131</v>
      </c>
      <c r="E83" s="43">
        <v>71</v>
      </c>
      <c r="F83" s="44">
        <v>21.714285714285715</v>
      </c>
      <c r="G83" s="29">
        <f t="shared" si="1"/>
        <v>469.30875576036868</v>
      </c>
      <c r="N83" s="47"/>
      <c r="P83" s="46"/>
    </row>
    <row r="84" spans="1:16" x14ac:dyDescent="0.3">
      <c r="A84">
        <v>73</v>
      </c>
      <c r="B84" s="34">
        <v>44658</v>
      </c>
      <c r="C84" s="50"/>
      <c r="D84" s="49" t="s">
        <v>131</v>
      </c>
      <c r="E84" s="43">
        <v>72</v>
      </c>
      <c r="F84" s="44">
        <v>21.857142857142858</v>
      </c>
      <c r="G84" s="29">
        <f t="shared" si="1"/>
        <v>472.39631336405535</v>
      </c>
      <c r="N84" s="47"/>
      <c r="P84" s="46"/>
    </row>
    <row r="85" spans="1:16" x14ac:dyDescent="0.3">
      <c r="A85">
        <v>74</v>
      </c>
      <c r="B85" s="34">
        <v>44658</v>
      </c>
      <c r="C85" s="50"/>
      <c r="D85" s="49" t="s">
        <v>131</v>
      </c>
      <c r="E85" s="43">
        <v>73</v>
      </c>
      <c r="F85" s="44">
        <v>22</v>
      </c>
      <c r="G85" s="29">
        <f t="shared" si="1"/>
        <v>475.48387096774195</v>
      </c>
      <c r="N85" s="47"/>
      <c r="P85" s="46"/>
    </row>
    <row r="86" spans="1:16" x14ac:dyDescent="0.3">
      <c r="A86">
        <v>75</v>
      </c>
      <c r="B86" s="34">
        <v>44658</v>
      </c>
      <c r="C86" s="50"/>
      <c r="D86" s="49" t="s">
        <v>131</v>
      </c>
      <c r="E86" s="43">
        <v>74</v>
      </c>
      <c r="F86" s="44">
        <v>22.25</v>
      </c>
      <c r="G86" s="29">
        <f t="shared" si="1"/>
        <v>480.88709677419354</v>
      </c>
      <c r="N86" s="47"/>
      <c r="P86" s="46"/>
    </row>
    <row r="87" spans="1:16" x14ac:dyDescent="0.3">
      <c r="A87">
        <v>76</v>
      </c>
      <c r="B87" s="34">
        <v>44658</v>
      </c>
      <c r="C87" s="50"/>
      <c r="D87" s="49" t="s">
        <v>131</v>
      </c>
      <c r="E87" s="43">
        <v>75</v>
      </c>
      <c r="F87" s="44">
        <v>22.5</v>
      </c>
      <c r="G87" s="29">
        <f t="shared" si="1"/>
        <v>486.29032258064518</v>
      </c>
      <c r="N87" s="47"/>
      <c r="P87" s="46"/>
    </row>
    <row r="88" spans="1:16" x14ac:dyDescent="0.3">
      <c r="A88">
        <v>77</v>
      </c>
      <c r="B88" s="34">
        <v>44658</v>
      </c>
      <c r="C88" s="50"/>
      <c r="D88" s="49" t="s">
        <v>131</v>
      </c>
      <c r="E88" s="43">
        <v>76</v>
      </c>
      <c r="F88" s="44">
        <v>22.75</v>
      </c>
      <c r="G88" s="29">
        <f t="shared" si="1"/>
        <v>491.69354838709677</v>
      </c>
      <c r="N88" s="47"/>
      <c r="P88" s="46"/>
    </row>
    <row r="89" spans="1:16" x14ac:dyDescent="0.3">
      <c r="A89">
        <v>78</v>
      </c>
      <c r="B89" s="34">
        <v>44658</v>
      </c>
      <c r="C89" s="50"/>
      <c r="D89" s="49" t="s">
        <v>131</v>
      </c>
      <c r="E89" s="43">
        <v>77</v>
      </c>
      <c r="F89" s="44">
        <v>23</v>
      </c>
      <c r="G89" s="29">
        <f t="shared" si="1"/>
        <v>497.09677419354841</v>
      </c>
      <c r="N89" s="47"/>
      <c r="P89" s="46"/>
    </row>
    <row r="90" spans="1:16" x14ac:dyDescent="0.3">
      <c r="A90">
        <v>79</v>
      </c>
      <c r="B90" s="34">
        <v>44658</v>
      </c>
      <c r="C90" s="50"/>
      <c r="D90" s="49" t="s">
        <v>131</v>
      </c>
      <c r="E90" s="43">
        <v>78</v>
      </c>
      <c r="F90" s="44">
        <v>23.333333333333332</v>
      </c>
      <c r="G90" s="29">
        <f t="shared" si="1"/>
        <v>504.30107526881721</v>
      </c>
      <c r="N90" s="47"/>
      <c r="P90" s="46"/>
    </row>
    <row r="91" spans="1:16" x14ac:dyDescent="0.3">
      <c r="A91">
        <v>80</v>
      </c>
      <c r="B91" s="34">
        <v>44658</v>
      </c>
      <c r="C91" s="50"/>
      <c r="D91" s="49" t="s">
        <v>131</v>
      </c>
      <c r="E91" s="43">
        <v>79</v>
      </c>
      <c r="F91" s="44">
        <v>23.666666666666668</v>
      </c>
      <c r="G91" s="29">
        <f t="shared" si="1"/>
        <v>511.50537634408607</v>
      </c>
      <c r="N91" s="47"/>
      <c r="P91" s="46"/>
    </row>
    <row r="92" spans="1:16" x14ac:dyDescent="0.3">
      <c r="A92">
        <v>81</v>
      </c>
      <c r="B92" s="34">
        <v>44658</v>
      </c>
      <c r="C92" s="50"/>
      <c r="D92" s="49" t="s">
        <v>131</v>
      </c>
      <c r="E92" s="43">
        <v>80</v>
      </c>
      <c r="F92" s="44">
        <v>24</v>
      </c>
      <c r="G92" s="29">
        <f t="shared" si="1"/>
        <v>518.70967741935488</v>
      </c>
      <c r="N92" s="47"/>
      <c r="P92" s="46"/>
    </row>
    <row r="93" spans="1:16" x14ac:dyDescent="0.3">
      <c r="A93">
        <v>82</v>
      </c>
      <c r="B93" s="34">
        <v>44658</v>
      </c>
      <c r="C93" s="50"/>
      <c r="D93" s="49" t="s">
        <v>131</v>
      </c>
      <c r="E93" s="43">
        <v>81</v>
      </c>
      <c r="F93" s="44">
        <v>25.25</v>
      </c>
      <c r="G93" s="29">
        <f t="shared" si="1"/>
        <v>545.72580645161293</v>
      </c>
      <c r="N93" s="47"/>
      <c r="P93" s="46"/>
    </row>
    <row r="94" spans="1:16" x14ac:dyDescent="0.3">
      <c r="A94">
        <v>83</v>
      </c>
      <c r="B94" s="34">
        <v>44658</v>
      </c>
      <c r="C94" s="50"/>
      <c r="D94" s="49" t="s">
        <v>131</v>
      </c>
      <c r="E94" s="43">
        <v>82</v>
      </c>
      <c r="F94" s="44">
        <v>25.5</v>
      </c>
      <c r="G94" s="29">
        <f t="shared" si="1"/>
        <v>551.12903225806451</v>
      </c>
      <c r="N94" s="47"/>
      <c r="P94" s="46"/>
    </row>
    <row r="95" spans="1:16" x14ac:dyDescent="0.3">
      <c r="A95">
        <v>84</v>
      </c>
      <c r="B95" s="34">
        <v>44658</v>
      </c>
      <c r="C95" s="50"/>
      <c r="D95" s="49" t="s">
        <v>131</v>
      </c>
      <c r="E95" s="43">
        <v>83</v>
      </c>
      <c r="F95" s="44">
        <v>25.75</v>
      </c>
      <c r="G95" s="29">
        <f t="shared" si="1"/>
        <v>556.5322580645161</v>
      </c>
      <c r="N95" s="47"/>
      <c r="P95" s="46"/>
    </row>
    <row r="96" spans="1:16" x14ac:dyDescent="0.3">
      <c r="A96">
        <v>85</v>
      </c>
      <c r="B96" s="34">
        <v>44658</v>
      </c>
      <c r="C96" s="50"/>
      <c r="D96" s="49" t="s">
        <v>131</v>
      </c>
      <c r="E96" s="43">
        <v>84</v>
      </c>
      <c r="F96" s="44">
        <v>26</v>
      </c>
      <c r="G96" s="29">
        <f t="shared" si="1"/>
        <v>561.9354838709678</v>
      </c>
      <c r="N96" s="47"/>
      <c r="P96" s="46"/>
    </row>
    <row r="97" spans="1:16" x14ac:dyDescent="0.3">
      <c r="A97">
        <v>86</v>
      </c>
      <c r="B97" s="34">
        <v>44658</v>
      </c>
      <c r="C97" s="50"/>
      <c r="D97" s="49" t="s">
        <v>131</v>
      </c>
      <c r="E97" s="43">
        <v>85</v>
      </c>
      <c r="F97" s="44">
        <v>27</v>
      </c>
      <c r="G97" s="29">
        <f t="shared" si="1"/>
        <v>583.54838709677426</v>
      </c>
      <c r="N97" s="47"/>
      <c r="P97" s="46"/>
    </row>
    <row r="98" spans="1:16" x14ac:dyDescent="0.3">
      <c r="A98">
        <v>87</v>
      </c>
      <c r="B98" s="34">
        <v>44658</v>
      </c>
      <c r="C98" s="50"/>
      <c r="D98" s="49" t="s">
        <v>131</v>
      </c>
      <c r="E98" s="43">
        <v>86</v>
      </c>
      <c r="F98" s="44">
        <v>28.5</v>
      </c>
      <c r="G98" s="29">
        <f t="shared" si="1"/>
        <v>615.9677419354839</v>
      </c>
      <c r="N98" s="47"/>
      <c r="P98" s="46"/>
    </row>
    <row r="99" spans="1:16" x14ac:dyDescent="0.3">
      <c r="A99">
        <v>88</v>
      </c>
      <c r="B99" s="34">
        <v>44658</v>
      </c>
      <c r="C99" s="50"/>
      <c r="D99" s="49" t="s">
        <v>131</v>
      </c>
      <c r="E99" s="43">
        <v>87</v>
      </c>
      <c r="F99" s="44">
        <v>29</v>
      </c>
      <c r="G99" s="29">
        <f t="shared" si="1"/>
        <v>626.77419354838707</v>
      </c>
      <c r="N99" s="47"/>
      <c r="P99" s="46"/>
    </row>
    <row r="100" spans="1:16" x14ac:dyDescent="0.3">
      <c r="A100">
        <v>89</v>
      </c>
      <c r="B100" s="34">
        <v>44658</v>
      </c>
      <c r="C100" s="50"/>
      <c r="D100" s="49" t="s">
        <v>131</v>
      </c>
      <c r="E100" s="43">
        <v>88</v>
      </c>
      <c r="F100" s="44">
        <v>29.5</v>
      </c>
      <c r="G100" s="29">
        <f t="shared" si="1"/>
        <v>637.58064516129036</v>
      </c>
      <c r="N100" s="47"/>
      <c r="P100" s="46"/>
    </row>
    <row r="101" spans="1:16" x14ac:dyDescent="0.3">
      <c r="A101">
        <v>90</v>
      </c>
      <c r="B101" s="34">
        <v>44658</v>
      </c>
      <c r="C101" s="50"/>
      <c r="D101" s="49" t="s">
        <v>131</v>
      </c>
      <c r="E101" s="43">
        <v>89</v>
      </c>
      <c r="F101" s="44">
        <v>30</v>
      </c>
      <c r="G101" s="29">
        <f t="shared" si="1"/>
        <v>648.38709677419354</v>
      </c>
      <c r="N101" s="47"/>
      <c r="P101" s="46"/>
    </row>
    <row r="102" spans="1:16" x14ac:dyDescent="0.3">
      <c r="A102">
        <v>91</v>
      </c>
      <c r="B102" s="34">
        <v>44658</v>
      </c>
      <c r="C102" s="50"/>
      <c r="D102" s="49" t="s">
        <v>131</v>
      </c>
      <c r="E102" s="43">
        <v>90</v>
      </c>
      <c r="F102" s="44">
        <v>30.333333333333332</v>
      </c>
      <c r="G102" s="29">
        <f t="shared" si="1"/>
        <v>655.5913978494624</v>
      </c>
      <c r="N102" s="47"/>
      <c r="P102" s="46"/>
    </row>
    <row r="103" spans="1:16" x14ac:dyDescent="0.3">
      <c r="A103">
        <v>92</v>
      </c>
      <c r="B103" s="34">
        <v>44658</v>
      </c>
      <c r="C103" s="50"/>
      <c r="D103" s="49" t="s">
        <v>131</v>
      </c>
      <c r="E103" s="43">
        <v>91</v>
      </c>
      <c r="F103" s="44">
        <v>30.666666666666668</v>
      </c>
      <c r="G103" s="29">
        <f t="shared" si="1"/>
        <v>662.79569892473125</v>
      </c>
      <c r="N103" s="47"/>
      <c r="P103" s="46"/>
    </row>
    <row r="104" spans="1:16" x14ac:dyDescent="0.3">
      <c r="A104">
        <v>93</v>
      </c>
      <c r="B104" s="34">
        <v>44658</v>
      </c>
      <c r="C104" s="50"/>
      <c r="D104" s="49" t="s">
        <v>131</v>
      </c>
      <c r="E104" s="43">
        <v>92</v>
      </c>
      <c r="F104" s="44">
        <v>31</v>
      </c>
      <c r="G104" s="29">
        <f t="shared" si="1"/>
        <v>670</v>
      </c>
      <c r="N104" s="47"/>
      <c r="P104" s="46"/>
    </row>
  </sheetData>
  <sheetProtection selectLockedCells="1"/>
  <protectedRanges>
    <protectedRange sqref="B12:D104" name="Failure Observations"/>
    <protectedRange sqref="E2:E4" name="FIO Parameters"/>
    <protectedRange sqref="K28:K43" name="Failure Observations_2"/>
  </protectedRanges>
  <phoneticPr fontId="4" type="noConversion"/>
  <conditionalFormatting sqref="I1:I10 I12:I1048576">
    <cfRule type="duplicateValues" dxfId="0" priority="1"/>
  </conditionalFormatting>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2"/>
    <pageSetUpPr fitToPage="1"/>
  </sheetPr>
  <dimension ref="A3:S50"/>
  <sheetViews>
    <sheetView topLeftCell="A6" zoomScaleNormal="100" workbookViewId="0">
      <selection activeCell="Q22" sqref="Q22"/>
    </sheetView>
  </sheetViews>
  <sheetFormatPr defaultRowHeight="12.45" x14ac:dyDescent="0.3"/>
  <cols>
    <col min="1" max="1" width="5.84375" customWidth="1"/>
    <col min="2" max="2" width="9.4609375" customWidth="1"/>
    <col min="3" max="3" width="8.69140625" customWidth="1"/>
    <col min="5" max="5" width="9.3046875" customWidth="1"/>
    <col min="9" max="9" width="7.07421875" customWidth="1"/>
  </cols>
  <sheetData>
    <row r="3" spans="1:15" ht="21.45" x14ac:dyDescent="0.7">
      <c r="B3" s="32" t="str">
        <f>CONCATENATE("Certification Testing Results for Project ", Project!C2, ", System ", Project!C3, " ",Project!C4)</f>
        <v>Certification Testing Results for Project SENG 637, System Assignment 5 Part 2</v>
      </c>
    </row>
    <row r="4" spans="1:15" x14ac:dyDescent="0.3">
      <c r="A4" s="2"/>
      <c r="B4" s="3"/>
      <c r="D4" s="3"/>
    </row>
    <row r="5" spans="1:15" x14ac:dyDescent="0.3">
      <c r="A5" s="2"/>
      <c r="B5" s="5" t="str">
        <f>CONCATENATE("The FIO is ",'Failure Data'!E2," failures per ",'Failure Data'!E3," ",'Failure Data'!E4,"s")</f>
        <v>The FIO is 670 failures per 31 intervals</v>
      </c>
      <c r="D5" s="3"/>
      <c r="O5" s="48"/>
    </row>
    <row r="6" spans="1:15" x14ac:dyDescent="0.3">
      <c r="A6" s="2"/>
      <c r="B6" s="3"/>
      <c r="D6" s="3"/>
      <c r="O6" s="46"/>
    </row>
    <row r="7" spans="1:15" x14ac:dyDescent="0.3">
      <c r="A7" s="2"/>
      <c r="B7" s="3"/>
      <c r="D7" s="3"/>
      <c r="O7" s="48"/>
    </row>
    <row r="8" spans="1:15" x14ac:dyDescent="0.3">
      <c r="A8" s="2"/>
      <c r="B8" s="3"/>
      <c r="D8" s="3"/>
      <c r="F8" s="10"/>
      <c r="G8" s="10"/>
      <c r="H8" s="10"/>
      <c r="O8" s="46"/>
    </row>
    <row r="9" spans="1:15" x14ac:dyDescent="0.3">
      <c r="A9" s="2"/>
      <c r="B9" s="3"/>
      <c r="F9" s="3"/>
      <c r="G9" s="3"/>
      <c r="H9" s="3"/>
      <c r="I9" s="3"/>
    </row>
    <row r="10" spans="1:15" x14ac:dyDescent="0.3">
      <c r="A10" s="2"/>
      <c r="B10" s="3"/>
      <c r="F10" s="3"/>
      <c r="G10" s="3"/>
      <c r="H10" s="3"/>
      <c r="I10" s="3"/>
      <c r="O10" s="48"/>
    </row>
    <row r="11" spans="1:15" x14ac:dyDescent="0.3">
      <c r="A11" s="2"/>
      <c r="F11" s="3"/>
      <c r="G11" s="3"/>
      <c r="H11" s="3"/>
      <c r="I11" s="3"/>
    </row>
    <row r="12" spans="1:15" x14ac:dyDescent="0.3">
      <c r="A12" s="2"/>
      <c r="F12" s="3"/>
      <c r="G12" s="3"/>
      <c r="H12" s="3"/>
      <c r="I12" s="3"/>
    </row>
    <row r="13" spans="1:15" x14ac:dyDescent="0.3">
      <c r="A13" s="2"/>
      <c r="F13" s="3"/>
      <c r="G13" s="3"/>
      <c r="H13" s="3"/>
      <c r="I13" s="3"/>
    </row>
    <row r="14" spans="1:15" x14ac:dyDescent="0.3">
      <c r="A14" s="2"/>
      <c r="F14" s="3"/>
      <c r="G14" s="3"/>
      <c r="H14" s="3"/>
      <c r="I14" s="3"/>
    </row>
    <row r="15" spans="1:15" x14ac:dyDescent="0.3">
      <c r="A15" s="2"/>
      <c r="F15" s="3"/>
      <c r="G15" s="3"/>
      <c r="H15" s="3"/>
      <c r="I15" s="3"/>
    </row>
    <row r="16" spans="1:15" x14ac:dyDescent="0.3">
      <c r="A16" s="2"/>
      <c r="F16" s="3"/>
      <c r="G16" s="3"/>
      <c r="H16" s="3"/>
      <c r="I16" s="3"/>
    </row>
    <row r="17" spans="1:19" x14ac:dyDescent="0.3">
      <c r="A17" s="2"/>
      <c r="F17" s="3"/>
      <c r="G17" s="3"/>
      <c r="H17" s="3"/>
      <c r="I17" s="3"/>
    </row>
    <row r="18" spans="1:19" x14ac:dyDescent="0.3">
      <c r="A18" s="2"/>
      <c r="F18" s="3"/>
      <c r="G18" s="3"/>
      <c r="H18" s="3"/>
      <c r="I18" s="3"/>
    </row>
    <row r="19" spans="1:19" x14ac:dyDescent="0.3">
      <c r="A19" s="2"/>
      <c r="F19" s="3"/>
      <c r="G19" s="3"/>
      <c r="H19" s="3"/>
      <c r="I19" s="3"/>
      <c r="O19" s="48"/>
      <c r="S19" s="48"/>
    </row>
    <row r="20" spans="1:19" x14ac:dyDescent="0.3">
      <c r="A20" s="1"/>
      <c r="B20" s="3"/>
      <c r="C20" s="3"/>
      <c r="D20" s="3"/>
      <c r="F20" s="3"/>
      <c r="G20" s="3"/>
      <c r="H20" s="3"/>
      <c r="I20" s="3"/>
    </row>
    <row r="21" spans="1:19" x14ac:dyDescent="0.3">
      <c r="A21" s="1"/>
      <c r="B21" s="3"/>
      <c r="C21" s="3"/>
      <c r="D21" s="3"/>
      <c r="F21" s="3"/>
      <c r="G21" s="3"/>
      <c r="H21" s="3"/>
      <c r="I21" s="3"/>
      <c r="O21" s="48"/>
    </row>
    <row r="22" spans="1:19" x14ac:dyDescent="0.3">
      <c r="A22" s="1"/>
      <c r="B22" s="3"/>
      <c r="C22" s="3"/>
      <c r="D22" s="5"/>
      <c r="F22" s="3"/>
      <c r="G22" s="3"/>
      <c r="H22" s="3"/>
      <c r="I22" s="3"/>
    </row>
    <row r="23" spans="1:19" x14ac:dyDescent="0.3">
      <c r="A23" s="1"/>
      <c r="B23" s="3"/>
      <c r="C23" s="3"/>
      <c r="D23" s="3"/>
      <c r="F23" s="3"/>
      <c r="G23" s="3"/>
      <c r="H23" s="3"/>
      <c r="I23" s="3"/>
    </row>
    <row r="24" spans="1:19" x14ac:dyDescent="0.3">
      <c r="A24" s="1"/>
      <c r="B24" s="3"/>
      <c r="C24" s="3"/>
      <c r="D24" s="3"/>
      <c r="F24" s="3"/>
      <c r="G24" s="3"/>
      <c r="H24" s="3"/>
      <c r="I24" s="3"/>
    </row>
    <row r="25" spans="1:19" x14ac:dyDescent="0.3">
      <c r="A25" s="1"/>
      <c r="B25" s="3"/>
      <c r="C25" s="5"/>
      <c r="D25" s="3"/>
      <c r="F25" s="3"/>
      <c r="G25" s="3"/>
      <c r="H25" s="3"/>
      <c r="I25" s="3"/>
    </row>
    <row r="50" spans="2:2" x14ac:dyDescent="0.3">
      <c r="B50" s="6" t="str">
        <f>CONCATENATE("Each normalized usage unit equals ",'Failure Data'!F3," ",'Failure Data'!F4,"s")</f>
        <v>Each normalized usage unit equals 0.0462686567164179 intervals</v>
      </c>
    </row>
  </sheetData>
  <sheetProtection selectLockedCells="1"/>
  <phoneticPr fontId="4" type="noConversion"/>
  <pageMargins left="0.75" right="0.75" top="1" bottom="1" header="0.5" footer="0.5"/>
  <pageSetup scale="74" orientation="portrait" r:id="rId1"/>
  <headerFooter alignWithMargins="0">
    <oddHeader>&amp;L&amp;"Arial Black,Regular"Reliability Demonstration Chart&amp;R&amp;"Arial Black,Regular"&amp;A</oddHeader>
    <oddFooter>&amp;L&amp;F&amp;C&amp;P of &amp;N&amp;R&amp;D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55"/>
  </sheetPr>
  <dimension ref="A1:M2858"/>
  <sheetViews>
    <sheetView topLeftCell="A693" workbookViewId="0">
      <selection activeCell="A880" sqref="A880:C2860"/>
    </sheetView>
  </sheetViews>
  <sheetFormatPr defaultColWidth="6.69140625" defaultRowHeight="12.45" x14ac:dyDescent="0.3"/>
  <cols>
    <col min="1" max="1" width="6.69140625" customWidth="1"/>
    <col min="2" max="2" width="13.4609375" customWidth="1"/>
    <col min="3" max="3" width="6.69140625" customWidth="1"/>
    <col min="4" max="4" width="12.84375" bestFit="1" customWidth="1"/>
    <col min="5" max="5" width="6.69140625" customWidth="1"/>
    <col min="6" max="6" width="8.3046875" bestFit="1" customWidth="1"/>
    <col min="7" max="7" width="8.69140625" customWidth="1"/>
    <col min="8" max="8" width="8.07421875" customWidth="1"/>
  </cols>
  <sheetData>
    <row r="1" spans="1:9" x14ac:dyDescent="0.3">
      <c r="B1" t="s">
        <v>6</v>
      </c>
      <c r="D1" t="s">
        <v>5</v>
      </c>
    </row>
    <row r="2" spans="1:9" x14ac:dyDescent="0.3">
      <c r="A2" t="s">
        <v>0</v>
      </c>
      <c r="B2" t="s">
        <v>7</v>
      </c>
      <c r="D2" t="s">
        <v>7</v>
      </c>
    </row>
    <row r="3" spans="1:9" x14ac:dyDescent="0.3">
      <c r="A3" t="s">
        <v>2</v>
      </c>
      <c r="B3" t="s">
        <v>1</v>
      </c>
      <c r="D3" t="s">
        <v>1</v>
      </c>
    </row>
    <row r="4" spans="1:9" x14ac:dyDescent="0.3">
      <c r="A4" s="4" t="s">
        <v>3</v>
      </c>
      <c r="B4" s="5">
        <f>RejectSlope</f>
        <v>0.25090348537199364</v>
      </c>
      <c r="C4" s="5"/>
      <c r="D4" s="5">
        <f>AcceptSlope</f>
        <v>0.2509034853719937</v>
      </c>
    </row>
    <row r="5" spans="1:9" x14ac:dyDescent="0.3">
      <c r="A5" s="4" t="s">
        <v>4</v>
      </c>
      <c r="B5" s="7">
        <f>RejectYint</f>
        <v>3.1699250014423126</v>
      </c>
      <c r="C5" s="6"/>
      <c r="D5" s="7">
        <f>AcceptYint</f>
        <v>-3.1699250014423122</v>
      </c>
    </row>
    <row r="6" spans="1:9" x14ac:dyDescent="0.3">
      <c r="A6" s="4" t="s">
        <v>8</v>
      </c>
      <c r="B6" s="7">
        <v>0</v>
      </c>
      <c r="C6" s="6"/>
      <c r="D6" s="7">
        <f>xmin</f>
        <v>0</v>
      </c>
    </row>
    <row r="7" spans="1:9" x14ac:dyDescent="0.3">
      <c r="A7" s="4" t="s">
        <v>9</v>
      </c>
      <c r="B7" s="7">
        <v>100</v>
      </c>
      <c r="C7" s="6"/>
      <c r="D7" s="7">
        <f>xmax</f>
        <v>100</v>
      </c>
    </row>
    <row r="8" spans="1:9" x14ac:dyDescent="0.3">
      <c r="A8" s="4"/>
      <c r="B8" s="6"/>
      <c r="C8" s="6"/>
      <c r="D8" s="7"/>
      <c r="F8" s="10" t="s">
        <v>10</v>
      </c>
      <c r="G8" s="10" t="s">
        <v>11</v>
      </c>
      <c r="H8" s="10" t="s">
        <v>12</v>
      </c>
    </row>
    <row r="9" spans="1:9" x14ac:dyDescent="0.3">
      <c r="A9" s="1">
        <v>0</v>
      </c>
      <c r="B9" s="3">
        <f>+(B$4*A9)+B$5</f>
        <v>3.1699250014423126</v>
      </c>
      <c r="C9" s="8"/>
      <c r="D9" s="3">
        <f t="shared" ref="D9" si="0">+(D$4*A9)+D$5</f>
        <v>-3.1699250014423122</v>
      </c>
      <c r="F9" s="3">
        <f t="shared" ref="F9" si="1">+xmax-B9</f>
        <v>96.830074998557691</v>
      </c>
      <c r="G9" s="3">
        <f t="shared" ref="G9" si="2">+B9-D9</f>
        <v>6.3398500028846243</v>
      </c>
      <c r="H9" s="3">
        <f t="shared" ref="H9" si="3">D9</f>
        <v>-3.1699250014423122</v>
      </c>
      <c r="I9" s="3"/>
    </row>
    <row r="10" spans="1:9" x14ac:dyDescent="0.3">
      <c r="A10" s="1">
        <v>1</v>
      </c>
      <c r="B10" s="3">
        <f>+(B$4*A10)+B$5</f>
        <v>3.4208284868143064</v>
      </c>
      <c r="C10" s="8"/>
      <c r="D10" s="3">
        <f t="shared" ref="D10" si="4">+(D$4*A10)+D$5</f>
        <v>-2.9190215160703183</v>
      </c>
      <c r="F10" s="3">
        <f t="shared" ref="F10" si="5">+xmax-B10</f>
        <v>96.579171513185699</v>
      </c>
      <c r="G10" s="3">
        <f t="shared" ref="G10" si="6">+B10-D10</f>
        <v>6.3398500028846243</v>
      </c>
      <c r="H10" s="3">
        <f t="shared" ref="H10" si="7">D10</f>
        <v>-2.9190215160703183</v>
      </c>
      <c r="I10" s="3"/>
    </row>
    <row r="11" spans="1:9" x14ac:dyDescent="0.3">
      <c r="A11" s="1">
        <v>2</v>
      </c>
      <c r="B11" s="3">
        <f t="shared" ref="B11:B74" si="8">+(B$4*A11)+B$5</f>
        <v>3.6717319721862998</v>
      </c>
      <c r="C11" s="8"/>
      <c r="D11" s="3">
        <f t="shared" ref="D11:D74" si="9">+(D$4*A11)+D$5</f>
        <v>-2.6681180306983245</v>
      </c>
      <c r="F11" s="3">
        <f t="shared" ref="F11:F74" si="10">+xmax-B11</f>
        <v>96.328268027813706</v>
      </c>
      <c r="G11" s="3">
        <f t="shared" ref="G11:G74" si="11">+B11-D11</f>
        <v>6.3398500028846243</v>
      </c>
      <c r="H11" s="3">
        <f t="shared" ref="H11:H74" si="12">D11</f>
        <v>-2.6681180306983245</v>
      </c>
      <c r="I11" s="3"/>
    </row>
    <row r="12" spans="1:9" x14ac:dyDescent="0.3">
      <c r="A12" s="1">
        <v>3</v>
      </c>
      <c r="B12" s="3">
        <f t="shared" si="8"/>
        <v>3.9226354575582936</v>
      </c>
      <c r="C12" s="8"/>
      <c r="D12" s="3">
        <f t="shared" si="9"/>
        <v>-2.4172145453263312</v>
      </c>
      <c r="F12" s="3">
        <f t="shared" si="10"/>
        <v>96.0773645424417</v>
      </c>
      <c r="G12" s="3">
        <f t="shared" si="11"/>
        <v>6.3398500028846243</v>
      </c>
      <c r="H12" s="3">
        <f t="shared" si="12"/>
        <v>-2.4172145453263312</v>
      </c>
      <c r="I12" s="3"/>
    </row>
    <row r="13" spans="1:9" x14ac:dyDescent="0.3">
      <c r="A13" s="1">
        <v>4</v>
      </c>
      <c r="B13" s="3">
        <f t="shared" si="8"/>
        <v>4.1735389429302874</v>
      </c>
      <c r="C13" s="8"/>
      <c r="D13" s="3">
        <f t="shared" si="9"/>
        <v>-2.1663110599543374</v>
      </c>
      <c r="F13" s="3">
        <f t="shared" si="10"/>
        <v>95.826461057069707</v>
      </c>
      <c r="G13" s="3">
        <f t="shared" si="11"/>
        <v>6.3398500028846243</v>
      </c>
      <c r="H13" s="3">
        <f t="shared" si="12"/>
        <v>-2.1663110599543374</v>
      </c>
      <c r="I13" s="3"/>
    </row>
    <row r="14" spans="1:9" x14ac:dyDescent="0.3">
      <c r="A14" s="1">
        <v>5</v>
      </c>
      <c r="B14" s="3">
        <f t="shared" si="8"/>
        <v>4.4244424283022807</v>
      </c>
      <c r="C14" s="8"/>
      <c r="D14" s="3">
        <f t="shared" si="9"/>
        <v>-1.9154075745823436</v>
      </c>
      <c r="F14" s="3">
        <f t="shared" si="10"/>
        <v>95.575557571697715</v>
      </c>
      <c r="G14" s="3">
        <f t="shared" si="11"/>
        <v>6.3398500028846243</v>
      </c>
      <c r="H14" s="3">
        <f t="shared" si="12"/>
        <v>-1.9154075745823436</v>
      </c>
      <c r="I14" s="3"/>
    </row>
    <row r="15" spans="1:9" x14ac:dyDescent="0.3">
      <c r="A15" s="1">
        <v>6</v>
      </c>
      <c r="B15" s="3">
        <f t="shared" si="8"/>
        <v>4.6753459136742741</v>
      </c>
      <c r="C15" s="8"/>
      <c r="D15" s="3">
        <f t="shared" si="9"/>
        <v>-1.66450408921035</v>
      </c>
      <c r="F15" s="3">
        <f t="shared" si="10"/>
        <v>95.324654086325722</v>
      </c>
      <c r="G15" s="3">
        <f t="shared" si="11"/>
        <v>6.3398500028846243</v>
      </c>
      <c r="H15" s="3">
        <f t="shared" si="12"/>
        <v>-1.66450408921035</v>
      </c>
      <c r="I15" s="3"/>
    </row>
    <row r="16" spans="1:9" x14ac:dyDescent="0.3">
      <c r="A16" s="1">
        <v>7</v>
      </c>
      <c r="B16" s="3">
        <f t="shared" si="8"/>
        <v>4.9262493990462684</v>
      </c>
      <c r="C16" s="8"/>
      <c r="D16" s="3">
        <f t="shared" si="9"/>
        <v>-1.4136006038383564</v>
      </c>
      <c r="F16" s="3">
        <f t="shared" si="10"/>
        <v>95.07375060095373</v>
      </c>
      <c r="G16" s="3">
        <f t="shared" si="11"/>
        <v>6.3398500028846243</v>
      </c>
      <c r="H16" s="3">
        <f t="shared" si="12"/>
        <v>-1.4136006038383564</v>
      </c>
      <c r="I16" s="3"/>
    </row>
    <row r="17" spans="1:9" x14ac:dyDescent="0.3">
      <c r="A17" s="1">
        <v>8</v>
      </c>
      <c r="B17" s="3">
        <f t="shared" si="8"/>
        <v>5.1771528844182617</v>
      </c>
      <c r="C17" s="8"/>
      <c r="D17" s="3">
        <f t="shared" si="9"/>
        <v>-1.1626971184663626</v>
      </c>
      <c r="F17" s="3">
        <f t="shared" si="10"/>
        <v>94.822847115581737</v>
      </c>
      <c r="G17" s="3">
        <f t="shared" si="11"/>
        <v>6.3398500028846243</v>
      </c>
      <c r="H17" s="3">
        <f t="shared" si="12"/>
        <v>-1.1626971184663626</v>
      </c>
      <c r="I17" s="3"/>
    </row>
    <row r="18" spans="1:9" x14ac:dyDescent="0.3">
      <c r="A18" s="1">
        <v>9</v>
      </c>
      <c r="B18" s="3">
        <f t="shared" si="8"/>
        <v>5.4280563697902551</v>
      </c>
      <c r="C18" s="8"/>
      <c r="D18" s="3">
        <f t="shared" si="9"/>
        <v>-0.91179363309436878</v>
      </c>
      <c r="F18" s="3">
        <f t="shared" si="10"/>
        <v>94.571943630209745</v>
      </c>
      <c r="G18" s="3">
        <f t="shared" si="11"/>
        <v>6.3398500028846243</v>
      </c>
      <c r="H18" s="3">
        <f t="shared" si="12"/>
        <v>-0.91179363309436878</v>
      </c>
      <c r="I18" s="3"/>
    </row>
    <row r="19" spans="1:9" x14ac:dyDescent="0.3">
      <c r="A19" s="1">
        <v>10</v>
      </c>
      <c r="B19" s="3">
        <f t="shared" si="8"/>
        <v>5.6789598551622493</v>
      </c>
      <c r="C19" s="8"/>
      <c r="D19" s="3">
        <f t="shared" si="9"/>
        <v>-0.66089014772237498</v>
      </c>
      <c r="F19" s="3">
        <f t="shared" si="10"/>
        <v>94.321040144837752</v>
      </c>
      <c r="G19" s="3">
        <f t="shared" si="11"/>
        <v>6.3398500028846243</v>
      </c>
      <c r="H19" s="3">
        <f t="shared" si="12"/>
        <v>-0.66089014772237498</v>
      </c>
      <c r="I19" s="3"/>
    </row>
    <row r="20" spans="1:9" x14ac:dyDescent="0.3">
      <c r="A20" s="1">
        <v>11</v>
      </c>
      <c r="B20" s="3">
        <f t="shared" si="8"/>
        <v>5.9298633405342427</v>
      </c>
      <c r="C20" s="8"/>
      <c r="D20" s="3">
        <f t="shared" si="9"/>
        <v>-0.40998666235038161</v>
      </c>
      <c r="F20" s="3">
        <f t="shared" si="10"/>
        <v>94.07013665946576</v>
      </c>
      <c r="G20" s="3">
        <f t="shared" si="11"/>
        <v>6.3398500028846243</v>
      </c>
      <c r="H20" s="3">
        <f t="shared" si="12"/>
        <v>-0.40998666235038161</v>
      </c>
      <c r="I20" s="3"/>
    </row>
    <row r="21" spans="1:9" x14ac:dyDescent="0.3">
      <c r="A21" s="1">
        <v>12</v>
      </c>
      <c r="B21" s="3">
        <f t="shared" si="8"/>
        <v>6.1807668259062361</v>
      </c>
      <c r="C21" s="8"/>
      <c r="D21" s="3">
        <f t="shared" si="9"/>
        <v>-0.15908317697838781</v>
      </c>
      <c r="F21" s="3">
        <f t="shared" si="10"/>
        <v>93.819233174093768</v>
      </c>
      <c r="G21" s="3">
        <f t="shared" si="11"/>
        <v>6.3398500028846243</v>
      </c>
      <c r="H21" s="3">
        <f t="shared" si="12"/>
        <v>-0.15908317697838781</v>
      </c>
      <c r="I21" s="3"/>
    </row>
    <row r="22" spans="1:9" x14ac:dyDescent="0.3">
      <c r="A22" s="1">
        <v>13</v>
      </c>
      <c r="B22" s="3">
        <f t="shared" si="8"/>
        <v>6.4316703112782303</v>
      </c>
      <c r="C22" s="8"/>
      <c r="D22" s="3">
        <f t="shared" si="9"/>
        <v>9.1820308393605998E-2</v>
      </c>
      <c r="F22" s="3">
        <f t="shared" si="10"/>
        <v>93.568329688721775</v>
      </c>
      <c r="G22" s="3">
        <f t="shared" si="11"/>
        <v>6.3398500028846243</v>
      </c>
      <c r="H22" s="3">
        <f t="shared" si="12"/>
        <v>9.1820308393605998E-2</v>
      </c>
      <c r="I22" s="3"/>
    </row>
    <row r="23" spans="1:9" x14ac:dyDescent="0.3">
      <c r="A23" s="1">
        <v>14</v>
      </c>
      <c r="B23" s="3">
        <f t="shared" si="8"/>
        <v>6.6825737966502237</v>
      </c>
      <c r="C23" s="8"/>
      <c r="D23" s="3">
        <f t="shared" si="9"/>
        <v>0.34272379376559936</v>
      </c>
      <c r="F23" s="3">
        <f t="shared" si="10"/>
        <v>93.317426203349783</v>
      </c>
      <c r="G23" s="3">
        <f t="shared" si="11"/>
        <v>6.3398500028846243</v>
      </c>
      <c r="H23" s="3">
        <f t="shared" si="12"/>
        <v>0.34272379376559936</v>
      </c>
      <c r="I23" s="3"/>
    </row>
    <row r="24" spans="1:9" x14ac:dyDescent="0.3">
      <c r="A24" s="1">
        <v>15</v>
      </c>
      <c r="B24" s="3">
        <f t="shared" si="8"/>
        <v>6.933477282022217</v>
      </c>
      <c r="C24" s="8"/>
      <c r="D24" s="3">
        <f t="shared" si="9"/>
        <v>0.59362727913759317</v>
      </c>
      <c r="F24" s="3">
        <f t="shared" si="10"/>
        <v>93.06652271797779</v>
      </c>
      <c r="G24" s="3">
        <f t="shared" si="11"/>
        <v>6.3398500028846243</v>
      </c>
      <c r="H24" s="3">
        <f t="shared" si="12"/>
        <v>0.59362727913759317</v>
      </c>
      <c r="I24" s="3"/>
    </row>
    <row r="25" spans="1:9" x14ac:dyDescent="0.3">
      <c r="A25" s="1">
        <v>16</v>
      </c>
      <c r="B25" s="3">
        <f t="shared" si="8"/>
        <v>7.1843807673942113</v>
      </c>
      <c r="C25" s="8"/>
      <c r="D25" s="3">
        <f t="shared" si="9"/>
        <v>0.84453076450958697</v>
      </c>
      <c r="F25" s="3">
        <f t="shared" si="10"/>
        <v>92.815619232605783</v>
      </c>
      <c r="G25" s="3">
        <f t="shared" si="11"/>
        <v>6.3398500028846243</v>
      </c>
      <c r="H25" s="3">
        <f t="shared" si="12"/>
        <v>0.84453076450958697</v>
      </c>
      <c r="I25" s="3"/>
    </row>
    <row r="26" spans="1:9" x14ac:dyDescent="0.3">
      <c r="A26" s="1">
        <v>17</v>
      </c>
      <c r="B26" s="3">
        <f t="shared" si="8"/>
        <v>7.4352842527662037</v>
      </c>
      <c r="C26" s="8"/>
      <c r="D26" s="3">
        <f t="shared" si="9"/>
        <v>1.0954342498815803</v>
      </c>
      <c r="F26" s="3">
        <f t="shared" si="10"/>
        <v>92.564715747233791</v>
      </c>
      <c r="G26" s="3">
        <f t="shared" si="11"/>
        <v>6.3398500028846234</v>
      </c>
      <c r="H26" s="3">
        <f t="shared" si="12"/>
        <v>1.0954342498815803</v>
      </c>
      <c r="I26" s="3"/>
    </row>
    <row r="27" spans="1:9" x14ac:dyDescent="0.3">
      <c r="A27" s="1">
        <v>18</v>
      </c>
      <c r="B27" s="3">
        <f t="shared" si="8"/>
        <v>7.686187738138198</v>
      </c>
      <c r="C27" s="8"/>
      <c r="D27" s="3">
        <f t="shared" si="9"/>
        <v>1.3463377352535746</v>
      </c>
      <c r="F27" s="3">
        <f t="shared" si="10"/>
        <v>92.313812261861798</v>
      </c>
      <c r="G27" s="3">
        <f t="shared" si="11"/>
        <v>6.3398500028846234</v>
      </c>
      <c r="H27" s="3">
        <f t="shared" si="12"/>
        <v>1.3463377352535746</v>
      </c>
      <c r="I27" s="3"/>
    </row>
    <row r="28" spans="1:9" x14ac:dyDescent="0.3">
      <c r="A28" s="1">
        <v>19</v>
      </c>
      <c r="B28" s="3">
        <f t="shared" si="8"/>
        <v>7.9370912235101923</v>
      </c>
      <c r="C28" s="8"/>
      <c r="D28" s="3">
        <f t="shared" si="9"/>
        <v>1.5972412206255679</v>
      </c>
      <c r="F28" s="3">
        <f t="shared" si="10"/>
        <v>92.062908776489806</v>
      </c>
      <c r="G28" s="3">
        <f t="shared" si="11"/>
        <v>6.3398500028846243</v>
      </c>
      <c r="H28" s="3">
        <f t="shared" si="12"/>
        <v>1.5972412206255679</v>
      </c>
      <c r="I28" s="3"/>
    </row>
    <row r="29" spans="1:9" x14ac:dyDescent="0.3">
      <c r="A29" s="1">
        <v>20</v>
      </c>
      <c r="B29" s="3">
        <f t="shared" si="8"/>
        <v>8.1879947088821847</v>
      </c>
      <c r="C29" s="8"/>
      <c r="D29" s="3">
        <f t="shared" si="9"/>
        <v>1.8481447059975622</v>
      </c>
      <c r="F29" s="3">
        <f t="shared" si="10"/>
        <v>91.812005291117813</v>
      </c>
      <c r="G29" s="3">
        <f t="shared" si="11"/>
        <v>6.3398500028846225</v>
      </c>
      <c r="H29" s="3">
        <f t="shared" si="12"/>
        <v>1.8481447059975622</v>
      </c>
      <c r="I29" s="3"/>
    </row>
    <row r="30" spans="1:9" x14ac:dyDescent="0.3">
      <c r="A30" s="1">
        <v>21</v>
      </c>
      <c r="B30" s="3">
        <f t="shared" si="8"/>
        <v>8.438898194254179</v>
      </c>
      <c r="C30" s="8"/>
      <c r="D30" s="3">
        <f t="shared" si="9"/>
        <v>2.0990481913695556</v>
      </c>
      <c r="F30" s="3">
        <f t="shared" si="10"/>
        <v>91.561101805745821</v>
      </c>
      <c r="G30" s="3">
        <f t="shared" si="11"/>
        <v>6.3398500028846234</v>
      </c>
      <c r="H30" s="3">
        <f t="shared" si="12"/>
        <v>2.0990481913695556</v>
      </c>
      <c r="I30" s="3"/>
    </row>
    <row r="31" spans="1:9" x14ac:dyDescent="0.3">
      <c r="A31" s="1">
        <v>22</v>
      </c>
      <c r="B31" s="3">
        <f t="shared" si="8"/>
        <v>8.6898016796261732</v>
      </c>
      <c r="C31" s="8"/>
      <c r="D31" s="3">
        <f t="shared" si="9"/>
        <v>2.3499516767415489</v>
      </c>
      <c r="F31" s="3">
        <f t="shared" si="10"/>
        <v>91.310198320373829</v>
      </c>
      <c r="G31" s="3">
        <f t="shared" si="11"/>
        <v>6.3398500028846243</v>
      </c>
      <c r="H31" s="3">
        <f t="shared" si="12"/>
        <v>2.3499516767415489</v>
      </c>
      <c r="I31" s="3"/>
    </row>
    <row r="32" spans="1:9" x14ac:dyDescent="0.3">
      <c r="A32" s="1">
        <v>23</v>
      </c>
      <c r="B32" s="3">
        <f t="shared" si="8"/>
        <v>8.9407051649981657</v>
      </c>
      <c r="C32" s="8"/>
      <c r="D32" s="3">
        <f t="shared" si="9"/>
        <v>2.6008551621135432</v>
      </c>
      <c r="F32" s="3">
        <f t="shared" si="10"/>
        <v>91.059294835001836</v>
      </c>
      <c r="G32" s="3">
        <f t="shared" si="11"/>
        <v>6.3398500028846225</v>
      </c>
      <c r="H32" s="3">
        <f t="shared" si="12"/>
        <v>2.6008551621135432</v>
      </c>
      <c r="I32" s="3"/>
    </row>
    <row r="33" spans="1:9" x14ac:dyDescent="0.3">
      <c r="A33" s="1">
        <v>24</v>
      </c>
      <c r="B33" s="3">
        <f t="shared" si="8"/>
        <v>9.1916086503701599</v>
      </c>
      <c r="C33" s="8"/>
      <c r="D33" s="3">
        <f t="shared" si="9"/>
        <v>2.8517586474855365</v>
      </c>
      <c r="F33" s="3">
        <f t="shared" si="10"/>
        <v>90.808391349629844</v>
      </c>
      <c r="G33" s="3">
        <f t="shared" si="11"/>
        <v>6.3398500028846234</v>
      </c>
      <c r="H33" s="3">
        <f t="shared" si="12"/>
        <v>2.8517586474855365</v>
      </c>
      <c r="I33" s="3"/>
    </row>
    <row r="34" spans="1:9" x14ac:dyDescent="0.3">
      <c r="A34" s="1">
        <v>25</v>
      </c>
      <c r="B34" s="3">
        <f t="shared" si="8"/>
        <v>9.4425121357421542</v>
      </c>
      <c r="C34" s="8"/>
      <c r="D34" s="3">
        <f t="shared" si="9"/>
        <v>3.1026621328575299</v>
      </c>
      <c r="F34" s="3">
        <f t="shared" si="10"/>
        <v>90.557487864257851</v>
      </c>
      <c r="G34" s="3">
        <f t="shared" si="11"/>
        <v>6.3398500028846243</v>
      </c>
      <c r="H34" s="3">
        <f t="shared" si="12"/>
        <v>3.1026621328575299</v>
      </c>
      <c r="I34" s="3"/>
    </row>
    <row r="35" spans="1:9" x14ac:dyDescent="0.3">
      <c r="A35" s="1">
        <v>26</v>
      </c>
      <c r="B35" s="3">
        <f t="shared" si="8"/>
        <v>9.6934156211141467</v>
      </c>
      <c r="C35" s="8"/>
      <c r="D35" s="3">
        <f t="shared" si="9"/>
        <v>3.3535656182295241</v>
      </c>
      <c r="F35" s="3">
        <f t="shared" si="10"/>
        <v>90.306584378885859</v>
      </c>
      <c r="G35" s="3">
        <f t="shared" si="11"/>
        <v>6.3398500028846225</v>
      </c>
      <c r="H35" s="3">
        <f t="shared" si="12"/>
        <v>3.3535656182295241</v>
      </c>
      <c r="I35" s="3"/>
    </row>
    <row r="36" spans="1:9" x14ac:dyDescent="0.3">
      <c r="A36" s="1">
        <v>27</v>
      </c>
      <c r="B36" s="3">
        <f t="shared" si="8"/>
        <v>9.9443191064861409</v>
      </c>
      <c r="C36" s="8"/>
      <c r="D36" s="3">
        <f t="shared" si="9"/>
        <v>3.6044691036015175</v>
      </c>
      <c r="F36" s="3">
        <f t="shared" si="10"/>
        <v>90.055680893513852</v>
      </c>
      <c r="G36" s="3">
        <f t="shared" si="11"/>
        <v>6.3398500028846234</v>
      </c>
      <c r="H36" s="3">
        <f t="shared" si="12"/>
        <v>3.6044691036015175</v>
      </c>
      <c r="I36" s="3"/>
    </row>
    <row r="37" spans="1:9" x14ac:dyDescent="0.3">
      <c r="A37" s="1">
        <v>28</v>
      </c>
      <c r="B37" s="3">
        <f t="shared" si="8"/>
        <v>10.195222591858135</v>
      </c>
      <c r="C37" s="8"/>
      <c r="D37" s="3">
        <f t="shared" si="9"/>
        <v>3.8553725889735109</v>
      </c>
      <c r="F37" s="3">
        <f t="shared" si="10"/>
        <v>89.804777408141859</v>
      </c>
      <c r="G37" s="3">
        <f t="shared" si="11"/>
        <v>6.3398500028846243</v>
      </c>
      <c r="H37" s="3">
        <f t="shared" si="12"/>
        <v>3.8553725889735109</v>
      </c>
      <c r="I37" s="3"/>
    </row>
    <row r="38" spans="1:9" x14ac:dyDescent="0.3">
      <c r="A38" s="1">
        <v>29</v>
      </c>
      <c r="B38" s="3">
        <f t="shared" si="8"/>
        <v>10.446126077230128</v>
      </c>
      <c r="C38" s="8"/>
      <c r="D38" s="3">
        <f t="shared" si="9"/>
        <v>4.1062760743455051</v>
      </c>
      <c r="F38" s="3">
        <f t="shared" si="10"/>
        <v>89.553873922769867</v>
      </c>
      <c r="G38" s="3">
        <f t="shared" si="11"/>
        <v>6.3398500028846225</v>
      </c>
      <c r="H38" s="3">
        <f t="shared" si="12"/>
        <v>4.1062760743455051</v>
      </c>
      <c r="I38" s="3"/>
    </row>
    <row r="39" spans="1:9" x14ac:dyDescent="0.3">
      <c r="A39" s="1">
        <v>30</v>
      </c>
      <c r="B39" s="3">
        <f t="shared" si="8"/>
        <v>10.697029562602122</v>
      </c>
      <c r="C39" s="8"/>
      <c r="D39" s="3">
        <f t="shared" si="9"/>
        <v>4.3571795597174985</v>
      </c>
      <c r="F39" s="3">
        <f t="shared" si="10"/>
        <v>89.302970437397875</v>
      </c>
      <c r="G39" s="3">
        <f t="shared" si="11"/>
        <v>6.3398500028846234</v>
      </c>
      <c r="H39" s="3">
        <f t="shared" si="12"/>
        <v>4.3571795597174985</v>
      </c>
      <c r="I39" s="3"/>
    </row>
    <row r="40" spans="1:9" x14ac:dyDescent="0.3">
      <c r="A40" s="1">
        <v>31</v>
      </c>
      <c r="B40" s="3">
        <f t="shared" si="8"/>
        <v>10.947933047974116</v>
      </c>
      <c r="C40" s="8"/>
      <c r="D40" s="3">
        <f t="shared" si="9"/>
        <v>4.6080830450894927</v>
      </c>
      <c r="F40" s="3">
        <f t="shared" si="10"/>
        <v>89.052066952025882</v>
      </c>
      <c r="G40" s="3">
        <f t="shared" si="11"/>
        <v>6.3398500028846234</v>
      </c>
      <c r="H40" s="3">
        <f t="shared" si="12"/>
        <v>4.6080830450894927</v>
      </c>
      <c r="I40" s="3"/>
    </row>
    <row r="41" spans="1:9" x14ac:dyDescent="0.3">
      <c r="A41" s="1">
        <v>32</v>
      </c>
      <c r="B41" s="3">
        <f t="shared" si="8"/>
        <v>11.198836533346109</v>
      </c>
      <c r="C41" s="8"/>
      <c r="D41" s="3">
        <f t="shared" si="9"/>
        <v>4.8589865304614861</v>
      </c>
      <c r="F41" s="3">
        <f t="shared" si="10"/>
        <v>88.80116346665389</v>
      </c>
      <c r="G41" s="3">
        <f t="shared" si="11"/>
        <v>6.3398500028846225</v>
      </c>
      <c r="H41" s="3">
        <f t="shared" si="12"/>
        <v>4.8589865304614861</v>
      </c>
      <c r="I41" s="3"/>
    </row>
    <row r="42" spans="1:9" x14ac:dyDescent="0.3">
      <c r="A42" s="1">
        <v>33</v>
      </c>
      <c r="B42" s="3">
        <f t="shared" si="8"/>
        <v>11.449740018718103</v>
      </c>
      <c r="C42" s="8"/>
      <c r="D42" s="3">
        <f t="shared" si="9"/>
        <v>5.1098900158334803</v>
      </c>
      <c r="F42" s="3">
        <f t="shared" si="10"/>
        <v>88.550259981281897</v>
      </c>
      <c r="G42" s="3">
        <f t="shared" si="11"/>
        <v>6.3398500028846225</v>
      </c>
      <c r="H42" s="3">
        <f t="shared" si="12"/>
        <v>5.1098900158334803</v>
      </c>
      <c r="I42" s="3"/>
    </row>
    <row r="43" spans="1:9" x14ac:dyDescent="0.3">
      <c r="A43" s="1">
        <v>34</v>
      </c>
      <c r="B43" s="3">
        <f t="shared" si="8"/>
        <v>11.700643504090095</v>
      </c>
      <c r="C43" s="8"/>
      <c r="D43" s="3">
        <f t="shared" si="9"/>
        <v>5.3607935012054728</v>
      </c>
      <c r="F43" s="3">
        <f t="shared" si="10"/>
        <v>88.299356495909905</v>
      </c>
      <c r="G43" s="3">
        <f t="shared" si="11"/>
        <v>6.3398500028846225</v>
      </c>
      <c r="H43" s="3">
        <f t="shared" si="12"/>
        <v>5.3607935012054728</v>
      </c>
      <c r="I43" s="3"/>
    </row>
    <row r="44" spans="1:9" x14ac:dyDescent="0.3">
      <c r="A44" s="1">
        <v>35</v>
      </c>
      <c r="B44" s="3">
        <f t="shared" si="8"/>
        <v>11.95154698946209</v>
      </c>
      <c r="C44" s="8"/>
      <c r="D44" s="3">
        <f t="shared" si="9"/>
        <v>5.6116969865774671</v>
      </c>
      <c r="F44" s="3">
        <f t="shared" si="10"/>
        <v>88.048453010537912</v>
      </c>
      <c r="G44" s="3">
        <f t="shared" si="11"/>
        <v>6.3398500028846225</v>
      </c>
      <c r="H44" s="3">
        <f t="shared" si="12"/>
        <v>5.6116969865774671</v>
      </c>
      <c r="I44" s="3"/>
    </row>
    <row r="45" spans="1:9" x14ac:dyDescent="0.3">
      <c r="A45" s="1">
        <v>36</v>
      </c>
      <c r="B45" s="3">
        <f t="shared" si="8"/>
        <v>12.202450474834084</v>
      </c>
      <c r="C45" s="8"/>
      <c r="D45" s="3">
        <f t="shared" si="9"/>
        <v>5.8626004719494613</v>
      </c>
      <c r="F45" s="3">
        <f t="shared" si="10"/>
        <v>87.79754952516592</v>
      </c>
      <c r="G45" s="3">
        <f t="shared" si="11"/>
        <v>6.3398500028846225</v>
      </c>
      <c r="H45" s="3">
        <f t="shared" si="12"/>
        <v>5.8626004719494613</v>
      </c>
      <c r="I45" s="3"/>
    </row>
    <row r="46" spans="1:9" x14ac:dyDescent="0.3">
      <c r="A46" s="1">
        <v>37</v>
      </c>
      <c r="B46" s="3">
        <f t="shared" si="8"/>
        <v>12.453353960206076</v>
      </c>
      <c r="C46" s="8"/>
      <c r="D46" s="3">
        <f t="shared" si="9"/>
        <v>6.1135039573214538</v>
      </c>
      <c r="F46" s="3">
        <f t="shared" si="10"/>
        <v>87.546646039793927</v>
      </c>
      <c r="G46" s="3">
        <f t="shared" si="11"/>
        <v>6.3398500028846225</v>
      </c>
      <c r="H46" s="3">
        <f t="shared" si="12"/>
        <v>6.1135039573214538</v>
      </c>
      <c r="I46" s="3"/>
    </row>
    <row r="47" spans="1:9" x14ac:dyDescent="0.3">
      <c r="A47" s="1">
        <v>38</v>
      </c>
      <c r="B47" s="3">
        <f t="shared" si="8"/>
        <v>12.704257445578071</v>
      </c>
      <c r="C47" s="8"/>
      <c r="D47" s="3">
        <f t="shared" si="9"/>
        <v>6.364407442693448</v>
      </c>
      <c r="F47" s="3">
        <f t="shared" si="10"/>
        <v>87.295742554421935</v>
      </c>
      <c r="G47" s="3">
        <f t="shared" si="11"/>
        <v>6.3398500028846225</v>
      </c>
      <c r="H47" s="3">
        <f t="shared" si="12"/>
        <v>6.364407442693448</v>
      </c>
      <c r="I47" s="3"/>
    </row>
    <row r="48" spans="1:9" x14ac:dyDescent="0.3">
      <c r="A48" s="1">
        <v>39</v>
      </c>
      <c r="B48" s="3">
        <f t="shared" si="8"/>
        <v>12.955160930950065</v>
      </c>
      <c r="C48" s="8"/>
      <c r="D48" s="3">
        <f t="shared" si="9"/>
        <v>6.6153109280654423</v>
      </c>
      <c r="F48" s="3">
        <f t="shared" si="10"/>
        <v>87.044839069049942</v>
      </c>
      <c r="G48" s="3">
        <f t="shared" si="11"/>
        <v>6.3398500028846225</v>
      </c>
      <c r="H48" s="3">
        <f t="shared" si="12"/>
        <v>6.6153109280654423</v>
      </c>
      <c r="I48" s="3"/>
    </row>
    <row r="49" spans="1:9" x14ac:dyDescent="0.3">
      <c r="A49" s="1">
        <v>40</v>
      </c>
      <c r="B49" s="3">
        <f t="shared" si="8"/>
        <v>13.206064416322057</v>
      </c>
      <c r="C49" s="8"/>
      <c r="D49" s="3">
        <f t="shared" si="9"/>
        <v>6.8662144134374365</v>
      </c>
      <c r="F49" s="3">
        <f t="shared" si="10"/>
        <v>86.79393558367795</v>
      </c>
      <c r="G49" s="3">
        <f t="shared" si="11"/>
        <v>6.3398500028846207</v>
      </c>
      <c r="H49" s="3">
        <f t="shared" si="12"/>
        <v>6.8662144134374365</v>
      </c>
      <c r="I49" s="3"/>
    </row>
    <row r="50" spans="1:9" x14ac:dyDescent="0.3">
      <c r="A50" s="1">
        <v>41</v>
      </c>
      <c r="B50" s="3">
        <f t="shared" si="8"/>
        <v>13.456967901694052</v>
      </c>
      <c r="C50" s="8"/>
      <c r="D50" s="3">
        <f t="shared" si="9"/>
        <v>7.117117898809429</v>
      </c>
      <c r="F50" s="3">
        <f t="shared" si="10"/>
        <v>86.543032098305943</v>
      </c>
      <c r="G50" s="3">
        <f t="shared" si="11"/>
        <v>6.3398500028846225</v>
      </c>
      <c r="H50" s="3">
        <f t="shared" si="12"/>
        <v>7.117117898809429</v>
      </c>
      <c r="I50" s="3"/>
    </row>
    <row r="51" spans="1:9" x14ac:dyDescent="0.3">
      <c r="A51" s="1">
        <v>42</v>
      </c>
      <c r="B51" s="3">
        <f t="shared" si="8"/>
        <v>13.707871387066046</v>
      </c>
      <c r="C51" s="8"/>
      <c r="D51" s="3">
        <f t="shared" si="9"/>
        <v>7.3680213841814233</v>
      </c>
      <c r="F51" s="3">
        <f t="shared" si="10"/>
        <v>86.292128612933951</v>
      </c>
      <c r="G51" s="3">
        <f t="shared" si="11"/>
        <v>6.3398500028846225</v>
      </c>
      <c r="H51" s="3">
        <f t="shared" si="12"/>
        <v>7.3680213841814233</v>
      </c>
      <c r="I51" s="3"/>
    </row>
    <row r="52" spans="1:9" x14ac:dyDescent="0.3">
      <c r="A52" s="1">
        <v>43</v>
      </c>
      <c r="B52" s="3">
        <f t="shared" si="8"/>
        <v>13.958774872438038</v>
      </c>
      <c r="C52" s="8"/>
      <c r="D52" s="3">
        <f t="shared" si="9"/>
        <v>7.6189248695534175</v>
      </c>
      <c r="F52" s="3">
        <f t="shared" si="10"/>
        <v>86.041225127561958</v>
      </c>
      <c r="G52" s="3">
        <f t="shared" si="11"/>
        <v>6.3398500028846207</v>
      </c>
      <c r="H52" s="3">
        <f t="shared" si="12"/>
        <v>7.6189248695534175</v>
      </c>
      <c r="I52" s="3"/>
    </row>
    <row r="53" spans="1:9" x14ac:dyDescent="0.3">
      <c r="A53" s="1">
        <v>44</v>
      </c>
      <c r="B53" s="3">
        <f t="shared" si="8"/>
        <v>14.209678357810033</v>
      </c>
      <c r="C53" s="8"/>
      <c r="D53" s="3">
        <f t="shared" si="9"/>
        <v>7.86982835492541</v>
      </c>
      <c r="F53" s="3">
        <f t="shared" si="10"/>
        <v>85.790321642189966</v>
      </c>
      <c r="G53" s="3">
        <f t="shared" si="11"/>
        <v>6.3398500028846225</v>
      </c>
      <c r="H53" s="3">
        <f t="shared" si="12"/>
        <v>7.86982835492541</v>
      </c>
      <c r="I53" s="3"/>
    </row>
    <row r="54" spans="1:9" x14ac:dyDescent="0.3">
      <c r="A54" s="1">
        <v>45</v>
      </c>
      <c r="B54" s="3">
        <f t="shared" si="8"/>
        <v>14.460581843182027</v>
      </c>
      <c r="C54" s="8"/>
      <c r="D54" s="3">
        <f t="shared" si="9"/>
        <v>8.1207318402974042</v>
      </c>
      <c r="F54" s="3">
        <f t="shared" si="10"/>
        <v>85.539418156817973</v>
      </c>
      <c r="G54" s="3">
        <f t="shared" si="11"/>
        <v>6.3398500028846225</v>
      </c>
      <c r="H54" s="3">
        <f t="shared" si="12"/>
        <v>8.1207318402974042</v>
      </c>
      <c r="I54" s="3"/>
    </row>
    <row r="55" spans="1:9" x14ac:dyDescent="0.3">
      <c r="A55" s="1">
        <v>46</v>
      </c>
      <c r="B55" s="3">
        <f t="shared" si="8"/>
        <v>14.711485328554019</v>
      </c>
      <c r="C55" s="8"/>
      <c r="D55" s="3">
        <f t="shared" si="9"/>
        <v>8.3716353256693985</v>
      </c>
      <c r="F55" s="3">
        <f t="shared" si="10"/>
        <v>85.288514671445981</v>
      </c>
      <c r="G55" s="3">
        <f t="shared" si="11"/>
        <v>6.3398500028846207</v>
      </c>
      <c r="H55" s="3">
        <f t="shared" si="12"/>
        <v>8.3716353256693985</v>
      </c>
      <c r="I55" s="3"/>
    </row>
    <row r="56" spans="1:9" x14ac:dyDescent="0.3">
      <c r="A56" s="1">
        <v>47</v>
      </c>
      <c r="B56" s="3">
        <f t="shared" si="8"/>
        <v>14.962388813926013</v>
      </c>
      <c r="C56" s="8"/>
      <c r="D56" s="3">
        <f t="shared" si="9"/>
        <v>8.622538811041391</v>
      </c>
      <c r="F56" s="3">
        <f t="shared" si="10"/>
        <v>85.037611186073988</v>
      </c>
      <c r="G56" s="3">
        <f t="shared" si="11"/>
        <v>6.3398500028846225</v>
      </c>
      <c r="H56" s="3">
        <f t="shared" si="12"/>
        <v>8.622538811041391</v>
      </c>
      <c r="I56" s="3"/>
    </row>
    <row r="57" spans="1:9" x14ac:dyDescent="0.3">
      <c r="A57" s="1">
        <v>48</v>
      </c>
      <c r="B57" s="3">
        <f t="shared" si="8"/>
        <v>15.213292299298008</v>
      </c>
      <c r="C57" s="8"/>
      <c r="D57" s="3">
        <f t="shared" si="9"/>
        <v>8.8734422964133852</v>
      </c>
      <c r="F57" s="3">
        <f t="shared" si="10"/>
        <v>84.786707700701996</v>
      </c>
      <c r="G57" s="3">
        <f t="shared" si="11"/>
        <v>6.3398500028846225</v>
      </c>
      <c r="H57" s="3">
        <f t="shared" si="12"/>
        <v>8.8734422964133852</v>
      </c>
      <c r="I57" s="3"/>
    </row>
    <row r="58" spans="1:9" x14ac:dyDescent="0.3">
      <c r="A58" s="1">
        <v>49</v>
      </c>
      <c r="B58" s="3">
        <f t="shared" si="8"/>
        <v>15.46419578467</v>
      </c>
      <c r="C58" s="8"/>
      <c r="D58" s="3">
        <f t="shared" si="9"/>
        <v>9.1243457817853795</v>
      </c>
      <c r="F58" s="3">
        <f t="shared" si="10"/>
        <v>84.535804215330003</v>
      </c>
      <c r="G58" s="3">
        <f t="shared" si="11"/>
        <v>6.3398500028846207</v>
      </c>
      <c r="H58" s="3">
        <f t="shared" si="12"/>
        <v>9.1243457817853795</v>
      </c>
      <c r="I58" s="3"/>
    </row>
    <row r="59" spans="1:9" x14ac:dyDescent="0.3">
      <c r="A59" s="1">
        <v>50</v>
      </c>
      <c r="B59" s="3">
        <f t="shared" si="8"/>
        <v>15.715099270041994</v>
      </c>
      <c r="C59" s="8"/>
      <c r="D59" s="3">
        <f t="shared" si="9"/>
        <v>9.3752492671573719</v>
      </c>
      <c r="F59" s="3">
        <f t="shared" si="10"/>
        <v>84.284900729958011</v>
      </c>
      <c r="G59" s="3">
        <f t="shared" si="11"/>
        <v>6.3398500028846225</v>
      </c>
      <c r="H59" s="3">
        <f t="shared" si="12"/>
        <v>9.3752492671573719</v>
      </c>
      <c r="I59" s="3"/>
    </row>
    <row r="60" spans="1:9" x14ac:dyDescent="0.3">
      <c r="A60" s="1">
        <v>51</v>
      </c>
      <c r="B60" s="3">
        <f t="shared" si="8"/>
        <v>15.966002755413987</v>
      </c>
      <c r="C60" s="8"/>
      <c r="D60" s="3">
        <f t="shared" si="9"/>
        <v>9.6261527525293662</v>
      </c>
      <c r="F60" s="3">
        <f t="shared" si="10"/>
        <v>84.033997244586018</v>
      </c>
      <c r="G60" s="3">
        <f t="shared" si="11"/>
        <v>6.3398500028846207</v>
      </c>
      <c r="H60" s="3">
        <f t="shared" si="12"/>
        <v>9.6261527525293662</v>
      </c>
      <c r="I60" s="3"/>
    </row>
    <row r="61" spans="1:9" x14ac:dyDescent="0.3">
      <c r="A61" s="1">
        <v>52</v>
      </c>
      <c r="B61" s="3">
        <f t="shared" si="8"/>
        <v>16.216906240785981</v>
      </c>
      <c r="C61" s="8"/>
      <c r="D61" s="3">
        <f t="shared" si="9"/>
        <v>9.8770562379013604</v>
      </c>
      <c r="F61" s="3">
        <f t="shared" si="10"/>
        <v>83.783093759214012</v>
      </c>
      <c r="G61" s="3">
        <f t="shared" si="11"/>
        <v>6.3398500028846207</v>
      </c>
      <c r="H61" s="3">
        <f t="shared" si="12"/>
        <v>9.8770562379013604</v>
      </c>
      <c r="I61" s="3"/>
    </row>
    <row r="62" spans="1:9" x14ac:dyDescent="0.3">
      <c r="A62" s="1">
        <v>53</v>
      </c>
      <c r="B62" s="3">
        <f t="shared" si="8"/>
        <v>16.467809726157977</v>
      </c>
      <c r="C62" s="8"/>
      <c r="D62" s="3">
        <f t="shared" si="9"/>
        <v>10.127959723273353</v>
      </c>
      <c r="F62" s="3">
        <f t="shared" si="10"/>
        <v>83.532190273842019</v>
      </c>
      <c r="G62" s="3">
        <f t="shared" si="11"/>
        <v>6.3398500028846243</v>
      </c>
      <c r="H62" s="3">
        <f t="shared" si="12"/>
        <v>10.127959723273353</v>
      </c>
      <c r="I62" s="3"/>
    </row>
    <row r="63" spans="1:9" x14ac:dyDescent="0.3">
      <c r="A63" s="1">
        <v>54</v>
      </c>
      <c r="B63" s="3">
        <f t="shared" si="8"/>
        <v>16.71871321152997</v>
      </c>
      <c r="C63" s="8"/>
      <c r="D63" s="3">
        <f t="shared" si="9"/>
        <v>10.378863208645347</v>
      </c>
      <c r="F63" s="3">
        <f t="shared" si="10"/>
        <v>83.281286788470027</v>
      </c>
      <c r="G63" s="3">
        <f t="shared" si="11"/>
        <v>6.3398500028846225</v>
      </c>
      <c r="H63" s="3">
        <f t="shared" si="12"/>
        <v>10.378863208645347</v>
      </c>
      <c r="I63" s="3"/>
    </row>
    <row r="64" spans="1:9" x14ac:dyDescent="0.3">
      <c r="A64" s="1">
        <v>55</v>
      </c>
      <c r="B64" s="3">
        <f t="shared" si="8"/>
        <v>16.969616696901962</v>
      </c>
      <c r="C64" s="8"/>
      <c r="D64" s="3">
        <f t="shared" si="9"/>
        <v>10.629766694017341</v>
      </c>
      <c r="F64" s="3">
        <f t="shared" si="10"/>
        <v>83.030383303098034</v>
      </c>
      <c r="G64" s="3">
        <f t="shared" si="11"/>
        <v>6.3398500028846207</v>
      </c>
      <c r="H64" s="3">
        <f t="shared" si="12"/>
        <v>10.629766694017341</v>
      </c>
      <c r="I64" s="3"/>
    </row>
    <row r="65" spans="1:9" x14ac:dyDescent="0.3">
      <c r="A65" s="1">
        <v>56</v>
      </c>
      <c r="B65" s="3">
        <f t="shared" si="8"/>
        <v>17.220520182273958</v>
      </c>
      <c r="C65" s="8"/>
      <c r="D65" s="3">
        <f t="shared" si="9"/>
        <v>10.880670179389334</v>
      </c>
      <c r="F65" s="3">
        <f t="shared" si="10"/>
        <v>82.779479817726042</v>
      </c>
      <c r="G65" s="3">
        <f t="shared" si="11"/>
        <v>6.3398500028846243</v>
      </c>
      <c r="H65" s="3">
        <f t="shared" si="12"/>
        <v>10.880670179389334</v>
      </c>
      <c r="I65" s="3"/>
    </row>
    <row r="66" spans="1:9" x14ac:dyDescent="0.3">
      <c r="A66" s="1">
        <v>57</v>
      </c>
      <c r="B66" s="3">
        <f t="shared" si="8"/>
        <v>17.471423667645951</v>
      </c>
      <c r="C66" s="8"/>
      <c r="D66" s="3">
        <f t="shared" si="9"/>
        <v>11.131573664761328</v>
      </c>
      <c r="F66" s="3">
        <f t="shared" si="10"/>
        <v>82.528576332354049</v>
      </c>
      <c r="G66" s="3">
        <f t="shared" si="11"/>
        <v>6.3398500028846225</v>
      </c>
      <c r="H66" s="3">
        <f t="shared" si="12"/>
        <v>11.131573664761328</v>
      </c>
      <c r="I66" s="3"/>
    </row>
    <row r="67" spans="1:9" x14ac:dyDescent="0.3">
      <c r="A67" s="1">
        <v>58</v>
      </c>
      <c r="B67" s="3">
        <f t="shared" si="8"/>
        <v>17.722327153017943</v>
      </c>
      <c r="C67" s="8"/>
      <c r="D67" s="3">
        <f t="shared" si="9"/>
        <v>11.382477150133322</v>
      </c>
      <c r="F67" s="3">
        <f t="shared" si="10"/>
        <v>82.277672846982057</v>
      </c>
      <c r="G67" s="3">
        <f t="shared" si="11"/>
        <v>6.3398500028846207</v>
      </c>
      <c r="H67" s="3">
        <f t="shared" si="12"/>
        <v>11.382477150133322</v>
      </c>
      <c r="I67" s="3"/>
    </row>
    <row r="68" spans="1:9" x14ac:dyDescent="0.3">
      <c r="A68" s="1">
        <v>59</v>
      </c>
      <c r="B68" s="3">
        <f t="shared" si="8"/>
        <v>17.973230638389939</v>
      </c>
      <c r="C68" s="8"/>
      <c r="D68" s="3">
        <f t="shared" si="9"/>
        <v>11.633380635505317</v>
      </c>
      <c r="F68" s="3">
        <f t="shared" si="10"/>
        <v>82.026769361610064</v>
      </c>
      <c r="G68" s="3">
        <f t="shared" si="11"/>
        <v>6.3398500028846225</v>
      </c>
      <c r="H68" s="3">
        <f t="shared" si="12"/>
        <v>11.633380635505317</v>
      </c>
      <c r="I68" s="3"/>
    </row>
    <row r="69" spans="1:9" x14ac:dyDescent="0.3">
      <c r="A69" s="1">
        <v>60</v>
      </c>
      <c r="B69" s="3">
        <f t="shared" si="8"/>
        <v>18.224134123761932</v>
      </c>
      <c r="C69" s="8"/>
      <c r="D69" s="3">
        <f t="shared" si="9"/>
        <v>11.884284120877309</v>
      </c>
      <c r="F69" s="3">
        <f t="shared" si="10"/>
        <v>81.775865876238072</v>
      </c>
      <c r="G69" s="3">
        <f t="shared" si="11"/>
        <v>6.3398500028846225</v>
      </c>
      <c r="H69" s="3">
        <f t="shared" si="12"/>
        <v>11.884284120877309</v>
      </c>
      <c r="I69" s="3"/>
    </row>
    <row r="70" spans="1:9" x14ac:dyDescent="0.3">
      <c r="A70" s="1">
        <v>61</v>
      </c>
      <c r="B70" s="3">
        <f t="shared" si="8"/>
        <v>18.475037609133924</v>
      </c>
      <c r="C70" s="8"/>
      <c r="D70" s="3">
        <f t="shared" si="9"/>
        <v>12.135187606249303</v>
      </c>
      <c r="F70" s="3">
        <f t="shared" si="10"/>
        <v>81.524962390866079</v>
      </c>
      <c r="G70" s="3">
        <f t="shared" si="11"/>
        <v>6.3398500028846207</v>
      </c>
      <c r="H70" s="3">
        <f t="shared" si="12"/>
        <v>12.135187606249303</v>
      </c>
      <c r="I70" s="3"/>
    </row>
    <row r="71" spans="1:9" x14ac:dyDescent="0.3">
      <c r="A71" s="1">
        <v>62</v>
      </c>
      <c r="B71" s="3">
        <f t="shared" si="8"/>
        <v>18.72594109450592</v>
      </c>
      <c r="C71" s="8"/>
      <c r="D71" s="3">
        <f t="shared" si="9"/>
        <v>12.386091091621298</v>
      </c>
      <c r="F71" s="3">
        <f t="shared" si="10"/>
        <v>81.274058905494087</v>
      </c>
      <c r="G71" s="3">
        <f t="shared" si="11"/>
        <v>6.3398500028846225</v>
      </c>
      <c r="H71" s="3">
        <f t="shared" si="12"/>
        <v>12.386091091621298</v>
      </c>
      <c r="I71" s="3"/>
    </row>
    <row r="72" spans="1:9" x14ac:dyDescent="0.3">
      <c r="A72" s="1">
        <v>63</v>
      </c>
      <c r="B72" s="3">
        <f t="shared" si="8"/>
        <v>18.976844579877913</v>
      </c>
      <c r="C72" s="8"/>
      <c r="D72" s="3">
        <f t="shared" si="9"/>
        <v>12.63699457699329</v>
      </c>
      <c r="F72" s="3">
        <f t="shared" si="10"/>
        <v>81.023155420122094</v>
      </c>
      <c r="G72" s="3">
        <f t="shared" si="11"/>
        <v>6.3398500028846225</v>
      </c>
      <c r="H72" s="3">
        <f t="shared" si="12"/>
        <v>12.63699457699329</v>
      </c>
      <c r="I72" s="3"/>
    </row>
    <row r="73" spans="1:9" x14ac:dyDescent="0.3">
      <c r="A73" s="1">
        <v>64</v>
      </c>
      <c r="B73" s="3">
        <f t="shared" si="8"/>
        <v>19.227748065249905</v>
      </c>
      <c r="C73" s="8"/>
      <c r="D73" s="3">
        <f t="shared" si="9"/>
        <v>12.887898062365284</v>
      </c>
      <c r="F73" s="3">
        <f t="shared" si="10"/>
        <v>80.772251934750102</v>
      </c>
      <c r="G73" s="3">
        <f t="shared" si="11"/>
        <v>6.3398500028846207</v>
      </c>
      <c r="H73" s="3">
        <f t="shared" si="12"/>
        <v>12.887898062365284</v>
      </c>
      <c r="I73" s="3"/>
    </row>
    <row r="74" spans="1:9" x14ac:dyDescent="0.3">
      <c r="A74" s="1">
        <v>65</v>
      </c>
      <c r="B74" s="3">
        <f t="shared" si="8"/>
        <v>19.478651550621898</v>
      </c>
      <c r="C74" s="8"/>
      <c r="D74" s="3">
        <f t="shared" si="9"/>
        <v>13.138801547737277</v>
      </c>
      <c r="F74" s="3">
        <f t="shared" si="10"/>
        <v>80.52134844937811</v>
      </c>
      <c r="G74" s="3">
        <f t="shared" si="11"/>
        <v>6.3398500028846207</v>
      </c>
      <c r="H74" s="3">
        <f t="shared" si="12"/>
        <v>13.138801547737277</v>
      </c>
      <c r="I74" s="3"/>
    </row>
    <row r="75" spans="1:9" x14ac:dyDescent="0.3">
      <c r="A75" s="1">
        <v>66</v>
      </c>
      <c r="B75" s="3">
        <f t="shared" ref="B75:B138" si="13">+(B$4*A75)+B$5</f>
        <v>19.729555035993894</v>
      </c>
      <c r="C75" s="8"/>
      <c r="D75" s="3">
        <f t="shared" ref="D75:D138" si="14">+(D$4*A75)+D$5</f>
        <v>13.389705033109273</v>
      </c>
      <c r="F75" s="3">
        <f t="shared" ref="F75:F138" si="15">+xmax-B75</f>
        <v>80.270444964006103</v>
      </c>
      <c r="G75" s="3">
        <f t="shared" ref="G75:G138" si="16">+B75-D75</f>
        <v>6.3398500028846207</v>
      </c>
      <c r="H75" s="3">
        <f t="shared" ref="H75:H138" si="17">D75</f>
        <v>13.389705033109273</v>
      </c>
      <c r="I75" s="3"/>
    </row>
    <row r="76" spans="1:9" x14ac:dyDescent="0.3">
      <c r="A76" s="1">
        <v>67</v>
      </c>
      <c r="B76" s="3">
        <f t="shared" si="13"/>
        <v>19.980458521365886</v>
      </c>
      <c r="C76" s="8"/>
      <c r="D76" s="3">
        <f t="shared" si="14"/>
        <v>13.640608518481265</v>
      </c>
      <c r="F76" s="3">
        <f t="shared" si="15"/>
        <v>80.01954147863411</v>
      </c>
      <c r="G76" s="3">
        <f t="shared" si="16"/>
        <v>6.3398500028846207</v>
      </c>
      <c r="H76" s="3">
        <f t="shared" si="17"/>
        <v>13.640608518481265</v>
      </c>
      <c r="I76" s="3"/>
    </row>
    <row r="77" spans="1:9" x14ac:dyDescent="0.3">
      <c r="A77" s="1">
        <v>68</v>
      </c>
      <c r="B77" s="3">
        <f t="shared" si="13"/>
        <v>20.231362006737879</v>
      </c>
      <c r="C77" s="8"/>
      <c r="D77" s="3">
        <f t="shared" si="14"/>
        <v>13.891512003853258</v>
      </c>
      <c r="F77" s="3">
        <f t="shared" si="15"/>
        <v>79.768637993262118</v>
      </c>
      <c r="G77" s="3">
        <f t="shared" si="16"/>
        <v>6.3398500028846207</v>
      </c>
      <c r="H77" s="3">
        <f t="shared" si="17"/>
        <v>13.891512003853258</v>
      </c>
      <c r="I77" s="3"/>
    </row>
    <row r="78" spans="1:9" x14ac:dyDescent="0.3">
      <c r="A78" s="1">
        <v>69</v>
      </c>
      <c r="B78" s="3">
        <f t="shared" si="13"/>
        <v>20.482265492109875</v>
      </c>
      <c r="C78" s="8"/>
      <c r="D78" s="3">
        <f t="shared" si="14"/>
        <v>14.142415489225254</v>
      </c>
      <c r="F78" s="3">
        <f t="shared" si="15"/>
        <v>79.517734507890125</v>
      </c>
      <c r="G78" s="3">
        <f t="shared" si="16"/>
        <v>6.3398500028846207</v>
      </c>
      <c r="H78" s="3">
        <f t="shared" si="17"/>
        <v>14.142415489225254</v>
      </c>
      <c r="I78" s="3"/>
    </row>
    <row r="79" spans="1:9" x14ac:dyDescent="0.3">
      <c r="A79" s="1">
        <v>70</v>
      </c>
      <c r="B79" s="3">
        <f t="shared" si="13"/>
        <v>20.733168977481867</v>
      </c>
      <c r="C79" s="8"/>
      <c r="D79" s="3">
        <f t="shared" si="14"/>
        <v>14.393318974597246</v>
      </c>
      <c r="F79" s="3">
        <f t="shared" si="15"/>
        <v>79.266831022518133</v>
      </c>
      <c r="G79" s="3">
        <f t="shared" si="16"/>
        <v>6.3398500028846207</v>
      </c>
      <c r="H79" s="3">
        <f t="shared" si="17"/>
        <v>14.393318974597246</v>
      </c>
      <c r="I79" s="3"/>
    </row>
    <row r="80" spans="1:9" x14ac:dyDescent="0.3">
      <c r="A80" s="1">
        <v>71</v>
      </c>
      <c r="B80" s="3">
        <f t="shared" si="13"/>
        <v>20.98407246285386</v>
      </c>
      <c r="C80" s="8"/>
      <c r="D80" s="3">
        <f t="shared" si="14"/>
        <v>14.644222459969239</v>
      </c>
      <c r="F80" s="3">
        <f t="shared" si="15"/>
        <v>79.01592753714614</v>
      </c>
      <c r="G80" s="3">
        <f t="shared" si="16"/>
        <v>6.3398500028846207</v>
      </c>
      <c r="H80" s="3">
        <f t="shared" si="17"/>
        <v>14.644222459969239</v>
      </c>
      <c r="I80" s="3"/>
    </row>
    <row r="81" spans="1:9" x14ac:dyDescent="0.3">
      <c r="A81" s="1">
        <v>72</v>
      </c>
      <c r="B81" s="3">
        <f t="shared" si="13"/>
        <v>21.234975948225856</v>
      </c>
      <c r="C81" s="8"/>
      <c r="D81" s="3">
        <f t="shared" si="14"/>
        <v>14.895125945341235</v>
      </c>
      <c r="F81" s="3">
        <f t="shared" si="15"/>
        <v>78.765024051774148</v>
      </c>
      <c r="G81" s="3">
        <f t="shared" si="16"/>
        <v>6.3398500028846207</v>
      </c>
      <c r="H81" s="3">
        <f t="shared" si="17"/>
        <v>14.895125945341235</v>
      </c>
      <c r="I81" s="3"/>
    </row>
    <row r="82" spans="1:9" x14ac:dyDescent="0.3">
      <c r="A82" s="1">
        <v>73</v>
      </c>
      <c r="B82" s="3">
        <f t="shared" si="13"/>
        <v>21.485879433597848</v>
      </c>
      <c r="C82" s="8"/>
      <c r="D82" s="3">
        <f t="shared" si="14"/>
        <v>15.146029430713227</v>
      </c>
      <c r="F82" s="3">
        <f t="shared" si="15"/>
        <v>78.514120566402156</v>
      </c>
      <c r="G82" s="3">
        <f t="shared" si="16"/>
        <v>6.3398500028846207</v>
      </c>
      <c r="H82" s="3">
        <f t="shared" si="17"/>
        <v>15.146029430713227</v>
      </c>
      <c r="I82" s="3"/>
    </row>
    <row r="83" spans="1:9" x14ac:dyDescent="0.3">
      <c r="A83" s="1">
        <v>74</v>
      </c>
      <c r="B83" s="3">
        <f t="shared" si="13"/>
        <v>21.73678291896984</v>
      </c>
      <c r="C83" s="8"/>
      <c r="D83" s="3">
        <f t="shared" si="14"/>
        <v>15.39693291608522</v>
      </c>
      <c r="F83" s="3">
        <f t="shared" si="15"/>
        <v>78.263217081030163</v>
      </c>
      <c r="G83" s="3">
        <f t="shared" si="16"/>
        <v>6.3398500028846207</v>
      </c>
      <c r="H83" s="3">
        <f t="shared" si="17"/>
        <v>15.39693291608522</v>
      </c>
      <c r="I83" s="3"/>
    </row>
    <row r="84" spans="1:9" x14ac:dyDescent="0.3">
      <c r="A84" s="1">
        <v>75</v>
      </c>
      <c r="B84" s="3">
        <f t="shared" si="13"/>
        <v>21.987686404341837</v>
      </c>
      <c r="C84" s="8"/>
      <c r="D84" s="3">
        <f t="shared" si="14"/>
        <v>15.647836401457216</v>
      </c>
      <c r="F84" s="3">
        <f t="shared" si="15"/>
        <v>78.012313595658156</v>
      </c>
      <c r="G84" s="3">
        <f t="shared" si="16"/>
        <v>6.3398500028846207</v>
      </c>
      <c r="H84" s="3">
        <f t="shared" si="17"/>
        <v>15.647836401457216</v>
      </c>
      <c r="I84" s="3"/>
    </row>
    <row r="85" spans="1:9" x14ac:dyDescent="0.3">
      <c r="A85" s="1">
        <v>76</v>
      </c>
      <c r="B85" s="3">
        <f t="shared" si="13"/>
        <v>22.238589889713829</v>
      </c>
      <c r="C85" s="8"/>
      <c r="D85" s="3">
        <f t="shared" si="14"/>
        <v>15.898739886829208</v>
      </c>
      <c r="F85" s="3">
        <f t="shared" si="15"/>
        <v>77.761410110286164</v>
      </c>
      <c r="G85" s="3">
        <f t="shared" si="16"/>
        <v>6.3398500028846207</v>
      </c>
      <c r="H85" s="3">
        <f t="shared" si="17"/>
        <v>15.898739886829208</v>
      </c>
      <c r="I85" s="3"/>
    </row>
    <row r="86" spans="1:9" x14ac:dyDescent="0.3">
      <c r="A86" s="1">
        <v>77</v>
      </c>
      <c r="B86" s="3">
        <f t="shared" si="13"/>
        <v>22.489493375085821</v>
      </c>
      <c r="C86" s="8"/>
      <c r="D86" s="3">
        <f t="shared" si="14"/>
        <v>16.149643372201201</v>
      </c>
      <c r="F86" s="3">
        <f t="shared" si="15"/>
        <v>77.510506624914171</v>
      </c>
      <c r="G86" s="3">
        <f t="shared" si="16"/>
        <v>6.3398500028846207</v>
      </c>
      <c r="H86" s="3">
        <f t="shared" si="17"/>
        <v>16.149643372201201</v>
      </c>
      <c r="I86" s="3"/>
    </row>
    <row r="87" spans="1:9" x14ac:dyDescent="0.3">
      <c r="A87" s="1">
        <v>78</v>
      </c>
      <c r="B87" s="3">
        <f t="shared" si="13"/>
        <v>22.740396860457817</v>
      </c>
      <c r="C87" s="8"/>
      <c r="D87" s="3">
        <f t="shared" si="14"/>
        <v>16.400546857573197</v>
      </c>
      <c r="F87" s="3">
        <f t="shared" si="15"/>
        <v>77.259603139542179</v>
      </c>
      <c r="G87" s="3">
        <f t="shared" si="16"/>
        <v>6.3398500028846207</v>
      </c>
      <c r="H87" s="3">
        <f t="shared" si="17"/>
        <v>16.400546857573197</v>
      </c>
      <c r="I87" s="3"/>
    </row>
    <row r="88" spans="1:9" x14ac:dyDescent="0.3">
      <c r="A88" s="1">
        <v>79</v>
      </c>
      <c r="B88" s="3">
        <f t="shared" si="13"/>
        <v>22.99130034582981</v>
      </c>
      <c r="C88" s="8"/>
      <c r="D88" s="3">
        <f t="shared" si="14"/>
        <v>16.651450342945189</v>
      </c>
      <c r="F88" s="3">
        <f t="shared" si="15"/>
        <v>77.008699654170186</v>
      </c>
      <c r="G88" s="3">
        <f t="shared" si="16"/>
        <v>6.3398500028846207</v>
      </c>
      <c r="H88" s="3">
        <f t="shared" si="17"/>
        <v>16.651450342945189</v>
      </c>
      <c r="I88" s="3"/>
    </row>
    <row r="89" spans="1:9" x14ac:dyDescent="0.3">
      <c r="A89" s="1">
        <v>80</v>
      </c>
      <c r="B89" s="3">
        <f t="shared" si="13"/>
        <v>23.242203831201802</v>
      </c>
      <c r="C89" s="8"/>
      <c r="D89" s="3">
        <f t="shared" si="14"/>
        <v>16.902353828317185</v>
      </c>
      <c r="F89" s="3">
        <f t="shared" si="15"/>
        <v>76.757796168798194</v>
      </c>
      <c r="G89" s="3">
        <f t="shared" si="16"/>
        <v>6.3398500028846172</v>
      </c>
      <c r="H89" s="3">
        <f t="shared" si="17"/>
        <v>16.902353828317185</v>
      </c>
      <c r="I89" s="3"/>
    </row>
    <row r="90" spans="1:9" x14ac:dyDescent="0.3">
      <c r="A90" s="1">
        <v>81</v>
      </c>
      <c r="B90" s="3">
        <f t="shared" si="13"/>
        <v>23.493107316573798</v>
      </c>
      <c r="C90" s="8"/>
      <c r="D90" s="3">
        <f t="shared" si="14"/>
        <v>17.153257313689178</v>
      </c>
      <c r="F90" s="3">
        <f t="shared" si="15"/>
        <v>76.506892683426202</v>
      </c>
      <c r="G90" s="3">
        <f t="shared" si="16"/>
        <v>6.3398500028846207</v>
      </c>
      <c r="H90" s="3">
        <f t="shared" si="17"/>
        <v>17.153257313689178</v>
      </c>
      <c r="I90" s="3"/>
    </row>
    <row r="91" spans="1:9" x14ac:dyDescent="0.3">
      <c r="A91" s="1">
        <v>82</v>
      </c>
      <c r="B91" s="3">
        <f t="shared" si="13"/>
        <v>23.744010801945791</v>
      </c>
      <c r="C91" s="8"/>
      <c r="D91" s="3">
        <f t="shared" si="14"/>
        <v>17.40416079906117</v>
      </c>
      <c r="F91" s="3">
        <f t="shared" si="15"/>
        <v>76.255989198054209</v>
      </c>
      <c r="G91" s="3">
        <f t="shared" si="16"/>
        <v>6.3398500028846207</v>
      </c>
      <c r="H91" s="3">
        <f t="shared" si="17"/>
        <v>17.40416079906117</v>
      </c>
      <c r="I91" s="3"/>
    </row>
    <row r="92" spans="1:9" x14ac:dyDescent="0.3">
      <c r="A92" s="1">
        <v>83</v>
      </c>
      <c r="B92" s="3">
        <f t="shared" si="13"/>
        <v>23.994914287317783</v>
      </c>
      <c r="C92" s="8"/>
      <c r="D92" s="3">
        <f t="shared" si="14"/>
        <v>17.655064284433166</v>
      </c>
      <c r="F92" s="3">
        <f t="shared" si="15"/>
        <v>76.005085712682217</v>
      </c>
      <c r="G92" s="3">
        <f t="shared" si="16"/>
        <v>6.3398500028846172</v>
      </c>
      <c r="H92" s="3">
        <f t="shared" si="17"/>
        <v>17.655064284433166</v>
      </c>
      <c r="I92" s="3"/>
    </row>
    <row r="93" spans="1:9" x14ac:dyDescent="0.3">
      <c r="A93" s="1">
        <v>84</v>
      </c>
      <c r="B93" s="3">
        <f t="shared" si="13"/>
        <v>24.245817772689779</v>
      </c>
      <c r="C93" s="8"/>
      <c r="D93" s="3">
        <f t="shared" si="14"/>
        <v>17.905967769805159</v>
      </c>
      <c r="F93" s="3">
        <f t="shared" si="15"/>
        <v>75.754182227310224</v>
      </c>
      <c r="G93" s="3">
        <f t="shared" si="16"/>
        <v>6.3398500028846207</v>
      </c>
      <c r="H93" s="3">
        <f t="shared" si="17"/>
        <v>17.905967769805159</v>
      </c>
      <c r="I93" s="3"/>
    </row>
    <row r="94" spans="1:9" x14ac:dyDescent="0.3">
      <c r="A94" s="1">
        <v>85</v>
      </c>
      <c r="B94" s="3">
        <f t="shared" si="13"/>
        <v>24.496721258061772</v>
      </c>
      <c r="C94" s="8"/>
      <c r="D94" s="3">
        <f t="shared" si="14"/>
        <v>18.156871255177151</v>
      </c>
      <c r="F94" s="3">
        <f t="shared" si="15"/>
        <v>75.503278741938232</v>
      </c>
      <c r="G94" s="3">
        <f t="shared" si="16"/>
        <v>6.3398500028846207</v>
      </c>
      <c r="H94" s="3">
        <f t="shared" si="17"/>
        <v>18.156871255177151</v>
      </c>
      <c r="I94" s="3"/>
    </row>
    <row r="95" spans="1:9" x14ac:dyDescent="0.3">
      <c r="A95" s="1">
        <v>86</v>
      </c>
      <c r="B95" s="3">
        <f t="shared" si="13"/>
        <v>24.747624743433764</v>
      </c>
      <c r="C95" s="8"/>
      <c r="D95" s="3">
        <f t="shared" si="14"/>
        <v>18.407774740549147</v>
      </c>
      <c r="F95" s="3">
        <f t="shared" si="15"/>
        <v>75.252375256566239</v>
      </c>
      <c r="G95" s="3">
        <f t="shared" si="16"/>
        <v>6.3398500028846172</v>
      </c>
      <c r="H95" s="3">
        <f t="shared" si="17"/>
        <v>18.407774740549147</v>
      </c>
      <c r="I95" s="3"/>
    </row>
    <row r="96" spans="1:9" x14ac:dyDescent="0.3">
      <c r="A96" s="1">
        <v>87</v>
      </c>
      <c r="B96" s="3">
        <f t="shared" si="13"/>
        <v>24.99852822880576</v>
      </c>
      <c r="C96" s="8"/>
      <c r="D96" s="3">
        <f t="shared" si="14"/>
        <v>18.65867822592114</v>
      </c>
      <c r="F96" s="3">
        <f t="shared" si="15"/>
        <v>75.001471771194247</v>
      </c>
      <c r="G96" s="3">
        <f t="shared" si="16"/>
        <v>6.3398500028846207</v>
      </c>
      <c r="H96" s="3">
        <f t="shared" si="17"/>
        <v>18.65867822592114</v>
      </c>
      <c r="I96" s="3"/>
    </row>
    <row r="97" spans="1:9" x14ac:dyDescent="0.3">
      <c r="A97" s="1">
        <v>88</v>
      </c>
      <c r="B97" s="3">
        <f t="shared" si="13"/>
        <v>25.249431714177753</v>
      </c>
      <c r="C97" s="8"/>
      <c r="D97" s="3">
        <f t="shared" si="14"/>
        <v>18.909581711293132</v>
      </c>
      <c r="F97" s="3">
        <f t="shared" si="15"/>
        <v>74.750568285822254</v>
      </c>
      <c r="G97" s="3">
        <f t="shared" si="16"/>
        <v>6.3398500028846207</v>
      </c>
      <c r="H97" s="3">
        <f t="shared" si="17"/>
        <v>18.909581711293132</v>
      </c>
      <c r="I97" s="3"/>
    </row>
    <row r="98" spans="1:9" x14ac:dyDescent="0.3">
      <c r="A98" s="1">
        <v>89</v>
      </c>
      <c r="B98" s="3">
        <f t="shared" si="13"/>
        <v>25.500335199549745</v>
      </c>
      <c r="C98" s="8"/>
      <c r="D98" s="3">
        <f t="shared" si="14"/>
        <v>19.160485196665128</v>
      </c>
      <c r="F98" s="3">
        <f t="shared" si="15"/>
        <v>74.499664800450262</v>
      </c>
      <c r="G98" s="3">
        <f t="shared" si="16"/>
        <v>6.3398500028846172</v>
      </c>
      <c r="H98" s="3">
        <f t="shared" si="17"/>
        <v>19.160485196665128</v>
      </c>
      <c r="I98" s="3"/>
    </row>
    <row r="99" spans="1:9" x14ac:dyDescent="0.3">
      <c r="A99" s="1">
        <v>90</v>
      </c>
      <c r="B99" s="3">
        <f t="shared" si="13"/>
        <v>25.751238684921741</v>
      </c>
      <c r="C99" s="8"/>
      <c r="D99" s="3">
        <f t="shared" si="14"/>
        <v>19.411388682037121</v>
      </c>
      <c r="F99" s="3">
        <f t="shared" si="15"/>
        <v>74.248761315078255</v>
      </c>
      <c r="G99" s="3">
        <f t="shared" si="16"/>
        <v>6.3398500028846207</v>
      </c>
      <c r="H99" s="3">
        <f t="shared" si="17"/>
        <v>19.411388682037121</v>
      </c>
      <c r="I99" s="3"/>
    </row>
    <row r="100" spans="1:9" x14ac:dyDescent="0.3">
      <c r="A100" s="1">
        <v>91</v>
      </c>
      <c r="B100" s="3">
        <f t="shared" si="13"/>
        <v>26.002142170293734</v>
      </c>
      <c r="C100" s="8"/>
      <c r="D100" s="3">
        <f t="shared" si="14"/>
        <v>19.662292167409113</v>
      </c>
      <c r="F100" s="3">
        <f t="shared" si="15"/>
        <v>73.997857829706263</v>
      </c>
      <c r="G100" s="3">
        <f t="shared" si="16"/>
        <v>6.3398500028846207</v>
      </c>
      <c r="H100" s="3">
        <f t="shared" si="17"/>
        <v>19.662292167409113</v>
      </c>
      <c r="I100" s="3"/>
    </row>
    <row r="101" spans="1:9" x14ac:dyDescent="0.3">
      <c r="A101" s="1">
        <v>92</v>
      </c>
      <c r="B101" s="3">
        <f t="shared" si="13"/>
        <v>26.253045655665726</v>
      </c>
      <c r="C101" s="8"/>
      <c r="D101" s="3">
        <f t="shared" si="14"/>
        <v>19.913195652781109</v>
      </c>
      <c r="F101" s="3">
        <f t="shared" si="15"/>
        <v>73.74695434433427</v>
      </c>
      <c r="G101" s="3">
        <f t="shared" si="16"/>
        <v>6.3398500028846172</v>
      </c>
      <c r="H101" s="3">
        <f t="shared" si="17"/>
        <v>19.913195652781109</v>
      </c>
      <c r="I101" s="3"/>
    </row>
    <row r="102" spans="1:9" x14ac:dyDescent="0.3">
      <c r="A102" s="1">
        <v>93</v>
      </c>
      <c r="B102" s="3">
        <f t="shared" si="13"/>
        <v>26.503949141037722</v>
      </c>
      <c r="C102" s="8"/>
      <c r="D102" s="3">
        <f t="shared" si="14"/>
        <v>20.164099138153102</v>
      </c>
      <c r="F102" s="3">
        <f t="shared" si="15"/>
        <v>73.496050858962278</v>
      </c>
      <c r="G102" s="3">
        <f t="shared" si="16"/>
        <v>6.3398500028846207</v>
      </c>
      <c r="H102" s="3">
        <f t="shared" si="17"/>
        <v>20.164099138153102</v>
      </c>
      <c r="I102" s="3"/>
    </row>
    <row r="103" spans="1:9" x14ac:dyDescent="0.3">
      <c r="A103" s="1">
        <v>94</v>
      </c>
      <c r="B103" s="3">
        <f t="shared" si="13"/>
        <v>26.754852626409715</v>
      </c>
      <c r="C103" s="8"/>
      <c r="D103" s="3">
        <f t="shared" si="14"/>
        <v>20.415002623525094</v>
      </c>
      <c r="F103" s="3">
        <f t="shared" si="15"/>
        <v>73.245147373590285</v>
      </c>
      <c r="G103" s="3">
        <f t="shared" si="16"/>
        <v>6.3398500028846207</v>
      </c>
      <c r="H103" s="3">
        <f t="shared" si="17"/>
        <v>20.415002623525094</v>
      </c>
      <c r="I103" s="3"/>
    </row>
    <row r="104" spans="1:9" x14ac:dyDescent="0.3">
      <c r="A104" s="1">
        <v>95</v>
      </c>
      <c r="B104" s="3">
        <f t="shared" si="13"/>
        <v>27.005756111781707</v>
      </c>
      <c r="C104" s="8"/>
      <c r="D104" s="3">
        <f t="shared" si="14"/>
        <v>20.66590610889709</v>
      </c>
      <c r="F104" s="3">
        <f t="shared" si="15"/>
        <v>72.994243888218293</v>
      </c>
      <c r="G104" s="3">
        <f t="shared" si="16"/>
        <v>6.3398500028846172</v>
      </c>
      <c r="H104" s="3">
        <f t="shared" si="17"/>
        <v>20.66590610889709</v>
      </c>
      <c r="I104" s="3"/>
    </row>
    <row r="105" spans="1:9" x14ac:dyDescent="0.3">
      <c r="A105" s="1">
        <v>96</v>
      </c>
      <c r="B105" s="3">
        <f t="shared" si="13"/>
        <v>27.256659597153703</v>
      </c>
      <c r="C105" s="8"/>
      <c r="D105" s="3">
        <f t="shared" si="14"/>
        <v>20.916809594269083</v>
      </c>
      <c r="F105" s="3">
        <f t="shared" si="15"/>
        <v>72.7433404028463</v>
      </c>
      <c r="G105" s="3">
        <f t="shared" si="16"/>
        <v>6.3398500028846207</v>
      </c>
      <c r="H105" s="3">
        <f t="shared" si="17"/>
        <v>20.916809594269083</v>
      </c>
      <c r="I105" s="3"/>
    </row>
    <row r="106" spans="1:9" x14ac:dyDescent="0.3">
      <c r="A106" s="1">
        <v>97</v>
      </c>
      <c r="B106" s="3">
        <f t="shared" si="13"/>
        <v>27.507563082525696</v>
      </c>
      <c r="C106" s="8"/>
      <c r="D106" s="3">
        <f t="shared" si="14"/>
        <v>21.167713079641075</v>
      </c>
      <c r="F106" s="3">
        <f t="shared" si="15"/>
        <v>72.492436917474308</v>
      </c>
      <c r="G106" s="3">
        <f t="shared" si="16"/>
        <v>6.3398500028846207</v>
      </c>
      <c r="H106" s="3">
        <f t="shared" si="17"/>
        <v>21.167713079641075</v>
      </c>
      <c r="I106" s="3"/>
    </row>
    <row r="107" spans="1:9" x14ac:dyDescent="0.3">
      <c r="A107" s="1">
        <v>98</v>
      </c>
      <c r="B107" s="3">
        <f t="shared" si="13"/>
        <v>27.758466567897688</v>
      </c>
      <c r="C107" s="8"/>
      <c r="D107" s="3">
        <f t="shared" si="14"/>
        <v>21.418616565013071</v>
      </c>
      <c r="F107" s="3">
        <f t="shared" si="15"/>
        <v>72.241533432102315</v>
      </c>
      <c r="G107" s="3">
        <f t="shared" si="16"/>
        <v>6.3398500028846172</v>
      </c>
      <c r="H107" s="3">
        <f t="shared" si="17"/>
        <v>21.418616565013071</v>
      </c>
      <c r="I107" s="3"/>
    </row>
    <row r="108" spans="1:9" x14ac:dyDescent="0.3">
      <c r="A108" s="1">
        <v>99</v>
      </c>
      <c r="B108" s="3">
        <f t="shared" si="13"/>
        <v>28.009370053269681</v>
      </c>
      <c r="C108" s="8"/>
      <c r="D108" s="3">
        <f t="shared" si="14"/>
        <v>21.669520050385064</v>
      </c>
      <c r="F108" s="3">
        <f t="shared" si="15"/>
        <v>71.990629946730323</v>
      </c>
      <c r="G108" s="3">
        <f t="shared" si="16"/>
        <v>6.3398500028846172</v>
      </c>
      <c r="H108" s="3">
        <f t="shared" si="17"/>
        <v>21.669520050385064</v>
      </c>
      <c r="I108" s="3"/>
    </row>
    <row r="109" spans="1:9" x14ac:dyDescent="0.3">
      <c r="A109" s="1">
        <v>100</v>
      </c>
      <c r="B109" s="3">
        <f t="shared" si="13"/>
        <v>28.260273538641677</v>
      </c>
      <c r="C109" s="8"/>
      <c r="D109" s="3">
        <f t="shared" si="14"/>
        <v>21.920423535757056</v>
      </c>
      <c r="F109" s="3">
        <f t="shared" si="15"/>
        <v>71.739726461358316</v>
      </c>
      <c r="G109" s="3">
        <f t="shared" si="16"/>
        <v>6.3398500028846207</v>
      </c>
      <c r="H109" s="3">
        <f t="shared" si="17"/>
        <v>21.920423535757056</v>
      </c>
      <c r="I109" s="3"/>
    </row>
    <row r="110" spans="1:9" x14ac:dyDescent="0.3">
      <c r="A110" s="1">
        <v>101</v>
      </c>
      <c r="B110" s="3">
        <f t="shared" si="13"/>
        <v>28.511177024013669</v>
      </c>
      <c r="C110" s="8"/>
      <c r="D110" s="3">
        <f t="shared" si="14"/>
        <v>22.171327021129052</v>
      </c>
      <c r="F110" s="3">
        <f t="shared" si="15"/>
        <v>71.488822975986324</v>
      </c>
      <c r="G110" s="3">
        <f t="shared" si="16"/>
        <v>6.3398500028846172</v>
      </c>
      <c r="H110" s="3">
        <f t="shared" si="17"/>
        <v>22.171327021129052</v>
      </c>
      <c r="I110" s="3"/>
    </row>
    <row r="111" spans="1:9" x14ac:dyDescent="0.3">
      <c r="A111" s="1">
        <v>102</v>
      </c>
      <c r="B111" s="3">
        <f t="shared" si="13"/>
        <v>28.762080509385662</v>
      </c>
      <c r="C111" s="8"/>
      <c r="D111" s="3">
        <f t="shared" si="14"/>
        <v>22.422230506501045</v>
      </c>
      <c r="F111" s="3">
        <f t="shared" si="15"/>
        <v>71.237919490614331</v>
      </c>
      <c r="G111" s="3">
        <f t="shared" si="16"/>
        <v>6.3398500028846172</v>
      </c>
      <c r="H111" s="3">
        <f t="shared" si="17"/>
        <v>22.422230506501045</v>
      </c>
      <c r="I111" s="3"/>
    </row>
    <row r="112" spans="1:9" x14ac:dyDescent="0.3">
      <c r="A112" s="1">
        <v>103</v>
      </c>
      <c r="B112" s="3">
        <f t="shared" si="13"/>
        <v>29.012983994757658</v>
      </c>
      <c r="C112" s="8"/>
      <c r="D112" s="3">
        <f t="shared" si="14"/>
        <v>22.673133991873037</v>
      </c>
      <c r="F112" s="3">
        <f t="shared" si="15"/>
        <v>70.987016005242339</v>
      </c>
      <c r="G112" s="3">
        <f t="shared" si="16"/>
        <v>6.3398500028846207</v>
      </c>
      <c r="H112" s="3">
        <f t="shared" si="17"/>
        <v>22.673133991873037</v>
      </c>
      <c r="I112" s="3"/>
    </row>
    <row r="113" spans="1:9" x14ac:dyDescent="0.3">
      <c r="A113" s="1">
        <v>104</v>
      </c>
      <c r="B113" s="3">
        <f t="shared" si="13"/>
        <v>29.26388748012965</v>
      </c>
      <c r="C113" s="8"/>
      <c r="D113" s="3">
        <f t="shared" si="14"/>
        <v>22.924037477245033</v>
      </c>
      <c r="F113" s="3">
        <f t="shared" si="15"/>
        <v>70.736112519870346</v>
      </c>
      <c r="G113" s="3">
        <f t="shared" si="16"/>
        <v>6.3398500028846172</v>
      </c>
      <c r="H113" s="3">
        <f t="shared" si="17"/>
        <v>22.924037477245033</v>
      </c>
      <c r="I113" s="3"/>
    </row>
    <row r="114" spans="1:9" x14ac:dyDescent="0.3">
      <c r="A114" s="1">
        <v>105</v>
      </c>
      <c r="B114" s="3">
        <f t="shared" si="13"/>
        <v>29.514790965501643</v>
      </c>
      <c r="C114" s="8"/>
      <c r="D114" s="3">
        <f t="shared" si="14"/>
        <v>23.174940962617026</v>
      </c>
      <c r="F114" s="3">
        <f t="shared" si="15"/>
        <v>70.485209034498354</v>
      </c>
      <c r="G114" s="3">
        <f t="shared" si="16"/>
        <v>6.3398500028846172</v>
      </c>
      <c r="H114" s="3">
        <f t="shared" si="17"/>
        <v>23.174940962617026</v>
      </c>
      <c r="I114" s="3"/>
    </row>
    <row r="115" spans="1:9" x14ac:dyDescent="0.3">
      <c r="A115" s="1">
        <v>106</v>
      </c>
      <c r="B115" s="3">
        <f t="shared" si="13"/>
        <v>29.765694450873639</v>
      </c>
      <c r="C115" s="8"/>
      <c r="D115" s="3">
        <f t="shared" si="14"/>
        <v>23.425844447989018</v>
      </c>
      <c r="F115" s="3">
        <f t="shared" si="15"/>
        <v>70.234305549126361</v>
      </c>
      <c r="G115" s="3">
        <f t="shared" si="16"/>
        <v>6.3398500028846207</v>
      </c>
      <c r="H115" s="3">
        <f t="shared" si="17"/>
        <v>23.425844447989018</v>
      </c>
      <c r="I115" s="3"/>
    </row>
    <row r="116" spans="1:9" x14ac:dyDescent="0.3">
      <c r="A116" s="1">
        <v>107</v>
      </c>
      <c r="B116" s="3">
        <f t="shared" si="13"/>
        <v>30.016597936245631</v>
      </c>
      <c r="C116" s="8"/>
      <c r="D116" s="3">
        <f t="shared" si="14"/>
        <v>23.676747933361014</v>
      </c>
      <c r="F116" s="3">
        <f t="shared" si="15"/>
        <v>69.983402063754369</v>
      </c>
      <c r="G116" s="3">
        <f t="shared" si="16"/>
        <v>6.3398500028846172</v>
      </c>
      <c r="H116" s="3">
        <f t="shared" si="17"/>
        <v>23.676747933361014</v>
      </c>
      <c r="I116" s="3"/>
    </row>
    <row r="117" spans="1:9" x14ac:dyDescent="0.3">
      <c r="A117" s="1">
        <v>108</v>
      </c>
      <c r="B117" s="3">
        <f t="shared" si="13"/>
        <v>30.267501421617624</v>
      </c>
      <c r="C117" s="8"/>
      <c r="D117" s="3">
        <f t="shared" si="14"/>
        <v>23.927651418733006</v>
      </c>
      <c r="F117" s="3">
        <f t="shared" si="15"/>
        <v>69.732498578382376</v>
      </c>
      <c r="G117" s="3">
        <f t="shared" si="16"/>
        <v>6.3398500028846172</v>
      </c>
      <c r="H117" s="3">
        <f t="shared" si="17"/>
        <v>23.927651418733006</v>
      </c>
      <c r="I117" s="3"/>
    </row>
    <row r="118" spans="1:9" x14ac:dyDescent="0.3">
      <c r="A118" s="1">
        <v>109</v>
      </c>
      <c r="B118" s="3">
        <f t="shared" si="13"/>
        <v>30.51840490698962</v>
      </c>
      <c r="C118" s="8"/>
      <c r="D118" s="3">
        <f t="shared" si="14"/>
        <v>24.178554904104999</v>
      </c>
      <c r="F118" s="3">
        <f t="shared" si="15"/>
        <v>69.481595093010384</v>
      </c>
      <c r="G118" s="3">
        <f t="shared" si="16"/>
        <v>6.3398500028846207</v>
      </c>
      <c r="H118" s="3">
        <f t="shared" si="17"/>
        <v>24.178554904104999</v>
      </c>
      <c r="I118" s="3"/>
    </row>
    <row r="119" spans="1:9" x14ac:dyDescent="0.3">
      <c r="A119" s="1">
        <v>110</v>
      </c>
      <c r="B119" s="3">
        <f t="shared" si="13"/>
        <v>30.769308392361612</v>
      </c>
      <c r="C119" s="8"/>
      <c r="D119" s="3">
        <f t="shared" si="14"/>
        <v>24.429458389476995</v>
      </c>
      <c r="F119" s="3">
        <f t="shared" si="15"/>
        <v>69.230691607638391</v>
      </c>
      <c r="G119" s="3">
        <f t="shared" si="16"/>
        <v>6.3398500028846172</v>
      </c>
      <c r="H119" s="3">
        <f t="shared" si="17"/>
        <v>24.429458389476995</v>
      </c>
      <c r="I119" s="3"/>
    </row>
    <row r="120" spans="1:9" x14ac:dyDescent="0.3">
      <c r="A120" s="1">
        <v>111</v>
      </c>
      <c r="B120" s="3">
        <f t="shared" si="13"/>
        <v>31.020211877733605</v>
      </c>
      <c r="C120" s="8"/>
      <c r="D120" s="3">
        <f t="shared" si="14"/>
        <v>24.680361874848987</v>
      </c>
      <c r="F120" s="3">
        <f t="shared" si="15"/>
        <v>68.979788122266399</v>
      </c>
      <c r="G120" s="3">
        <f t="shared" si="16"/>
        <v>6.3398500028846172</v>
      </c>
      <c r="H120" s="3">
        <f t="shared" si="17"/>
        <v>24.680361874848987</v>
      </c>
      <c r="I120" s="3"/>
    </row>
    <row r="121" spans="1:9" x14ac:dyDescent="0.3">
      <c r="A121" s="1">
        <v>112</v>
      </c>
      <c r="B121" s="3">
        <f t="shared" si="13"/>
        <v>31.271115363105601</v>
      </c>
      <c r="C121" s="8"/>
      <c r="D121" s="3">
        <f t="shared" si="14"/>
        <v>24.93126536022098</v>
      </c>
      <c r="F121" s="3">
        <f t="shared" si="15"/>
        <v>68.728884636894406</v>
      </c>
      <c r="G121" s="3">
        <f t="shared" si="16"/>
        <v>6.3398500028846207</v>
      </c>
      <c r="H121" s="3">
        <f t="shared" si="17"/>
        <v>24.93126536022098</v>
      </c>
      <c r="I121" s="3"/>
    </row>
    <row r="122" spans="1:9" x14ac:dyDescent="0.3">
      <c r="A122" s="1">
        <v>113</v>
      </c>
      <c r="B122" s="3">
        <f t="shared" si="13"/>
        <v>31.522018848477593</v>
      </c>
      <c r="C122" s="8"/>
      <c r="D122" s="3">
        <f t="shared" si="14"/>
        <v>25.182168845592976</v>
      </c>
      <c r="F122" s="3">
        <f t="shared" si="15"/>
        <v>68.477981151522414</v>
      </c>
      <c r="G122" s="3">
        <f t="shared" si="16"/>
        <v>6.3398500028846172</v>
      </c>
      <c r="H122" s="3">
        <f t="shared" si="17"/>
        <v>25.182168845592976</v>
      </c>
      <c r="I122" s="3"/>
    </row>
    <row r="123" spans="1:9" x14ac:dyDescent="0.3">
      <c r="A123" s="1">
        <v>114</v>
      </c>
      <c r="B123" s="3">
        <f t="shared" si="13"/>
        <v>31.772922333849586</v>
      </c>
      <c r="C123" s="8"/>
      <c r="D123" s="3">
        <f t="shared" si="14"/>
        <v>25.433072330964968</v>
      </c>
      <c r="F123" s="3">
        <f t="shared" si="15"/>
        <v>68.227077666150421</v>
      </c>
      <c r="G123" s="3">
        <f t="shared" si="16"/>
        <v>6.3398500028846172</v>
      </c>
      <c r="H123" s="3">
        <f t="shared" si="17"/>
        <v>25.433072330964968</v>
      </c>
      <c r="I123" s="3"/>
    </row>
    <row r="124" spans="1:9" x14ac:dyDescent="0.3">
      <c r="A124" s="1">
        <v>115</v>
      </c>
      <c r="B124" s="3">
        <f t="shared" si="13"/>
        <v>32.023825819221585</v>
      </c>
      <c r="C124" s="8"/>
      <c r="D124" s="3">
        <f t="shared" si="14"/>
        <v>25.683975816336964</v>
      </c>
      <c r="F124" s="3">
        <f t="shared" si="15"/>
        <v>67.976174180778415</v>
      </c>
      <c r="G124" s="3">
        <f t="shared" si="16"/>
        <v>6.3398500028846207</v>
      </c>
      <c r="H124" s="3">
        <f t="shared" si="17"/>
        <v>25.683975816336964</v>
      </c>
      <c r="I124" s="3"/>
    </row>
    <row r="125" spans="1:9" x14ac:dyDescent="0.3">
      <c r="A125" s="1">
        <v>116</v>
      </c>
      <c r="B125" s="3">
        <f t="shared" si="13"/>
        <v>32.274729304593578</v>
      </c>
      <c r="C125" s="8"/>
      <c r="D125" s="3">
        <f t="shared" si="14"/>
        <v>25.934879301708957</v>
      </c>
      <c r="F125" s="3">
        <f t="shared" si="15"/>
        <v>67.725270695406422</v>
      </c>
      <c r="G125" s="3">
        <f t="shared" si="16"/>
        <v>6.3398500028846207</v>
      </c>
      <c r="H125" s="3">
        <f t="shared" si="17"/>
        <v>25.934879301708957</v>
      </c>
      <c r="I125" s="3"/>
    </row>
    <row r="126" spans="1:9" x14ac:dyDescent="0.3">
      <c r="A126" s="1">
        <v>117</v>
      </c>
      <c r="B126" s="3">
        <f t="shared" si="13"/>
        <v>32.52563278996557</v>
      </c>
      <c r="C126" s="8"/>
      <c r="D126" s="3">
        <f t="shared" si="14"/>
        <v>26.185782787080949</v>
      </c>
      <c r="F126" s="3">
        <f t="shared" si="15"/>
        <v>67.47436721003443</v>
      </c>
      <c r="G126" s="3">
        <f t="shared" si="16"/>
        <v>6.3398500028846207</v>
      </c>
      <c r="H126" s="3">
        <f t="shared" si="17"/>
        <v>26.185782787080949</v>
      </c>
      <c r="I126" s="3"/>
    </row>
    <row r="127" spans="1:9" x14ac:dyDescent="0.3">
      <c r="A127" s="1">
        <v>118</v>
      </c>
      <c r="B127" s="3">
        <f t="shared" si="13"/>
        <v>32.776536275337563</v>
      </c>
      <c r="C127" s="8"/>
      <c r="D127" s="3">
        <f t="shared" si="14"/>
        <v>26.436686272452945</v>
      </c>
      <c r="F127" s="3">
        <f t="shared" si="15"/>
        <v>67.223463724662437</v>
      </c>
      <c r="G127" s="3">
        <f t="shared" si="16"/>
        <v>6.3398500028846172</v>
      </c>
      <c r="H127" s="3">
        <f t="shared" si="17"/>
        <v>26.436686272452945</v>
      </c>
      <c r="I127" s="3"/>
    </row>
    <row r="128" spans="1:9" x14ac:dyDescent="0.3">
      <c r="A128" s="1">
        <v>119</v>
      </c>
      <c r="B128" s="3">
        <f t="shared" si="13"/>
        <v>33.027439760709555</v>
      </c>
      <c r="C128" s="8"/>
      <c r="D128" s="3">
        <f t="shared" si="14"/>
        <v>26.687589757824938</v>
      </c>
      <c r="F128" s="3">
        <f t="shared" si="15"/>
        <v>66.972560239290445</v>
      </c>
      <c r="G128" s="3">
        <f t="shared" si="16"/>
        <v>6.3398500028846172</v>
      </c>
      <c r="H128" s="3">
        <f t="shared" si="17"/>
        <v>26.687589757824938</v>
      </c>
      <c r="I128" s="3"/>
    </row>
    <row r="129" spans="1:9" x14ac:dyDescent="0.3">
      <c r="A129" s="1">
        <v>120</v>
      </c>
      <c r="B129" s="3">
        <f t="shared" si="13"/>
        <v>33.278343246081548</v>
      </c>
      <c r="C129" s="8"/>
      <c r="D129" s="3">
        <f t="shared" si="14"/>
        <v>26.93849324319693</v>
      </c>
      <c r="F129" s="3">
        <f t="shared" si="15"/>
        <v>66.721656753918452</v>
      </c>
      <c r="G129" s="3">
        <f t="shared" si="16"/>
        <v>6.3398500028846172</v>
      </c>
      <c r="H129" s="3">
        <f t="shared" si="17"/>
        <v>26.93849324319693</v>
      </c>
      <c r="I129" s="3"/>
    </row>
    <row r="130" spans="1:9" x14ac:dyDescent="0.3">
      <c r="A130" s="1">
        <v>121</v>
      </c>
      <c r="B130" s="3">
        <f t="shared" si="13"/>
        <v>33.529246731453547</v>
      </c>
      <c r="C130" s="8"/>
      <c r="D130" s="3">
        <f t="shared" si="14"/>
        <v>27.189396728568926</v>
      </c>
      <c r="F130" s="3">
        <f t="shared" si="15"/>
        <v>66.470753268546446</v>
      </c>
      <c r="G130" s="3">
        <f t="shared" si="16"/>
        <v>6.3398500028846207</v>
      </c>
      <c r="H130" s="3">
        <f t="shared" si="17"/>
        <v>27.189396728568926</v>
      </c>
      <c r="I130" s="3"/>
    </row>
    <row r="131" spans="1:9" x14ac:dyDescent="0.3">
      <c r="A131" s="1">
        <v>122</v>
      </c>
      <c r="B131" s="3">
        <f t="shared" si="13"/>
        <v>33.78015021682554</v>
      </c>
      <c r="C131" s="8"/>
      <c r="D131" s="3">
        <f t="shared" si="14"/>
        <v>27.440300213940919</v>
      </c>
      <c r="F131" s="3">
        <f t="shared" si="15"/>
        <v>66.219849783174453</v>
      </c>
      <c r="G131" s="3">
        <f t="shared" si="16"/>
        <v>6.3398500028846207</v>
      </c>
      <c r="H131" s="3">
        <f t="shared" si="17"/>
        <v>27.440300213940919</v>
      </c>
      <c r="I131" s="3"/>
    </row>
    <row r="132" spans="1:9" x14ac:dyDescent="0.3">
      <c r="A132" s="1">
        <v>123</v>
      </c>
      <c r="B132" s="3">
        <f t="shared" si="13"/>
        <v>34.031053702197532</v>
      </c>
      <c r="C132" s="8"/>
      <c r="D132" s="3">
        <f t="shared" si="14"/>
        <v>27.691203699312911</v>
      </c>
      <c r="F132" s="3">
        <f t="shared" si="15"/>
        <v>65.968946297802461</v>
      </c>
      <c r="G132" s="3">
        <f t="shared" si="16"/>
        <v>6.3398500028846207</v>
      </c>
      <c r="H132" s="3">
        <f t="shared" si="17"/>
        <v>27.691203699312911</v>
      </c>
      <c r="I132" s="3"/>
    </row>
    <row r="133" spans="1:9" x14ac:dyDescent="0.3">
      <c r="A133" s="1">
        <v>124</v>
      </c>
      <c r="B133" s="3">
        <f t="shared" si="13"/>
        <v>34.281957187569525</v>
      </c>
      <c r="C133" s="8"/>
      <c r="D133" s="3">
        <f t="shared" si="14"/>
        <v>27.942107184684907</v>
      </c>
      <c r="F133" s="3">
        <f t="shared" si="15"/>
        <v>65.718042812430468</v>
      </c>
      <c r="G133" s="3">
        <f t="shared" si="16"/>
        <v>6.3398500028846172</v>
      </c>
      <c r="H133" s="3">
        <f t="shared" si="17"/>
        <v>27.942107184684907</v>
      </c>
      <c r="I133" s="3"/>
    </row>
    <row r="134" spans="1:9" x14ac:dyDescent="0.3">
      <c r="A134" s="1">
        <v>125</v>
      </c>
      <c r="B134" s="3">
        <f t="shared" si="13"/>
        <v>34.532860672941517</v>
      </c>
      <c r="C134" s="8"/>
      <c r="D134" s="3">
        <f t="shared" si="14"/>
        <v>28.1930106700569</v>
      </c>
      <c r="F134" s="3">
        <f t="shared" si="15"/>
        <v>65.467139327058476</v>
      </c>
      <c r="G134" s="3">
        <f t="shared" si="16"/>
        <v>6.3398500028846172</v>
      </c>
      <c r="H134" s="3">
        <f t="shared" si="17"/>
        <v>28.1930106700569</v>
      </c>
      <c r="I134" s="3"/>
    </row>
    <row r="135" spans="1:9" x14ac:dyDescent="0.3">
      <c r="A135" s="1">
        <v>126</v>
      </c>
      <c r="B135" s="3">
        <f t="shared" si="13"/>
        <v>34.78376415831351</v>
      </c>
      <c r="C135" s="8"/>
      <c r="D135" s="3">
        <f t="shared" si="14"/>
        <v>28.443914155428892</v>
      </c>
      <c r="F135" s="3">
        <f t="shared" si="15"/>
        <v>65.216235841686483</v>
      </c>
      <c r="G135" s="3">
        <f t="shared" si="16"/>
        <v>6.3398500028846172</v>
      </c>
      <c r="H135" s="3">
        <f t="shared" si="17"/>
        <v>28.443914155428892</v>
      </c>
      <c r="I135" s="3"/>
    </row>
    <row r="136" spans="1:9" x14ac:dyDescent="0.3">
      <c r="A136" s="1">
        <v>127</v>
      </c>
      <c r="B136" s="3">
        <f t="shared" si="13"/>
        <v>35.034667643685509</v>
      </c>
      <c r="C136" s="8"/>
      <c r="D136" s="3">
        <f t="shared" si="14"/>
        <v>28.694817640800888</v>
      </c>
      <c r="F136" s="3">
        <f t="shared" si="15"/>
        <v>64.965332356314491</v>
      </c>
      <c r="G136" s="3">
        <f t="shared" si="16"/>
        <v>6.3398500028846207</v>
      </c>
      <c r="H136" s="3">
        <f t="shared" si="17"/>
        <v>28.694817640800888</v>
      </c>
      <c r="I136" s="3"/>
    </row>
    <row r="137" spans="1:9" x14ac:dyDescent="0.3">
      <c r="A137" s="1">
        <v>128</v>
      </c>
      <c r="B137" s="3">
        <f t="shared" si="13"/>
        <v>35.285571129057502</v>
      </c>
      <c r="C137" s="8"/>
      <c r="D137" s="3">
        <f t="shared" si="14"/>
        <v>28.945721126172881</v>
      </c>
      <c r="F137" s="3">
        <f t="shared" si="15"/>
        <v>64.714428870942498</v>
      </c>
      <c r="G137" s="3">
        <f t="shared" si="16"/>
        <v>6.3398500028846207</v>
      </c>
      <c r="H137" s="3">
        <f t="shared" si="17"/>
        <v>28.945721126172881</v>
      </c>
      <c r="I137" s="3"/>
    </row>
    <row r="138" spans="1:9" x14ac:dyDescent="0.3">
      <c r="A138" s="1">
        <v>129</v>
      </c>
      <c r="B138" s="3">
        <f t="shared" si="13"/>
        <v>35.536474614429494</v>
      </c>
      <c r="C138" s="8"/>
      <c r="D138" s="3">
        <f t="shared" si="14"/>
        <v>29.196624611544873</v>
      </c>
      <c r="F138" s="3">
        <f t="shared" si="15"/>
        <v>64.463525385570506</v>
      </c>
      <c r="G138" s="3">
        <f t="shared" si="16"/>
        <v>6.3398500028846207</v>
      </c>
      <c r="H138" s="3">
        <f t="shared" si="17"/>
        <v>29.196624611544873</v>
      </c>
      <c r="I138" s="3"/>
    </row>
    <row r="139" spans="1:9" x14ac:dyDescent="0.3">
      <c r="A139" s="1">
        <v>130</v>
      </c>
      <c r="B139" s="3">
        <f t="shared" ref="B139:B202" si="18">+(B$4*A139)+B$5</f>
        <v>35.787378099801487</v>
      </c>
      <c r="C139" s="8"/>
      <c r="D139" s="3">
        <f t="shared" ref="D139:D202" si="19">+(D$4*A139)+D$5</f>
        <v>29.447528096916866</v>
      </c>
      <c r="F139" s="3">
        <f t="shared" ref="F139:F202" si="20">+xmax-B139</f>
        <v>64.212621900198513</v>
      </c>
      <c r="G139" s="3">
        <f t="shared" ref="G139:G202" si="21">+B139-D139</f>
        <v>6.3398500028846207</v>
      </c>
      <c r="H139" s="3">
        <f t="shared" ref="H139:H202" si="22">D139</f>
        <v>29.447528096916866</v>
      </c>
      <c r="I139" s="3"/>
    </row>
    <row r="140" spans="1:9" x14ac:dyDescent="0.3">
      <c r="A140" s="1">
        <v>131</v>
      </c>
      <c r="B140" s="3">
        <f t="shared" si="18"/>
        <v>36.038281585173479</v>
      </c>
      <c r="C140" s="8"/>
      <c r="D140" s="3">
        <f t="shared" si="19"/>
        <v>29.698431582288865</v>
      </c>
      <c r="F140" s="3">
        <f t="shared" si="20"/>
        <v>63.961718414826521</v>
      </c>
      <c r="G140" s="3">
        <f t="shared" si="21"/>
        <v>6.3398500028846136</v>
      </c>
      <c r="H140" s="3">
        <f t="shared" si="22"/>
        <v>29.698431582288865</v>
      </c>
      <c r="I140" s="3"/>
    </row>
    <row r="141" spans="1:9" x14ac:dyDescent="0.3">
      <c r="A141" s="1">
        <v>132</v>
      </c>
      <c r="B141" s="3">
        <f t="shared" si="18"/>
        <v>36.289185070545479</v>
      </c>
      <c r="C141" s="8"/>
      <c r="D141" s="3">
        <f t="shared" si="19"/>
        <v>29.949335067660858</v>
      </c>
      <c r="F141" s="3">
        <f t="shared" si="20"/>
        <v>63.710814929454521</v>
      </c>
      <c r="G141" s="3">
        <f t="shared" si="21"/>
        <v>6.3398500028846207</v>
      </c>
      <c r="H141" s="3">
        <f t="shared" si="22"/>
        <v>29.949335067660858</v>
      </c>
      <c r="I141" s="3"/>
    </row>
    <row r="142" spans="1:9" x14ac:dyDescent="0.3">
      <c r="A142" s="1">
        <v>133</v>
      </c>
      <c r="B142" s="3">
        <f t="shared" si="18"/>
        <v>36.540088555917471</v>
      </c>
      <c r="C142" s="8"/>
      <c r="D142" s="3">
        <f t="shared" si="19"/>
        <v>30.20023855303285</v>
      </c>
      <c r="F142" s="3">
        <f t="shared" si="20"/>
        <v>63.459911444082529</v>
      </c>
      <c r="G142" s="3">
        <f t="shared" si="21"/>
        <v>6.3398500028846207</v>
      </c>
      <c r="H142" s="3">
        <f t="shared" si="22"/>
        <v>30.20023855303285</v>
      </c>
      <c r="I142" s="3"/>
    </row>
    <row r="143" spans="1:9" x14ac:dyDescent="0.3">
      <c r="A143" s="1">
        <v>134</v>
      </c>
      <c r="B143" s="3">
        <f t="shared" si="18"/>
        <v>36.790992041289464</v>
      </c>
      <c r="C143" s="8"/>
      <c r="D143" s="3">
        <f t="shared" si="19"/>
        <v>30.451142038404843</v>
      </c>
      <c r="F143" s="3">
        <f t="shared" si="20"/>
        <v>63.209007958710536</v>
      </c>
      <c r="G143" s="3">
        <f t="shared" si="21"/>
        <v>6.3398500028846207</v>
      </c>
      <c r="H143" s="3">
        <f t="shared" si="22"/>
        <v>30.451142038404843</v>
      </c>
      <c r="I143" s="3"/>
    </row>
    <row r="144" spans="1:9" x14ac:dyDescent="0.3">
      <c r="A144" s="1">
        <v>135</v>
      </c>
      <c r="B144" s="3">
        <f t="shared" si="18"/>
        <v>37.041895526661456</v>
      </c>
      <c r="C144" s="8"/>
      <c r="D144" s="3">
        <f t="shared" si="19"/>
        <v>30.702045523776835</v>
      </c>
      <c r="F144" s="3">
        <f t="shared" si="20"/>
        <v>62.958104473338544</v>
      </c>
      <c r="G144" s="3">
        <f t="shared" si="21"/>
        <v>6.3398500028846207</v>
      </c>
      <c r="H144" s="3">
        <f t="shared" si="22"/>
        <v>30.702045523776835</v>
      </c>
      <c r="I144" s="3"/>
    </row>
    <row r="145" spans="1:9" x14ac:dyDescent="0.3">
      <c r="A145" s="1">
        <v>136</v>
      </c>
      <c r="B145" s="3">
        <f t="shared" si="18"/>
        <v>37.292799012033448</v>
      </c>
      <c r="C145" s="8"/>
      <c r="D145" s="3">
        <f t="shared" si="19"/>
        <v>30.952949009148828</v>
      </c>
      <c r="F145" s="3">
        <f t="shared" si="20"/>
        <v>62.707200987966552</v>
      </c>
      <c r="G145" s="3">
        <f t="shared" si="21"/>
        <v>6.3398500028846207</v>
      </c>
      <c r="H145" s="3">
        <f t="shared" si="22"/>
        <v>30.952949009148828</v>
      </c>
      <c r="I145" s="3"/>
    </row>
    <row r="146" spans="1:9" x14ac:dyDescent="0.3">
      <c r="A146" s="1">
        <v>137</v>
      </c>
      <c r="B146" s="3">
        <f t="shared" si="18"/>
        <v>37.543702497405441</v>
      </c>
      <c r="C146" s="8"/>
      <c r="D146" s="3">
        <f t="shared" si="19"/>
        <v>31.203852494520827</v>
      </c>
      <c r="F146" s="3">
        <f t="shared" si="20"/>
        <v>62.456297502594559</v>
      </c>
      <c r="G146" s="3">
        <f t="shared" si="21"/>
        <v>6.3398500028846136</v>
      </c>
      <c r="H146" s="3">
        <f t="shared" si="22"/>
        <v>31.203852494520827</v>
      </c>
      <c r="I146" s="3"/>
    </row>
    <row r="147" spans="1:9" x14ac:dyDescent="0.3">
      <c r="A147" s="1">
        <v>138</v>
      </c>
      <c r="B147" s="3">
        <f t="shared" si="18"/>
        <v>37.794605982777441</v>
      </c>
      <c r="C147" s="8"/>
      <c r="D147" s="3">
        <f t="shared" si="19"/>
        <v>31.45475597989282</v>
      </c>
      <c r="F147" s="3">
        <f t="shared" si="20"/>
        <v>62.205394017222559</v>
      </c>
      <c r="G147" s="3">
        <f t="shared" si="21"/>
        <v>6.3398500028846207</v>
      </c>
      <c r="H147" s="3">
        <f t="shared" si="22"/>
        <v>31.45475597989282</v>
      </c>
      <c r="I147" s="3"/>
    </row>
    <row r="148" spans="1:9" x14ac:dyDescent="0.3">
      <c r="A148" s="1">
        <v>139</v>
      </c>
      <c r="B148" s="3">
        <f t="shared" si="18"/>
        <v>38.045509468149433</v>
      </c>
      <c r="C148" s="8"/>
      <c r="D148" s="3">
        <f t="shared" si="19"/>
        <v>31.705659465264812</v>
      </c>
      <c r="F148" s="3">
        <f t="shared" si="20"/>
        <v>61.954490531850567</v>
      </c>
      <c r="G148" s="3">
        <f t="shared" si="21"/>
        <v>6.3398500028846207</v>
      </c>
      <c r="H148" s="3">
        <f t="shared" si="22"/>
        <v>31.705659465264812</v>
      </c>
      <c r="I148" s="3"/>
    </row>
    <row r="149" spans="1:9" x14ac:dyDescent="0.3">
      <c r="A149" s="1">
        <v>140</v>
      </c>
      <c r="B149" s="3">
        <f t="shared" si="18"/>
        <v>38.296412953521425</v>
      </c>
      <c r="C149" s="8"/>
      <c r="D149" s="3">
        <f t="shared" si="19"/>
        <v>31.956562950636805</v>
      </c>
      <c r="F149" s="3">
        <f t="shared" si="20"/>
        <v>61.703587046478575</v>
      </c>
      <c r="G149" s="3">
        <f t="shared" si="21"/>
        <v>6.3398500028846207</v>
      </c>
      <c r="H149" s="3">
        <f t="shared" si="22"/>
        <v>31.956562950636805</v>
      </c>
      <c r="I149" s="3"/>
    </row>
    <row r="150" spans="1:9" x14ac:dyDescent="0.3">
      <c r="A150" s="1">
        <v>141</v>
      </c>
      <c r="B150" s="3">
        <f t="shared" si="18"/>
        <v>38.547316438893418</v>
      </c>
      <c r="C150" s="8"/>
      <c r="D150" s="3">
        <f t="shared" si="19"/>
        <v>32.207466436008801</v>
      </c>
      <c r="F150" s="3">
        <f t="shared" si="20"/>
        <v>61.452683561106582</v>
      </c>
      <c r="G150" s="3">
        <f t="shared" si="21"/>
        <v>6.3398500028846172</v>
      </c>
      <c r="H150" s="3">
        <f t="shared" si="22"/>
        <v>32.207466436008801</v>
      </c>
      <c r="I150" s="3"/>
    </row>
    <row r="151" spans="1:9" x14ac:dyDescent="0.3">
      <c r="A151" s="1">
        <v>142</v>
      </c>
      <c r="B151" s="3">
        <f t="shared" si="18"/>
        <v>38.79821992426541</v>
      </c>
      <c r="C151" s="8"/>
      <c r="D151" s="3">
        <f t="shared" si="19"/>
        <v>32.458369921380793</v>
      </c>
      <c r="F151" s="3">
        <f t="shared" si="20"/>
        <v>61.20178007573459</v>
      </c>
      <c r="G151" s="3">
        <f t="shared" si="21"/>
        <v>6.3398500028846172</v>
      </c>
      <c r="H151" s="3">
        <f t="shared" si="22"/>
        <v>32.458369921380793</v>
      </c>
      <c r="I151" s="3"/>
    </row>
    <row r="152" spans="1:9" x14ac:dyDescent="0.3">
      <c r="A152" s="1">
        <v>143</v>
      </c>
      <c r="B152" s="3">
        <f t="shared" si="18"/>
        <v>39.049123409637403</v>
      </c>
      <c r="C152" s="8"/>
      <c r="D152" s="3">
        <f t="shared" si="19"/>
        <v>32.709273406752786</v>
      </c>
      <c r="F152" s="3">
        <f t="shared" si="20"/>
        <v>60.950876590362597</v>
      </c>
      <c r="G152" s="3">
        <f t="shared" si="21"/>
        <v>6.3398500028846172</v>
      </c>
      <c r="H152" s="3">
        <f t="shared" si="22"/>
        <v>32.709273406752786</v>
      </c>
      <c r="I152" s="3"/>
    </row>
    <row r="153" spans="1:9" x14ac:dyDescent="0.3">
      <c r="A153" s="1">
        <v>144</v>
      </c>
      <c r="B153" s="3">
        <f t="shared" si="18"/>
        <v>39.300026895009402</v>
      </c>
      <c r="C153" s="8"/>
      <c r="D153" s="3">
        <f t="shared" si="19"/>
        <v>32.960176892124778</v>
      </c>
      <c r="F153" s="3">
        <f t="shared" si="20"/>
        <v>60.699973104990598</v>
      </c>
      <c r="G153" s="3">
        <f t="shared" si="21"/>
        <v>6.3398500028846243</v>
      </c>
      <c r="H153" s="3">
        <f t="shared" si="22"/>
        <v>32.960176892124778</v>
      </c>
      <c r="I153" s="3"/>
    </row>
    <row r="154" spans="1:9" x14ac:dyDescent="0.3">
      <c r="A154" s="1">
        <v>145</v>
      </c>
      <c r="B154" s="3">
        <f t="shared" si="18"/>
        <v>39.550930380381395</v>
      </c>
      <c r="C154" s="8"/>
      <c r="D154" s="3">
        <f t="shared" si="19"/>
        <v>33.211080377496771</v>
      </c>
      <c r="F154" s="3">
        <f t="shared" si="20"/>
        <v>60.449069619618605</v>
      </c>
      <c r="G154" s="3">
        <f t="shared" si="21"/>
        <v>6.3398500028846243</v>
      </c>
      <c r="H154" s="3">
        <f t="shared" si="22"/>
        <v>33.211080377496771</v>
      </c>
      <c r="I154" s="3"/>
    </row>
    <row r="155" spans="1:9" x14ac:dyDescent="0.3">
      <c r="A155" s="1">
        <v>146</v>
      </c>
      <c r="B155" s="3">
        <f t="shared" si="18"/>
        <v>39.801833865753387</v>
      </c>
      <c r="C155" s="8"/>
      <c r="D155" s="3">
        <f t="shared" si="19"/>
        <v>33.461983862868763</v>
      </c>
      <c r="F155" s="3">
        <f t="shared" si="20"/>
        <v>60.198166134246613</v>
      </c>
      <c r="G155" s="3">
        <f t="shared" si="21"/>
        <v>6.3398500028846243</v>
      </c>
      <c r="H155" s="3">
        <f t="shared" si="22"/>
        <v>33.461983862868763</v>
      </c>
      <c r="I155" s="3"/>
    </row>
    <row r="156" spans="1:9" x14ac:dyDescent="0.3">
      <c r="A156" s="1">
        <v>147</v>
      </c>
      <c r="B156" s="3">
        <f t="shared" si="18"/>
        <v>40.05273735112538</v>
      </c>
      <c r="C156" s="8"/>
      <c r="D156" s="3">
        <f t="shared" si="19"/>
        <v>33.712887348240756</v>
      </c>
      <c r="F156" s="3">
        <f t="shared" si="20"/>
        <v>59.94726264887462</v>
      </c>
      <c r="G156" s="3">
        <f t="shared" si="21"/>
        <v>6.3398500028846243</v>
      </c>
      <c r="H156" s="3">
        <f t="shared" si="22"/>
        <v>33.712887348240756</v>
      </c>
      <c r="I156" s="3"/>
    </row>
    <row r="157" spans="1:9" x14ac:dyDescent="0.3">
      <c r="A157" s="1">
        <v>148</v>
      </c>
      <c r="B157" s="3">
        <f t="shared" si="18"/>
        <v>40.303640836497372</v>
      </c>
      <c r="C157" s="8"/>
      <c r="D157" s="3">
        <f t="shared" si="19"/>
        <v>33.963790833612748</v>
      </c>
      <c r="F157" s="3">
        <f t="shared" si="20"/>
        <v>59.696359163502628</v>
      </c>
      <c r="G157" s="3">
        <f t="shared" si="21"/>
        <v>6.3398500028846243</v>
      </c>
      <c r="H157" s="3">
        <f t="shared" si="22"/>
        <v>33.963790833612748</v>
      </c>
      <c r="I157" s="3"/>
    </row>
    <row r="158" spans="1:9" x14ac:dyDescent="0.3">
      <c r="A158" s="1">
        <v>149</v>
      </c>
      <c r="B158" s="3">
        <f t="shared" si="18"/>
        <v>40.554544321869365</v>
      </c>
      <c r="C158" s="8"/>
      <c r="D158" s="3">
        <f t="shared" si="19"/>
        <v>34.214694318984755</v>
      </c>
      <c r="F158" s="3">
        <f t="shared" si="20"/>
        <v>59.445455678130635</v>
      </c>
      <c r="G158" s="3">
        <f t="shared" si="21"/>
        <v>6.3398500028846101</v>
      </c>
      <c r="H158" s="3">
        <f t="shared" si="22"/>
        <v>34.214694318984755</v>
      </c>
      <c r="I158" s="3"/>
    </row>
    <row r="159" spans="1:9" x14ac:dyDescent="0.3">
      <c r="A159" s="1">
        <v>150</v>
      </c>
      <c r="B159" s="3">
        <f t="shared" si="18"/>
        <v>40.805447807241364</v>
      </c>
      <c r="C159" s="8"/>
      <c r="D159" s="3">
        <f t="shared" si="19"/>
        <v>34.465597804356747</v>
      </c>
      <c r="F159" s="3">
        <f t="shared" si="20"/>
        <v>59.194552192758636</v>
      </c>
      <c r="G159" s="3">
        <f t="shared" si="21"/>
        <v>6.3398500028846172</v>
      </c>
      <c r="H159" s="3">
        <f t="shared" si="22"/>
        <v>34.465597804356747</v>
      </c>
      <c r="I159" s="3"/>
    </row>
    <row r="160" spans="1:9" x14ac:dyDescent="0.3">
      <c r="A160" s="1">
        <v>151</v>
      </c>
      <c r="B160" s="3">
        <f t="shared" si="18"/>
        <v>41.056351292613357</v>
      </c>
      <c r="C160" s="8"/>
      <c r="D160" s="3">
        <f t="shared" si="19"/>
        <v>34.71650128972874</v>
      </c>
      <c r="F160" s="3">
        <f t="shared" si="20"/>
        <v>58.943648707386643</v>
      </c>
      <c r="G160" s="3">
        <f t="shared" si="21"/>
        <v>6.3398500028846172</v>
      </c>
      <c r="H160" s="3">
        <f t="shared" si="22"/>
        <v>34.71650128972874</v>
      </c>
      <c r="I160" s="3"/>
    </row>
    <row r="161" spans="1:9" x14ac:dyDescent="0.3">
      <c r="A161" s="1">
        <v>152</v>
      </c>
      <c r="B161" s="3">
        <f t="shared" si="18"/>
        <v>41.307254777985349</v>
      </c>
      <c r="C161" s="8"/>
      <c r="D161" s="3">
        <f t="shared" si="19"/>
        <v>34.967404775100732</v>
      </c>
      <c r="F161" s="3">
        <f t="shared" si="20"/>
        <v>58.692745222014651</v>
      </c>
      <c r="G161" s="3">
        <f t="shared" si="21"/>
        <v>6.3398500028846172</v>
      </c>
      <c r="H161" s="3">
        <f t="shared" si="22"/>
        <v>34.967404775100732</v>
      </c>
      <c r="I161" s="3"/>
    </row>
    <row r="162" spans="1:9" x14ac:dyDescent="0.3">
      <c r="A162" s="1">
        <v>153</v>
      </c>
      <c r="B162" s="3">
        <f t="shared" si="18"/>
        <v>41.558158263357342</v>
      </c>
      <c r="C162" s="8"/>
      <c r="D162" s="3">
        <f t="shared" si="19"/>
        <v>35.218308260472725</v>
      </c>
      <c r="F162" s="3">
        <f t="shared" si="20"/>
        <v>58.441841736642658</v>
      </c>
      <c r="G162" s="3">
        <f t="shared" si="21"/>
        <v>6.3398500028846172</v>
      </c>
      <c r="H162" s="3">
        <f t="shared" si="22"/>
        <v>35.218308260472725</v>
      </c>
      <c r="I162" s="3"/>
    </row>
    <row r="163" spans="1:9" x14ac:dyDescent="0.3">
      <c r="A163" s="1">
        <v>154</v>
      </c>
      <c r="B163" s="3">
        <f t="shared" si="18"/>
        <v>41.809061748729334</v>
      </c>
      <c r="C163" s="8"/>
      <c r="D163" s="3">
        <f t="shared" si="19"/>
        <v>35.469211745844717</v>
      </c>
      <c r="F163" s="3">
        <f t="shared" si="20"/>
        <v>58.190938251270666</v>
      </c>
      <c r="G163" s="3">
        <f t="shared" si="21"/>
        <v>6.3398500028846172</v>
      </c>
      <c r="H163" s="3">
        <f t="shared" si="22"/>
        <v>35.469211745844717</v>
      </c>
      <c r="I163" s="3"/>
    </row>
    <row r="164" spans="1:9" x14ac:dyDescent="0.3">
      <c r="A164" s="1">
        <v>155</v>
      </c>
      <c r="B164" s="3">
        <f t="shared" si="18"/>
        <v>42.059965234101327</v>
      </c>
      <c r="C164" s="8"/>
      <c r="D164" s="3">
        <f t="shared" si="19"/>
        <v>35.72011523121671</v>
      </c>
      <c r="F164" s="3">
        <f t="shared" si="20"/>
        <v>57.940034765898673</v>
      </c>
      <c r="G164" s="3">
        <f t="shared" si="21"/>
        <v>6.3398500028846172</v>
      </c>
      <c r="H164" s="3">
        <f t="shared" si="22"/>
        <v>35.72011523121671</v>
      </c>
      <c r="I164" s="3"/>
    </row>
    <row r="165" spans="1:9" x14ac:dyDescent="0.3">
      <c r="A165" s="1">
        <v>156</v>
      </c>
      <c r="B165" s="3">
        <f t="shared" si="18"/>
        <v>42.310868719473326</v>
      </c>
      <c r="C165" s="8"/>
      <c r="D165" s="3">
        <f t="shared" si="19"/>
        <v>35.971018716588702</v>
      </c>
      <c r="F165" s="3">
        <f t="shared" si="20"/>
        <v>57.689131280526674</v>
      </c>
      <c r="G165" s="3">
        <f t="shared" si="21"/>
        <v>6.3398500028846243</v>
      </c>
      <c r="H165" s="3">
        <f t="shared" si="22"/>
        <v>35.971018716588702</v>
      </c>
      <c r="I165" s="3"/>
    </row>
    <row r="166" spans="1:9" x14ac:dyDescent="0.3">
      <c r="A166" s="1">
        <v>157</v>
      </c>
      <c r="B166" s="3">
        <f t="shared" si="18"/>
        <v>42.561772204845319</v>
      </c>
      <c r="C166" s="8"/>
      <c r="D166" s="3">
        <f t="shared" si="19"/>
        <v>36.221922201960695</v>
      </c>
      <c r="F166" s="3">
        <f t="shared" si="20"/>
        <v>57.438227795154681</v>
      </c>
      <c r="G166" s="3">
        <f t="shared" si="21"/>
        <v>6.3398500028846243</v>
      </c>
      <c r="H166" s="3">
        <f t="shared" si="22"/>
        <v>36.221922201960695</v>
      </c>
      <c r="I166" s="3"/>
    </row>
    <row r="167" spans="1:9" x14ac:dyDescent="0.3">
      <c r="A167" s="1">
        <v>158</v>
      </c>
      <c r="B167" s="3">
        <f t="shared" si="18"/>
        <v>42.812675690217311</v>
      </c>
      <c r="C167" s="8"/>
      <c r="D167" s="3">
        <f t="shared" si="19"/>
        <v>36.472825687332687</v>
      </c>
      <c r="F167" s="3">
        <f t="shared" si="20"/>
        <v>57.187324309782689</v>
      </c>
      <c r="G167" s="3">
        <f t="shared" si="21"/>
        <v>6.3398500028846243</v>
      </c>
      <c r="H167" s="3">
        <f t="shared" si="22"/>
        <v>36.472825687332687</v>
      </c>
      <c r="I167" s="3"/>
    </row>
    <row r="168" spans="1:9" x14ac:dyDescent="0.3">
      <c r="A168" s="1">
        <v>159</v>
      </c>
      <c r="B168" s="3">
        <f t="shared" si="18"/>
        <v>43.063579175589304</v>
      </c>
      <c r="C168" s="8"/>
      <c r="D168" s="3">
        <f t="shared" si="19"/>
        <v>36.72372917270468</v>
      </c>
      <c r="F168" s="3">
        <f t="shared" si="20"/>
        <v>56.936420824410696</v>
      </c>
      <c r="G168" s="3">
        <f t="shared" si="21"/>
        <v>6.3398500028846243</v>
      </c>
      <c r="H168" s="3">
        <f t="shared" si="22"/>
        <v>36.72372917270468</v>
      </c>
      <c r="I168" s="3"/>
    </row>
    <row r="169" spans="1:9" x14ac:dyDescent="0.3">
      <c r="A169" s="1">
        <v>160</v>
      </c>
      <c r="B169" s="3">
        <f t="shared" si="18"/>
        <v>43.314482660961296</v>
      </c>
      <c r="C169" s="8"/>
      <c r="D169" s="3">
        <f t="shared" si="19"/>
        <v>36.974632658076686</v>
      </c>
      <c r="F169" s="3">
        <f t="shared" si="20"/>
        <v>56.685517339038704</v>
      </c>
      <c r="G169" s="3">
        <f t="shared" si="21"/>
        <v>6.3398500028846101</v>
      </c>
      <c r="H169" s="3">
        <f t="shared" si="22"/>
        <v>36.974632658076686</v>
      </c>
      <c r="I169" s="3"/>
    </row>
    <row r="170" spans="1:9" x14ac:dyDescent="0.3">
      <c r="A170" s="1">
        <v>161</v>
      </c>
      <c r="B170" s="3">
        <f t="shared" si="18"/>
        <v>43.565386146333289</v>
      </c>
      <c r="C170" s="8"/>
      <c r="D170" s="3">
        <f t="shared" si="19"/>
        <v>37.225536143448679</v>
      </c>
      <c r="F170" s="3">
        <f t="shared" si="20"/>
        <v>56.434613853666711</v>
      </c>
      <c r="G170" s="3">
        <f t="shared" si="21"/>
        <v>6.3398500028846101</v>
      </c>
      <c r="H170" s="3">
        <f t="shared" si="22"/>
        <v>37.225536143448679</v>
      </c>
      <c r="I170" s="3"/>
    </row>
    <row r="171" spans="1:9" x14ac:dyDescent="0.3">
      <c r="A171" s="1">
        <v>162</v>
      </c>
      <c r="B171" s="3">
        <f t="shared" si="18"/>
        <v>43.816289631705288</v>
      </c>
      <c r="C171" s="8"/>
      <c r="D171" s="3">
        <f t="shared" si="19"/>
        <v>37.476439628820671</v>
      </c>
      <c r="F171" s="3">
        <f t="shared" si="20"/>
        <v>56.183710368294712</v>
      </c>
      <c r="G171" s="3">
        <f t="shared" si="21"/>
        <v>6.3398500028846172</v>
      </c>
      <c r="H171" s="3">
        <f t="shared" si="22"/>
        <v>37.476439628820671</v>
      </c>
      <c r="I171" s="3"/>
    </row>
    <row r="172" spans="1:9" x14ac:dyDescent="0.3">
      <c r="A172" s="1">
        <v>163</v>
      </c>
      <c r="B172" s="3">
        <f t="shared" si="18"/>
        <v>44.067193117077281</v>
      </c>
      <c r="C172" s="8"/>
      <c r="D172" s="3">
        <f t="shared" si="19"/>
        <v>37.727343114192664</v>
      </c>
      <c r="F172" s="3">
        <f t="shared" si="20"/>
        <v>55.932806882922719</v>
      </c>
      <c r="G172" s="3">
        <f t="shared" si="21"/>
        <v>6.3398500028846172</v>
      </c>
      <c r="H172" s="3">
        <f t="shared" si="22"/>
        <v>37.727343114192664</v>
      </c>
      <c r="I172" s="3"/>
    </row>
    <row r="173" spans="1:9" x14ac:dyDescent="0.3">
      <c r="A173" s="1">
        <v>164</v>
      </c>
      <c r="B173" s="3">
        <f t="shared" si="18"/>
        <v>44.318096602449273</v>
      </c>
      <c r="C173" s="8"/>
      <c r="D173" s="3">
        <f t="shared" si="19"/>
        <v>37.978246599564656</v>
      </c>
      <c r="F173" s="3">
        <f t="shared" si="20"/>
        <v>55.681903397550727</v>
      </c>
      <c r="G173" s="3">
        <f t="shared" si="21"/>
        <v>6.3398500028846172</v>
      </c>
      <c r="H173" s="3">
        <f t="shared" si="22"/>
        <v>37.978246599564656</v>
      </c>
      <c r="I173" s="3"/>
    </row>
    <row r="174" spans="1:9" x14ac:dyDescent="0.3">
      <c r="A174" s="1">
        <v>165</v>
      </c>
      <c r="B174" s="3">
        <f t="shared" si="18"/>
        <v>44.569000087821266</v>
      </c>
      <c r="C174" s="8"/>
      <c r="D174" s="3">
        <f t="shared" si="19"/>
        <v>38.229150084936649</v>
      </c>
      <c r="F174" s="3">
        <f t="shared" si="20"/>
        <v>55.430999912178734</v>
      </c>
      <c r="G174" s="3">
        <f t="shared" si="21"/>
        <v>6.3398500028846172</v>
      </c>
      <c r="H174" s="3">
        <f t="shared" si="22"/>
        <v>38.229150084936649</v>
      </c>
      <c r="I174" s="3"/>
    </row>
    <row r="175" spans="1:9" x14ac:dyDescent="0.3">
      <c r="A175" s="1">
        <v>166</v>
      </c>
      <c r="B175" s="3">
        <f t="shared" si="18"/>
        <v>44.819903573193258</v>
      </c>
      <c r="C175" s="8"/>
      <c r="D175" s="3">
        <f t="shared" si="19"/>
        <v>38.480053570308641</v>
      </c>
      <c r="F175" s="3">
        <f t="shared" si="20"/>
        <v>55.180096426806742</v>
      </c>
      <c r="G175" s="3">
        <f t="shared" si="21"/>
        <v>6.3398500028846172</v>
      </c>
      <c r="H175" s="3">
        <f t="shared" si="22"/>
        <v>38.480053570308641</v>
      </c>
      <c r="I175" s="3"/>
    </row>
    <row r="176" spans="1:9" x14ac:dyDescent="0.3">
      <c r="A176" s="1">
        <v>167</v>
      </c>
      <c r="B176" s="3">
        <f t="shared" si="18"/>
        <v>45.070807058565251</v>
      </c>
      <c r="C176" s="8"/>
      <c r="D176" s="3">
        <f t="shared" si="19"/>
        <v>38.730957055680634</v>
      </c>
      <c r="F176" s="3">
        <f t="shared" si="20"/>
        <v>54.929192941434749</v>
      </c>
      <c r="G176" s="3">
        <f t="shared" si="21"/>
        <v>6.3398500028846172</v>
      </c>
      <c r="H176" s="3">
        <f t="shared" si="22"/>
        <v>38.730957055680634</v>
      </c>
      <c r="I176" s="3"/>
    </row>
    <row r="177" spans="1:9" x14ac:dyDescent="0.3">
      <c r="A177" s="1">
        <v>168</v>
      </c>
      <c r="B177" s="3">
        <f t="shared" si="18"/>
        <v>45.32171054393725</v>
      </c>
      <c r="C177" s="8"/>
      <c r="D177" s="3">
        <f t="shared" si="19"/>
        <v>38.981860541052626</v>
      </c>
      <c r="F177" s="3">
        <f t="shared" si="20"/>
        <v>54.67828945606275</v>
      </c>
      <c r="G177" s="3">
        <f t="shared" si="21"/>
        <v>6.3398500028846243</v>
      </c>
      <c r="H177" s="3">
        <f t="shared" si="22"/>
        <v>38.981860541052626</v>
      </c>
      <c r="I177" s="3"/>
    </row>
    <row r="178" spans="1:9" x14ac:dyDescent="0.3">
      <c r="A178" s="1">
        <v>169</v>
      </c>
      <c r="B178" s="3">
        <f t="shared" si="18"/>
        <v>45.572614029309243</v>
      </c>
      <c r="C178" s="8"/>
      <c r="D178" s="3">
        <f t="shared" si="19"/>
        <v>39.232764026424618</v>
      </c>
      <c r="F178" s="3">
        <f t="shared" si="20"/>
        <v>54.427385970690757</v>
      </c>
      <c r="G178" s="3">
        <f t="shared" si="21"/>
        <v>6.3398500028846243</v>
      </c>
      <c r="H178" s="3">
        <f t="shared" si="22"/>
        <v>39.232764026424618</v>
      </c>
      <c r="I178" s="3"/>
    </row>
    <row r="179" spans="1:9" x14ac:dyDescent="0.3">
      <c r="A179" s="1">
        <v>170</v>
      </c>
      <c r="B179" s="3">
        <f t="shared" si="18"/>
        <v>45.823517514681235</v>
      </c>
      <c r="C179" s="8"/>
      <c r="D179" s="3">
        <f t="shared" si="19"/>
        <v>39.483667511796611</v>
      </c>
      <c r="F179" s="3">
        <f t="shared" si="20"/>
        <v>54.176482485318765</v>
      </c>
      <c r="G179" s="3">
        <f t="shared" si="21"/>
        <v>6.3398500028846243</v>
      </c>
      <c r="H179" s="3">
        <f t="shared" si="22"/>
        <v>39.483667511796611</v>
      </c>
      <c r="I179" s="3"/>
    </row>
    <row r="180" spans="1:9" x14ac:dyDescent="0.3">
      <c r="A180" s="1">
        <v>171</v>
      </c>
      <c r="B180" s="3">
        <f t="shared" si="18"/>
        <v>46.074421000053228</v>
      </c>
      <c r="C180" s="8"/>
      <c r="D180" s="3">
        <f t="shared" si="19"/>
        <v>39.734570997168603</v>
      </c>
      <c r="F180" s="3">
        <f t="shared" si="20"/>
        <v>53.925578999946772</v>
      </c>
      <c r="G180" s="3">
        <f t="shared" si="21"/>
        <v>6.3398500028846243</v>
      </c>
      <c r="H180" s="3">
        <f t="shared" si="22"/>
        <v>39.734570997168603</v>
      </c>
      <c r="I180" s="3"/>
    </row>
    <row r="181" spans="1:9" x14ac:dyDescent="0.3">
      <c r="A181" s="1">
        <v>172</v>
      </c>
      <c r="B181" s="3">
        <f t="shared" si="18"/>
        <v>46.32532448542522</v>
      </c>
      <c r="C181" s="8"/>
      <c r="D181" s="3">
        <f t="shared" si="19"/>
        <v>39.98547448254061</v>
      </c>
      <c r="F181" s="3">
        <f t="shared" si="20"/>
        <v>53.67467551457478</v>
      </c>
      <c r="G181" s="3">
        <f t="shared" si="21"/>
        <v>6.3398500028846101</v>
      </c>
      <c r="H181" s="3">
        <f t="shared" si="22"/>
        <v>39.98547448254061</v>
      </c>
      <c r="I181" s="3"/>
    </row>
    <row r="182" spans="1:9" x14ac:dyDescent="0.3">
      <c r="A182" s="1">
        <v>173</v>
      </c>
      <c r="B182" s="3">
        <f t="shared" si="18"/>
        <v>46.576227970797213</v>
      </c>
      <c r="C182" s="8"/>
      <c r="D182" s="3">
        <f t="shared" si="19"/>
        <v>40.236377967912603</v>
      </c>
      <c r="F182" s="3">
        <f t="shared" si="20"/>
        <v>53.423772029202787</v>
      </c>
      <c r="G182" s="3">
        <f t="shared" si="21"/>
        <v>6.3398500028846101</v>
      </c>
      <c r="H182" s="3">
        <f t="shared" si="22"/>
        <v>40.236377967912603</v>
      </c>
      <c r="I182" s="3"/>
    </row>
    <row r="183" spans="1:9" x14ac:dyDescent="0.3">
      <c r="A183" s="1">
        <v>174</v>
      </c>
      <c r="B183" s="3">
        <f t="shared" si="18"/>
        <v>46.827131456169212</v>
      </c>
      <c r="C183" s="8"/>
      <c r="D183" s="3">
        <f t="shared" si="19"/>
        <v>40.487281453284595</v>
      </c>
      <c r="F183" s="3">
        <f t="shared" si="20"/>
        <v>53.172868543830788</v>
      </c>
      <c r="G183" s="3">
        <f t="shared" si="21"/>
        <v>6.3398500028846172</v>
      </c>
      <c r="H183" s="3">
        <f t="shared" si="22"/>
        <v>40.487281453284595</v>
      </c>
      <c r="I183" s="3"/>
    </row>
    <row r="184" spans="1:9" x14ac:dyDescent="0.3">
      <c r="A184" s="1">
        <v>175</v>
      </c>
      <c r="B184" s="3">
        <f t="shared" si="18"/>
        <v>47.078034941541205</v>
      </c>
      <c r="C184" s="8"/>
      <c r="D184" s="3">
        <f t="shared" si="19"/>
        <v>40.738184938656588</v>
      </c>
      <c r="F184" s="3">
        <f t="shared" si="20"/>
        <v>52.921965058458795</v>
      </c>
      <c r="G184" s="3">
        <f t="shared" si="21"/>
        <v>6.3398500028846172</v>
      </c>
      <c r="H184" s="3">
        <f t="shared" si="22"/>
        <v>40.738184938656588</v>
      </c>
      <c r="I184" s="3"/>
    </row>
    <row r="185" spans="1:9" x14ac:dyDescent="0.3">
      <c r="A185" s="1">
        <v>176</v>
      </c>
      <c r="B185" s="3">
        <f t="shared" si="18"/>
        <v>47.328938426913197</v>
      </c>
      <c r="C185" s="8"/>
      <c r="D185" s="3">
        <f t="shared" si="19"/>
        <v>40.98908842402858</v>
      </c>
      <c r="F185" s="3">
        <f t="shared" si="20"/>
        <v>52.671061573086803</v>
      </c>
      <c r="G185" s="3">
        <f t="shared" si="21"/>
        <v>6.3398500028846172</v>
      </c>
      <c r="H185" s="3">
        <f t="shared" si="22"/>
        <v>40.98908842402858</v>
      </c>
      <c r="I185" s="3"/>
    </row>
    <row r="186" spans="1:9" x14ac:dyDescent="0.3">
      <c r="A186" s="1">
        <v>177</v>
      </c>
      <c r="B186" s="3">
        <f t="shared" si="18"/>
        <v>47.57984191228519</v>
      </c>
      <c r="C186" s="8"/>
      <c r="D186" s="3">
        <f t="shared" si="19"/>
        <v>41.239991909400572</v>
      </c>
      <c r="F186" s="3">
        <f t="shared" si="20"/>
        <v>52.42015808771481</v>
      </c>
      <c r="G186" s="3">
        <f t="shared" si="21"/>
        <v>6.3398500028846172</v>
      </c>
      <c r="H186" s="3">
        <f t="shared" si="22"/>
        <v>41.239991909400572</v>
      </c>
      <c r="I186" s="3"/>
    </row>
    <row r="187" spans="1:9" x14ac:dyDescent="0.3">
      <c r="A187" s="1">
        <v>178</v>
      </c>
      <c r="B187" s="3">
        <f t="shared" si="18"/>
        <v>47.830745397657182</v>
      </c>
      <c r="C187" s="8"/>
      <c r="D187" s="3">
        <f t="shared" si="19"/>
        <v>41.490895394772565</v>
      </c>
      <c r="F187" s="3">
        <f t="shared" si="20"/>
        <v>52.169254602342818</v>
      </c>
      <c r="G187" s="3">
        <f t="shared" si="21"/>
        <v>6.3398500028846172</v>
      </c>
      <c r="H187" s="3">
        <f t="shared" si="22"/>
        <v>41.490895394772565</v>
      </c>
      <c r="I187" s="3"/>
    </row>
    <row r="188" spans="1:9" x14ac:dyDescent="0.3">
      <c r="A188" s="1">
        <v>179</v>
      </c>
      <c r="B188" s="3">
        <f t="shared" si="18"/>
        <v>48.081648883029175</v>
      </c>
      <c r="C188" s="8"/>
      <c r="D188" s="3">
        <f t="shared" si="19"/>
        <v>41.741798880144557</v>
      </c>
      <c r="F188" s="3">
        <f t="shared" si="20"/>
        <v>51.918351116970825</v>
      </c>
      <c r="G188" s="3">
        <f t="shared" si="21"/>
        <v>6.3398500028846172</v>
      </c>
      <c r="H188" s="3">
        <f t="shared" si="22"/>
        <v>41.741798880144557</v>
      </c>
      <c r="I188" s="3"/>
    </row>
    <row r="189" spans="1:9" x14ac:dyDescent="0.3">
      <c r="A189" s="1">
        <v>180</v>
      </c>
      <c r="B189" s="3">
        <f t="shared" si="18"/>
        <v>48.332552368401174</v>
      </c>
      <c r="C189" s="8"/>
      <c r="D189" s="3">
        <f t="shared" si="19"/>
        <v>41.99270236551655</v>
      </c>
      <c r="F189" s="3">
        <f t="shared" si="20"/>
        <v>51.667447631598826</v>
      </c>
      <c r="G189" s="3">
        <f t="shared" si="21"/>
        <v>6.3398500028846243</v>
      </c>
      <c r="H189" s="3">
        <f t="shared" si="22"/>
        <v>41.99270236551655</v>
      </c>
      <c r="I189" s="3"/>
    </row>
    <row r="190" spans="1:9" x14ac:dyDescent="0.3">
      <c r="A190" s="1">
        <v>181</v>
      </c>
      <c r="B190" s="3">
        <f t="shared" si="18"/>
        <v>48.583455853773167</v>
      </c>
      <c r="C190" s="8"/>
      <c r="D190" s="3">
        <f t="shared" si="19"/>
        <v>42.243605850888542</v>
      </c>
      <c r="F190" s="3">
        <f t="shared" si="20"/>
        <v>51.416544146226833</v>
      </c>
      <c r="G190" s="3">
        <f t="shared" si="21"/>
        <v>6.3398500028846243</v>
      </c>
      <c r="H190" s="3">
        <f t="shared" si="22"/>
        <v>42.243605850888542</v>
      </c>
      <c r="I190" s="3"/>
    </row>
    <row r="191" spans="1:9" x14ac:dyDescent="0.3">
      <c r="A191" s="1">
        <v>182</v>
      </c>
      <c r="B191" s="3">
        <f t="shared" si="18"/>
        <v>48.834359339145159</v>
      </c>
      <c r="C191" s="8"/>
      <c r="D191" s="3">
        <f t="shared" si="19"/>
        <v>42.494509336260535</v>
      </c>
      <c r="F191" s="3">
        <f t="shared" si="20"/>
        <v>51.165640660854841</v>
      </c>
      <c r="G191" s="3">
        <f t="shared" si="21"/>
        <v>6.3398500028846243</v>
      </c>
      <c r="H191" s="3">
        <f t="shared" si="22"/>
        <v>42.494509336260535</v>
      </c>
      <c r="I191" s="3"/>
    </row>
    <row r="192" spans="1:9" x14ac:dyDescent="0.3">
      <c r="A192" s="1">
        <v>183</v>
      </c>
      <c r="B192" s="3">
        <f t="shared" si="18"/>
        <v>49.085262824517152</v>
      </c>
      <c r="C192" s="8"/>
      <c r="D192" s="3">
        <f t="shared" si="19"/>
        <v>42.745412821632527</v>
      </c>
      <c r="F192" s="3">
        <f t="shared" si="20"/>
        <v>50.914737175482848</v>
      </c>
      <c r="G192" s="3">
        <f t="shared" si="21"/>
        <v>6.3398500028846243</v>
      </c>
      <c r="H192" s="3">
        <f t="shared" si="22"/>
        <v>42.745412821632527</v>
      </c>
      <c r="I192" s="3"/>
    </row>
    <row r="193" spans="1:9" x14ac:dyDescent="0.3">
      <c r="A193" s="1">
        <v>184</v>
      </c>
      <c r="B193" s="3">
        <f t="shared" si="18"/>
        <v>49.336166309889144</v>
      </c>
      <c r="C193" s="8"/>
      <c r="D193" s="3">
        <f t="shared" si="19"/>
        <v>42.996316307004534</v>
      </c>
      <c r="F193" s="3">
        <f t="shared" si="20"/>
        <v>50.663833690110856</v>
      </c>
      <c r="G193" s="3">
        <f t="shared" si="21"/>
        <v>6.3398500028846101</v>
      </c>
      <c r="H193" s="3">
        <f t="shared" si="22"/>
        <v>42.996316307004534</v>
      </c>
      <c r="I193" s="3"/>
    </row>
    <row r="194" spans="1:9" x14ac:dyDescent="0.3">
      <c r="A194" s="1">
        <v>185</v>
      </c>
      <c r="B194" s="3">
        <f t="shared" si="18"/>
        <v>49.587069795261137</v>
      </c>
      <c r="C194" s="8"/>
      <c r="D194" s="3">
        <f t="shared" si="19"/>
        <v>43.247219792376526</v>
      </c>
      <c r="F194" s="3">
        <f t="shared" si="20"/>
        <v>50.412930204738863</v>
      </c>
      <c r="G194" s="3">
        <f t="shared" si="21"/>
        <v>6.3398500028846101</v>
      </c>
      <c r="H194" s="3">
        <f t="shared" si="22"/>
        <v>43.247219792376526</v>
      </c>
      <c r="I194" s="3"/>
    </row>
    <row r="195" spans="1:9" x14ac:dyDescent="0.3">
      <c r="A195" s="1">
        <v>186</v>
      </c>
      <c r="B195" s="3">
        <f t="shared" si="18"/>
        <v>49.837973280633136</v>
      </c>
      <c r="C195" s="8"/>
      <c r="D195" s="3">
        <f t="shared" si="19"/>
        <v>43.498123277748519</v>
      </c>
      <c r="F195" s="3">
        <f t="shared" si="20"/>
        <v>50.162026719366864</v>
      </c>
      <c r="G195" s="3">
        <f t="shared" si="21"/>
        <v>6.3398500028846172</v>
      </c>
      <c r="H195" s="3">
        <f t="shared" si="22"/>
        <v>43.498123277748519</v>
      </c>
      <c r="I195" s="3"/>
    </row>
    <row r="196" spans="1:9" x14ac:dyDescent="0.3">
      <c r="A196" s="1">
        <v>187</v>
      </c>
      <c r="B196" s="3">
        <f t="shared" si="18"/>
        <v>50.088876766005129</v>
      </c>
      <c r="C196" s="8"/>
      <c r="D196" s="3">
        <f t="shared" si="19"/>
        <v>43.749026763120511</v>
      </c>
      <c r="F196" s="3">
        <f t="shared" si="20"/>
        <v>49.911123233994871</v>
      </c>
      <c r="G196" s="3">
        <f t="shared" si="21"/>
        <v>6.3398500028846172</v>
      </c>
      <c r="H196" s="3">
        <f t="shared" si="22"/>
        <v>43.749026763120511</v>
      </c>
      <c r="I196" s="3"/>
    </row>
    <row r="197" spans="1:9" x14ac:dyDescent="0.3">
      <c r="A197" s="1">
        <v>188</v>
      </c>
      <c r="B197" s="3">
        <f t="shared" si="18"/>
        <v>50.339780251377121</v>
      </c>
      <c r="C197" s="8"/>
      <c r="D197" s="3">
        <f t="shared" si="19"/>
        <v>43.999930248492504</v>
      </c>
      <c r="F197" s="3">
        <f t="shared" si="20"/>
        <v>49.660219748622879</v>
      </c>
      <c r="G197" s="3">
        <f t="shared" si="21"/>
        <v>6.3398500028846172</v>
      </c>
      <c r="H197" s="3">
        <f t="shared" si="22"/>
        <v>43.999930248492504</v>
      </c>
      <c r="I197" s="3"/>
    </row>
    <row r="198" spans="1:9" x14ac:dyDescent="0.3">
      <c r="A198" s="1">
        <v>189</v>
      </c>
      <c r="B198" s="3">
        <f t="shared" si="18"/>
        <v>50.590683736749114</v>
      </c>
      <c r="C198" s="8"/>
      <c r="D198" s="3">
        <f t="shared" si="19"/>
        <v>44.250833733864496</v>
      </c>
      <c r="F198" s="3">
        <f t="shared" si="20"/>
        <v>49.409316263250886</v>
      </c>
      <c r="G198" s="3">
        <f t="shared" si="21"/>
        <v>6.3398500028846172</v>
      </c>
      <c r="H198" s="3">
        <f t="shared" si="22"/>
        <v>44.250833733864496</v>
      </c>
      <c r="I198" s="3"/>
    </row>
    <row r="199" spans="1:9" x14ac:dyDescent="0.3">
      <c r="A199" s="1">
        <v>190</v>
      </c>
      <c r="B199" s="3">
        <f t="shared" si="18"/>
        <v>50.841587222121106</v>
      </c>
      <c r="C199" s="8"/>
      <c r="D199" s="3">
        <f t="shared" si="19"/>
        <v>44.501737219236489</v>
      </c>
      <c r="F199" s="3">
        <f t="shared" si="20"/>
        <v>49.158412777878894</v>
      </c>
      <c r="G199" s="3">
        <f t="shared" si="21"/>
        <v>6.3398500028846172</v>
      </c>
      <c r="H199" s="3">
        <f t="shared" si="22"/>
        <v>44.501737219236489</v>
      </c>
      <c r="I199" s="3"/>
    </row>
    <row r="200" spans="1:9" x14ac:dyDescent="0.3">
      <c r="A200" s="1">
        <v>191</v>
      </c>
      <c r="B200" s="3">
        <f t="shared" si="18"/>
        <v>51.092490707493099</v>
      </c>
      <c r="C200" s="8"/>
      <c r="D200" s="3">
        <f t="shared" si="19"/>
        <v>44.752640704608481</v>
      </c>
      <c r="F200" s="3">
        <f t="shared" si="20"/>
        <v>48.907509292506901</v>
      </c>
      <c r="G200" s="3">
        <f t="shared" si="21"/>
        <v>6.3398500028846172</v>
      </c>
      <c r="H200" s="3">
        <f t="shared" si="22"/>
        <v>44.752640704608481</v>
      </c>
      <c r="I200" s="3"/>
    </row>
    <row r="201" spans="1:9" x14ac:dyDescent="0.3">
      <c r="A201" s="1">
        <v>192</v>
      </c>
      <c r="B201" s="3">
        <f t="shared" si="18"/>
        <v>51.343394192865098</v>
      </c>
      <c r="C201" s="8"/>
      <c r="D201" s="3">
        <f t="shared" si="19"/>
        <v>45.003544189980474</v>
      </c>
      <c r="F201" s="3">
        <f t="shared" si="20"/>
        <v>48.656605807134902</v>
      </c>
      <c r="G201" s="3">
        <f t="shared" si="21"/>
        <v>6.3398500028846243</v>
      </c>
      <c r="H201" s="3">
        <f t="shared" si="22"/>
        <v>45.003544189980474</v>
      </c>
      <c r="I201" s="3"/>
    </row>
    <row r="202" spans="1:9" x14ac:dyDescent="0.3">
      <c r="A202" s="1">
        <v>193</v>
      </c>
      <c r="B202" s="3">
        <f t="shared" si="18"/>
        <v>51.594297678237091</v>
      </c>
      <c r="C202" s="8"/>
      <c r="D202" s="3">
        <f t="shared" si="19"/>
        <v>45.254447675352466</v>
      </c>
      <c r="F202" s="3">
        <f t="shared" si="20"/>
        <v>48.405702321762909</v>
      </c>
      <c r="G202" s="3">
        <f t="shared" si="21"/>
        <v>6.3398500028846243</v>
      </c>
      <c r="H202" s="3">
        <f t="shared" si="22"/>
        <v>45.254447675352466</v>
      </c>
      <c r="I202" s="3"/>
    </row>
    <row r="203" spans="1:9" x14ac:dyDescent="0.3">
      <c r="A203" s="1">
        <v>194</v>
      </c>
      <c r="B203" s="3">
        <f t="shared" ref="B203:B266" si="23">+(B$4*A203)+B$5</f>
        <v>51.845201163609083</v>
      </c>
      <c r="C203" s="8"/>
      <c r="D203" s="3">
        <f t="shared" ref="D203:D266" si="24">+(D$4*A203)+D$5</f>
        <v>45.505351160724459</v>
      </c>
      <c r="F203" s="3">
        <f t="shared" ref="F203:F266" si="25">+xmax-B203</f>
        <v>48.154798836390917</v>
      </c>
      <c r="G203" s="3">
        <f t="shared" ref="G203:G266" si="26">+B203-D203</f>
        <v>6.3398500028846243</v>
      </c>
      <c r="H203" s="3">
        <f t="shared" ref="H203:H266" si="27">D203</f>
        <v>45.505351160724459</v>
      </c>
      <c r="I203" s="3"/>
    </row>
    <row r="204" spans="1:9" x14ac:dyDescent="0.3">
      <c r="A204" s="1">
        <v>195</v>
      </c>
      <c r="B204" s="3">
        <f t="shared" si="23"/>
        <v>52.096104648981076</v>
      </c>
      <c r="C204" s="8"/>
      <c r="D204" s="3">
        <f t="shared" si="24"/>
        <v>45.756254646096465</v>
      </c>
      <c r="F204" s="3">
        <f t="shared" si="25"/>
        <v>47.903895351018924</v>
      </c>
      <c r="G204" s="3">
        <f t="shared" si="26"/>
        <v>6.3398500028846101</v>
      </c>
      <c r="H204" s="3">
        <f t="shared" si="27"/>
        <v>45.756254646096465</v>
      </c>
      <c r="I204" s="3"/>
    </row>
    <row r="205" spans="1:9" x14ac:dyDescent="0.3">
      <c r="A205" s="1">
        <v>196</v>
      </c>
      <c r="B205" s="3">
        <f t="shared" si="23"/>
        <v>52.347008134353068</v>
      </c>
      <c r="C205" s="8"/>
      <c r="D205" s="3">
        <f t="shared" si="24"/>
        <v>46.007158131468458</v>
      </c>
      <c r="F205" s="3">
        <f t="shared" si="25"/>
        <v>47.652991865646932</v>
      </c>
      <c r="G205" s="3">
        <f t="shared" si="26"/>
        <v>6.3398500028846101</v>
      </c>
      <c r="H205" s="3">
        <f t="shared" si="27"/>
        <v>46.007158131468458</v>
      </c>
      <c r="I205" s="3"/>
    </row>
    <row r="206" spans="1:9" x14ac:dyDescent="0.3">
      <c r="A206" s="1">
        <v>197</v>
      </c>
      <c r="B206" s="3">
        <f t="shared" si="23"/>
        <v>52.59791161972506</v>
      </c>
      <c r="C206" s="8"/>
      <c r="D206" s="3">
        <f t="shared" si="24"/>
        <v>46.25806161684045</v>
      </c>
      <c r="F206" s="3">
        <f t="shared" si="25"/>
        <v>47.40208838027494</v>
      </c>
      <c r="G206" s="3">
        <f t="shared" si="26"/>
        <v>6.3398500028846101</v>
      </c>
      <c r="H206" s="3">
        <f t="shared" si="27"/>
        <v>46.25806161684045</v>
      </c>
      <c r="I206" s="3"/>
    </row>
    <row r="207" spans="1:9" x14ac:dyDescent="0.3">
      <c r="A207" s="1">
        <v>198</v>
      </c>
      <c r="B207" s="3">
        <f t="shared" si="23"/>
        <v>52.848815105097053</v>
      </c>
      <c r="C207" s="8"/>
      <c r="D207" s="3">
        <f t="shared" si="24"/>
        <v>46.508965102212443</v>
      </c>
      <c r="F207" s="3">
        <f t="shared" si="25"/>
        <v>47.151184894902947</v>
      </c>
      <c r="G207" s="3">
        <f t="shared" si="26"/>
        <v>6.3398500028846101</v>
      </c>
      <c r="H207" s="3">
        <f t="shared" si="27"/>
        <v>46.508965102212443</v>
      </c>
      <c r="I207" s="3"/>
    </row>
    <row r="208" spans="1:9" x14ac:dyDescent="0.3">
      <c r="A208" s="1">
        <v>199</v>
      </c>
      <c r="B208" s="3">
        <f t="shared" si="23"/>
        <v>53.099718590469053</v>
      </c>
      <c r="C208" s="8"/>
      <c r="D208" s="3">
        <f t="shared" si="24"/>
        <v>46.759868587584435</v>
      </c>
      <c r="F208" s="3">
        <f t="shared" si="25"/>
        <v>46.900281409530947</v>
      </c>
      <c r="G208" s="3">
        <f t="shared" si="26"/>
        <v>6.3398500028846172</v>
      </c>
      <c r="H208" s="3">
        <f t="shared" si="27"/>
        <v>46.759868587584435</v>
      </c>
      <c r="I208" s="3"/>
    </row>
    <row r="209" spans="1:9" x14ac:dyDescent="0.3">
      <c r="A209" s="1">
        <v>200</v>
      </c>
      <c r="B209" s="3">
        <f t="shared" si="23"/>
        <v>53.350622075841045</v>
      </c>
      <c r="C209" s="8"/>
      <c r="D209" s="3">
        <f t="shared" si="24"/>
        <v>47.010772072956428</v>
      </c>
      <c r="F209" s="3">
        <f t="shared" si="25"/>
        <v>46.649377924158955</v>
      </c>
      <c r="G209" s="3">
        <f t="shared" si="26"/>
        <v>6.3398500028846172</v>
      </c>
      <c r="H209" s="3">
        <f t="shared" si="27"/>
        <v>47.010772072956428</v>
      </c>
      <c r="I209" s="3"/>
    </row>
    <row r="210" spans="1:9" x14ac:dyDescent="0.3">
      <c r="A210" s="1">
        <v>201</v>
      </c>
      <c r="B210" s="3">
        <f t="shared" si="23"/>
        <v>53.601525561213037</v>
      </c>
      <c r="C210" s="8"/>
      <c r="D210" s="3">
        <f t="shared" si="24"/>
        <v>47.26167555832842</v>
      </c>
      <c r="F210" s="3">
        <f t="shared" si="25"/>
        <v>46.398474438786963</v>
      </c>
      <c r="G210" s="3">
        <f t="shared" si="26"/>
        <v>6.3398500028846172</v>
      </c>
      <c r="H210" s="3">
        <f t="shared" si="27"/>
        <v>47.26167555832842</v>
      </c>
      <c r="I210" s="3"/>
    </row>
    <row r="211" spans="1:9" x14ac:dyDescent="0.3">
      <c r="A211" s="1">
        <v>202</v>
      </c>
      <c r="B211" s="3">
        <f t="shared" si="23"/>
        <v>53.85242904658503</v>
      </c>
      <c r="C211" s="8"/>
      <c r="D211" s="3">
        <f t="shared" si="24"/>
        <v>47.512579043700413</v>
      </c>
      <c r="F211" s="3">
        <f t="shared" si="25"/>
        <v>46.14757095341497</v>
      </c>
      <c r="G211" s="3">
        <f t="shared" si="26"/>
        <v>6.3398500028846172</v>
      </c>
      <c r="H211" s="3">
        <f t="shared" si="27"/>
        <v>47.512579043700413</v>
      </c>
      <c r="I211" s="3"/>
    </row>
    <row r="212" spans="1:9" x14ac:dyDescent="0.3">
      <c r="A212" s="1">
        <v>203</v>
      </c>
      <c r="B212" s="3">
        <f t="shared" si="23"/>
        <v>54.103332531957022</v>
      </c>
      <c r="C212" s="8"/>
      <c r="D212" s="3">
        <f t="shared" si="24"/>
        <v>47.763482529072405</v>
      </c>
      <c r="F212" s="3">
        <f t="shared" si="25"/>
        <v>45.896667468042978</v>
      </c>
      <c r="G212" s="3">
        <f t="shared" si="26"/>
        <v>6.3398500028846172</v>
      </c>
      <c r="H212" s="3">
        <f t="shared" si="27"/>
        <v>47.763482529072405</v>
      </c>
      <c r="I212" s="3"/>
    </row>
    <row r="213" spans="1:9" x14ac:dyDescent="0.3">
      <c r="A213" s="1">
        <v>204</v>
      </c>
      <c r="B213" s="3">
        <f t="shared" si="23"/>
        <v>54.354236017329015</v>
      </c>
      <c r="C213" s="8"/>
      <c r="D213" s="3">
        <f t="shared" si="24"/>
        <v>48.014386014444398</v>
      </c>
      <c r="F213" s="3">
        <f t="shared" si="25"/>
        <v>45.645763982670985</v>
      </c>
      <c r="G213" s="3">
        <f t="shared" si="26"/>
        <v>6.3398500028846172</v>
      </c>
      <c r="H213" s="3">
        <f t="shared" si="27"/>
        <v>48.014386014444398</v>
      </c>
      <c r="I213" s="3"/>
    </row>
    <row r="214" spans="1:9" x14ac:dyDescent="0.3">
      <c r="A214" s="1">
        <v>205</v>
      </c>
      <c r="B214" s="3">
        <f t="shared" si="23"/>
        <v>54.605139502701014</v>
      </c>
      <c r="C214" s="8"/>
      <c r="D214" s="3">
        <f t="shared" si="24"/>
        <v>48.26528949981639</v>
      </c>
      <c r="F214" s="3">
        <f t="shared" si="25"/>
        <v>45.394860497298986</v>
      </c>
      <c r="G214" s="3">
        <f t="shared" si="26"/>
        <v>6.3398500028846243</v>
      </c>
      <c r="H214" s="3">
        <f t="shared" si="27"/>
        <v>48.26528949981639</v>
      </c>
      <c r="I214" s="3"/>
    </row>
    <row r="215" spans="1:9" x14ac:dyDescent="0.3">
      <c r="A215" s="1">
        <v>206</v>
      </c>
      <c r="B215" s="3">
        <f t="shared" si="23"/>
        <v>54.856042988073007</v>
      </c>
      <c r="C215" s="8"/>
      <c r="D215" s="3">
        <f t="shared" si="24"/>
        <v>48.516192985188383</v>
      </c>
      <c r="F215" s="3">
        <f t="shared" si="25"/>
        <v>45.143957011926993</v>
      </c>
      <c r="G215" s="3">
        <f t="shared" si="26"/>
        <v>6.3398500028846243</v>
      </c>
      <c r="H215" s="3">
        <f t="shared" si="27"/>
        <v>48.516192985188383</v>
      </c>
      <c r="I215" s="3"/>
    </row>
    <row r="216" spans="1:9" x14ac:dyDescent="0.3">
      <c r="A216" s="1">
        <v>207</v>
      </c>
      <c r="B216" s="3">
        <f t="shared" si="23"/>
        <v>55.106946473444999</v>
      </c>
      <c r="C216" s="8"/>
      <c r="D216" s="3">
        <f t="shared" si="24"/>
        <v>48.767096470560389</v>
      </c>
      <c r="F216" s="3">
        <f t="shared" si="25"/>
        <v>44.893053526555001</v>
      </c>
      <c r="G216" s="3">
        <f t="shared" si="26"/>
        <v>6.3398500028846101</v>
      </c>
      <c r="H216" s="3">
        <f t="shared" si="27"/>
        <v>48.767096470560389</v>
      </c>
      <c r="I216" s="3"/>
    </row>
    <row r="217" spans="1:9" x14ac:dyDescent="0.3">
      <c r="A217" s="1">
        <v>208</v>
      </c>
      <c r="B217" s="3">
        <f t="shared" si="23"/>
        <v>55.357849958816992</v>
      </c>
      <c r="C217" s="8"/>
      <c r="D217" s="3">
        <f t="shared" si="24"/>
        <v>49.017999955932382</v>
      </c>
      <c r="F217" s="3">
        <f t="shared" si="25"/>
        <v>44.642150041183008</v>
      </c>
      <c r="G217" s="3">
        <f t="shared" si="26"/>
        <v>6.3398500028846101</v>
      </c>
      <c r="H217" s="3">
        <f t="shared" si="27"/>
        <v>49.017999955932382</v>
      </c>
      <c r="I217" s="3"/>
    </row>
    <row r="218" spans="1:9" x14ac:dyDescent="0.3">
      <c r="A218" s="1">
        <v>209</v>
      </c>
      <c r="B218" s="3">
        <f t="shared" si="23"/>
        <v>55.608753444188984</v>
      </c>
      <c r="C218" s="8"/>
      <c r="D218" s="3">
        <f t="shared" si="24"/>
        <v>49.268903441304374</v>
      </c>
      <c r="F218" s="3">
        <f t="shared" si="25"/>
        <v>44.391246555811016</v>
      </c>
      <c r="G218" s="3">
        <f t="shared" si="26"/>
        <v>6.3398500028846101</v>
      </c>
      <c r="H218" s="3">
        <f t="shared" si="27"/>
        <v>49.268903441304374</v>
      </c>
      <c r="I218" s="3"/>
    </row>
    <row r="219" spans="1:9" x14ac:dyDescent="0.3">
      <c r="A219" s="1">
        <v>210</v>
      </c>
      <c r="B219" s="3">
        <f t="shared" si="23"/>
        <v>55.859656929560977</v>
      </c>
      <c r="C219" s="8"/>
      <c r="D219" s="3">
        <f t="shared" si="24"/>
        <v>49.519806926676367</v>
      </c>
      <c r="F219" s="3">
        <f t="shared" si="25"/>
        <v>44.140343070439023</v>
      </c>
      <c r="G219" s="3">
        <f t="shared" si="26"/>
        <v>6.3398500028846101</v>
      </c>
      <c r="H219" s="3">
        <f t="shared" si="27"/>
        <v>49.519806926676367</v>
      </c>
      <c r="I219" s="3"/>
    </row>
    <row r="220" spans="1:9" x14ac:dyDescent="0.3">
      <c r="A220" s="1">
        <v>211</v>
      </c>
      <c r="B220" s="3">
        <f t="shared" si="23"/>
        <v>56.110560414932976</v>
      </c>
      <c r="C220" s="8"/>
      <c r="D220" s="3">
        <f t="shared" si="24"/>
        <v>49.770710412048359</v>
      </c>
      <c r="F220" s="3">
        <f t="shared" si="25"/>
        <v>43.889439585067024</v>
      </c>
      <c r="G220" s="3">
        <f t="shared" si="26"/>
        <v>6.3398500028846172</v>
      </c>
      <c r="H220" s="3">
        <f t="shared" si="27"/>
        <v>49.770710412048359</v>
      </c>
      <c r="I220" s="3"/>
    </row>
    <row r="221" spans="1:9" x14ac:dyDescent="0.3">
      <c r="A221" s="1">
        <v>212</v>
      </c>
      <c r="B221" s="3">
        <f t="shared" si="23"/>
        <v>56.361463900304969</v>
      </c>
      <c r="C221" s="8"/>
      <c r="D221" s="3">
        <f t="shared" si="24"/>
        <v>50.021613897420352</v>
      </c>
      <c r="F221" s="3">
        <f t="shared" si="25"/>
        <v>43.638536099695031</v>
      </c>
      <c r="G221" s="3">
        <f t="shared" si="26"/>
        <v>6.3398500028846172</v>
      </c>
      <c r="H221" s="3">
        <f t="shared" si="27"/>
        <v>50.021613897420352</v>
      </c>
      <c r="I221" s="3"/>
    </row>
    <row r="222" spans="1:9" x14ac:dyDescent="0.3">
      <c r="A222" s="1">
        <v>213</v>
      </c>
      <c r="B222" s="3">
        <f t="shared" si="23"/>
        <v>56.612367385676961</v>
      </c>
      <c r="C222" s="8"/>
      <c r="D222" s="3">
        <f t="shared" si="24"/>
        <v>50.272517382792344</v>
      </c>
      <c r="F222" s="3">
        <f t="shared" si="25"/>
        <v>43.387632614323039</v>
      </c>
      <c r="G222" s="3">
        <f t="shared" si="26"/>
        <v>6.3398500028846172</v>
      </c>
      <c r="H222" s="3">
        <f t="shared" si="27"/>
        <v>50.272517382792344</v>
      </c>
      <c r="I222" s="3"/>
    </row>
    <row r="223" spans="1:9" x14ac:dyDescent="0.3">
      <c r="A223" s="1">
        <v>214</v>
      </c>
      <c r="B223" s="3">
        <f t="shared" si="23"/>
        <v>56.863270871048954</v>
      </c>
      <c r="C223" s="8"/>
      <c r="D223" s="3">
        <f t="shared" si="24"/>
        <v>50.523420868164337</v>
      </c>
      <c r="F223" s="3">
        <f t="shared" si="25"/>
        <v>43.136729128951046</v>
      </c>
      <c r="G223" s="3">
        <f t="shared" si="26"/>
        <v>6.3398500028846172</v>
      </c>
      <c r="H223" s="3">
        <f t="shared" si="27"/>
        <v>50.523420868164337</v>
      </c>
      <c r="I223" s="3"/>
    </row>
    <row r="224" spans="1:9" x14ac:dyDescent="0.3">
      <c r="A224" s="1">
        <v>215</v>
      </c>
      <c r="B224" s="3">
        <f t="shared" si="23"/>
        <v>57.114174356420946</v>
      </c>
      <c r="C224" s="8"/>
      <c r="D224" s="3">
        <f t="shared" si="24"/>
        <v>50.774324353536329</v>
      </c>
      <c r="F224" s="3">
        <f t="shared" si="25"/>
        <v>42.885825643579054</v>
      </c>
      <c r="G224" s="3">
        <f t="shared" si="26"/>
        <v>6.3398500028846172</v>
      </c>
      <c r="H224" s="3">
        <f t="shared" si="27"/>
        <v>50.774324353536329</v>
      </c>
      <c r="I224" s="3"/>
    </row>
    <row r="225" spans="1:9" x14ac:dyDescent="0.3">
      <c r="A225" s="1">
        <v>216</v>
      </c>
      <c r="B225" s="3">
        <f t="shared" si="23"/>
        <v>57.365077841792939</v>
      </c>
      <c r="C225" s="8"/>
      <c r="D225" s="3">
        <f t="shared" si="24"/>
        <v>51.025227838908322</v>
      </c>
      <c r="F225" s="3">
        <f t="shared" si="25"/>
        <v>42.634922158207061</v>
      </c>
      <c r="G225" s="3">
        <f t="shared" si="26"/>
        <v>6.3398500028846172</v>
      </c>
      <c r="H225" s="3">
        <f t="shared" si="27"/>
        <v>51.025227838908322</v>
      </c>
      <c r="I225" s="3"/>
    </row>
    <row r="226" spans="1:9" x14ac:dyDescent="0.3">
      <c r="A226" s="1">
        <v>217</v>
      </c>
      <c r="B226" s="3">
        <f t="shared" si="23"/>
        <v>57.615981327164938</v>
      </c>
      <c r="C226" s="8"/>
      <c r="D226" s="3">
        <f t="shared" si="24"/>
        <v>51.276131324280314</v>
      </c>
      <c r="F226" s="3">
        <f t="shared" si="25"/>
        <v>42.384018672835062</v>
      </c>
      <c r="G226" s="3">
        <f t="shared" si="26"/>
        <v>6.3398500028846243</v>
      </c>
      <c r="H226" s="3">
        <f t="shared" si="27"/>
        <v>51.276131324280314</v>
      </c>
      <c r="I226" s="3"/>
    </row>
    <row r="227" spans="1:9" x14ac:dyDescent="0.3">
      <c r="A227" s="1">
        <v>218</v>
      </c>
      <c r="B227" s="3">
        <f t="shared" si="23"/>
        <v>57.866884812536931</v>
      </c>
      <c r="C227" s="8"/>
      <c r="D227" s="3">
        <f t="shared" si="24"/>
        <v>51.527034809652307</v>
      </c>
      <c r="F227" s="3">
        <f t="shared" si="25"/>
        <v>42.133115187463069</v>
      </c>
      <c r="G227" s="3">
        <f t="shared" si="26"/>
        <v>6.3398500028846243</v>
      </c>
      <c r="H227" s="3">
        <f t="shared" si="27"/>
        <v>51.527034809652307</v>
      </c>
      <c r="I227" s="3"/>
    </row>
    <row r="228" spans="1:9" x14ac:dyDescent="0.3">
      <c r="A228" s="1">
        <v>219</v>
      </c>
      <c r="B228" s="3">
        <f t="shared" si="23"/>
        <v>58.117788297908923</v>
      </c>
      <c r="C228" s="8"/>
      <c r="D228" s="3">
        <f t="shared" si="24"/>
        <v>51.777938295024313</v>
      </c>
      <c r="F228" s="3">
        <f t="shared" si="25"/>
        <v>41.882211702091077</v>
      </c>
      <c r="G228" s="3">
        <f t="shared" si="26"/>
        <v>6.3398500028846101</v>
      </c>
      <c r="H228" s="3">
        <f t="shared" si="27"/>
        <v>51.777938295024313</v>
      </c>
      <c r="I228" s="3"/>
    </row>
    <row r="229" spans="1:9" x14ac:dyDescent="0.3">
      <c r="A229" s="1">
        <v>220</v>
      </c>
      <c r="B229" s="3">
        <f t="shared" si="23"/>
        <v>58.368691783280916</v>
      </c>
      <c r="C229" s="8"/>
      <c r="D229" s="3">
        <f t="shared" si="24"/>
        <v>52.028841780396306</v>
      </c>
      <c r="F229" s="3">
        <f t="shared" si="25"/>
        <v>41.631308216719084</v>
      </c>
      <c r="G229" s="3">
        <f t="shared" si="26"/>
        <v>6.3398500028846101</v>
      </c>
      <c r="H229" s="3">
        <f t="shared" si="27"/>
        <v>52.028841780396306</v>
      </c>
      <c r="I229" s="3"/>
    </row>
    <row r="230" spans="1:9" x14ac:dyDescent="0.3">
      <c r="A230" s="1">
        <v>221</v>
      </c>
      <c r="B230" s="3">
        <f t="shared" si="23"/>
        <v>58.619595268652908</v>
      </c>
      <c r="C230" s="8"/>
      <c r="D230" s="3">
        <f t="shared" si="24"/>
        <v>52.279745265768298</v>
      </c>
      <c r="F230" s="3">
        <f t="shared" si="25"/>
        <v>41.380404731347092</v>
      </c>
      <c r="G230" s="3">
        <f t="shared" si="26"/>
        <v>6.3398500028846101</v>
      </c>
      <c r="H230" s="3">
        <f t="shared" si="27"/>
        <v>52.279745265768298</v>
      </c>
      <c r="I230" s="3"/>
    </row>
    <row r="231" spans="1:9" x14ac:dyDescent="0.3">
      <c r="A231" s="1">
        <v>222</v>
      </c>
      <c r="B231" s="3">
        <f t="shared" si="23"/>
        <v>58.870498754024901</v>
      </c>
      <c r="C231" s="8"/>
      <c r="D231" s="3">
        <f t="shared" si="24"/>
        <v>52.530648751140291</v>
      </c>
      <c r="F231" s="3">
        <f t="shared" si="25"/>
        <v>41.129501245975099</v>
      </c>
      <c r="G231" s="3">
        <f t="shared" si="26"/>
        <v>6.3398500028846101</v>
      </c>
      <c r="H231" s="3">
        <f t="shared" si="27"/>
        <v>52.530648751140291</v>
      </c>
      <c r="I231" s="3"/>
    </row>
    <row r="232" spans="1:9" x14ac:dyDescent="0.3">
      <c r="A232" s="1">
        <v>223</v>
      </c>
      <c r="B232" s="3">
        <f t="shared" si="23"/>
        <v>59.1214022393969</v>
      </c>
      <c r="C232" s="8"/>
      <c r="D232" s="3">
        <f t="shared" si="24"/>
        <v>52.781552236512283</v>
      </c>
      <c r="F232" s="3">
        <f t="shared" si="25"/>
        <v>40.8785977606031</v>
      </c>
      <c r="G232" s="3">
        <f t="shared" si="26"/>
        <v>6.3398500028846172</v>
      </c>
      <c r="H232" s="3">
        <f t="shared" si="27"/>
        <v>52.781552236512283</v>
      </c>
      <c r="I232" s="3"/>
    </row>
    <row r="233" spans="1:9" x14ac:dyDescent="0.3">
      <c r="A233" s="1">
        <v>224</v>
      </c>
      <c r="B233" s="3">
        <f t="shared" si="23"/>
        <v>59.372305724768893</v>
      </c>
      <c r="C233" s="8"/>
      <c r="D233" s="3">
        <f t="shared" si="24"/>
        <v>53.032455721884276</v>
      </c>
      <c r="F233" s="3">
        <f t="shared" si="25"/>
        <v>40.627694275231107</v>
      </c>
      <c r="G233" s="3">
        <f t="shared" si="26"/>
        <v>6.3398500028846172</v>
      </c>
      <c r="H233" s="3">
        <f t="shared" si="27"/>
        <v>53.032455721884276</v>
      </c>
      <c r="I233" s="3"/>
    </row>
    <row r="234" spans="1:9" x14ac:dyDescent="0.3">
      <c r="A234" s="1">
        <v>225</v>
      </c>
      <c r="B234" s="3">
        <f t="shared" si="23"/>
        <v>59.623209210140885</v>
      </c>
      <c r="C234" s="8"/>
      <c r="D234" s="3">
        <f t="shared" si="24"/>
        <v>53.283359207256268</v>
      </c>
      <c r="F234" s="3">
        <f t="shared" si="25"/>
        <v>40.376790789859115</v>
      </c>
      <c r="G234" s="3">
        <f t="shared" si="26"/>
        <v>6.3398500028846172</v>
      </c>
      <c r="H234" s="3">
        <f t="shared" si="27"/>
        <v>53.283359207256268</v>
      </c>
      <c r="I234" s="3"/>
    </row>
    <row r="235" spans="1:9" x14ac:dyDescent="0.3">
      <c r="A235" s="1">
        <v>226</v>
      </c>
      <c r="B235" s="3">
        <f t="shared" si="23"/>
        <v>59.874112695512878</v>
      </c>
      <c r="C235" s="8"/>
      <c r="D235" s="3">
        <f t="shared" si="24"/>
        <v>53.534262692628261</v>
      </c>
      <c r="F235" s="3">
        <f t="shared" si="25"/>
        <v>40.125887304487122</v>
      </c>
      <c r="G235" s="3">
        <f t="shared" si="26"/>
        <v>6.3398500028846172</v>
      </c>
      <c r="H235" s="3">
        <f t="shared" si="27"/>
        <v>53.534262692628261</v>
      </c>
      <c r="I235" s="3"/>
    </row>
    <row r="236" spans="1:9" x14ac:dyDescent="0.3">
      <c r="A236" s="1">
        <v>227</v>
      </c>
      <c r="B236" s="3">
        <f t="shared" si="23"/>
        <v>60.12501618088487</v>
      </c>
      <c r="C236" s="8"/>
      <c r="D236" s="3">
        <f t="shared" si="24"/>
        <v>53.785166178000253</v>
      </c>
      <c r="F236" s="3">
        <f t="shared" si="25"/>
        <v>39.87498381911513</v>
      </c>
      <c r="G236" s="3">
        <f t="shared" si="26"/>
        <v>6.3398500028846172</v>
      </c>
      <c r="H236" s="3">
        <f t="shared" si="27"/>
        <v>53.785166178000253</v>
      </c>
      <c r="I236" s="3"/>
    </row>
    <row r="237" spans="1:9" x14ac:dyDescent="0.3">
      <c r="A237" s="1">
        <v>228</v>
      </c>
      <c r="B237" s="3">
        <f t="shared" si="23"/>
        <v>60.375919666256863</v>
      </c>
      <c r="C237" s="8"/>
      <c r="D237" s="3">
        <f t="shared" si="24"/>
        <v>54.036069663372245</v>
      </c>
      <c r="F237" s="3">
        <f t="shared" si="25"/>
        <v>39.624080333743137</v>
      </c>
      <c r="G237" s="3">
        <f t="shared" si="26"/>
        <v>6.3398500028846172</v>
      </c>
      <c r="H237" s="3">
        <f t="shared" si="27"/>
        <v>54.036069663372245</v>
      </c>
      <c r="I237" s="3"/>
    </row>
    <row r="238" spans="1:9" x14ac:dyDescent="0.3">
      <c r="A238" s="1">
        <v>229</v>
      </c>
      <c r="B238" s="3">
        <f t="shared" si="23"/>
        <v>60.626823151628862</v>
      </c>
      <c r="C238" s="8"/>
      <c r="D238" s="3">
        <f t="shared" si="24"/>
        <v>54.286973148744238</v>
      </c>
      <c r="F238" s="3">
        <f t="shared" si="25"/>
        <v>39.373176848371138</v>
      </c>
      <c r="G238" s="3">
        <f t="shared" si="26"/>
        <v>6.3398500028846243</v>
      </c>
      <c r="H238" s="3">
        <f t="shared" si="27"/>
        <v>54.286973148744238</v>
      </c>
      <c r="I238" s="3"/>
    </row>
    <row r="239" spans="1:9" x14ac:dyDescent="0.3">
      <c r="A239" s="1">
        <v>230</v>
      </c>
      <c r="B239" s="3">
        <f t="shared" si="23"/>
        <v>60.877726637000855</v>
      </c>
      <c r="C239" s="8"/>
      <c r="D239" s="3">
        <f t="shared" si="24"/>
        <v>54.537876634116245</v>
      </c>
      <c r="F239" s="3">
        <f t="shared" si="25"/>
        <v>39.122273362999145</v>
      </c>
      <c r="G239" s="3">
        <f t="shared" si="26"/>
        <v>6.3398500028846101</v>
      </c>
      <c r="H239" s="3">
        <f t="shared" si="27"/>
        <v>54.537876634116245</v>
      </c>
      <c r="I239" s="3"/>
    </row>
    <row r="240" spans="1:9" x14ac:dyDescent="0.3">
      <c r="A240" s="1">
        <v>231</v>
      </c>
      <c r="B240" s="3">
        <f t="shared" si="23"/>
        <v>61.128630122372847</v>
      </c>
      <c r="C240" s="8"/>
      <c r="D240" s="3">
        <f t="shared" si="24"/>
        <v>54.788780119488237</v>
      </c>
      <c r="F240" s="3">
        <f t="shared" si="25"/>
        <v>38.871369877627153</v>
      </c>
      <c r="G240" s="3">
        <f t="shared" si="26"/>
        <v>6.3398500028846101</v>
      </c>
      <c r="H240" s="3">
        <f t="shared" si="27"/>
        <v>54.788780119488237</v>
      </c>
      <c r="I240" s="3"/>
    </row>
    <row r="241" spans="1:9" x14ac:dyDescent="0.3">
      <c r="A241" s="1">
        <v>232</v>
      </c>
      <c r="B241" s="3">
        <f t="shared" si="23"/>
        <v>61.37953360774484</v>
      </c>
      <c r="C241" s="8"/>
      <c r="D241" s="3">
        <f t="shared" si="24"/>
        <v>55.03968360486023</v>
      </c>
      <c r="F241" s="3">
        <f t="shared" si="25"/>
        <v>38.62046639225516</v>
      </c>
      <c r="G241" s="3">
        <f t="shared" si="26"/>
        <v>6.3398500028846101</v>
      </c>
      <c r="H241" s="3">
        <f t="shared" si="27"/>
        <v>55.03968360486023</v>
      </c>
      <c r="I241" s="3"/>
    </row>
    <row r="242" spans="1:9" x14ac:dyDescent="0.3">
      <c r="A242" s="1">
        <v>233</v>
      </c>
      <c r="B242" s="3">
        <f t="shared" si="23"/>
        <v>61.630437093116832</v>
      </c>
      <c r="C242" s="8"/>
      <c r="D242" s="3">
        <f t="shared" si="24"/>
        <v>55.290587090232222</v>
      </c>
      <c r="F242" s="3">
        <f t="shared" si="25"/>
        <v>38.369562906883168</v>
      </c>
      <c r="G242" s="3">
        <f t="shared" si="26"/>
        <v>6.3398500028846101</v>
      </c>
      <c r="H242" s="3">
        <f t="shared" si="27"/>
        <v>55.290587090232222</v>
      </c>
      <c r="I242" s="3"/>
    </row>
    <row r="243" spans="1:9" x14ac:dyDescent="0.3">
      <c r="A243" s="1">
        <v>234</v>
      </c>
      <c r="B243" s="3">
        <f t="shared" si="23"/>
        <v>61.881340578488825</v>
      </c>
      <c r="C243" s="8"/>
      <c r="D243" s="3">
        <f t="shared" si="24"/>
        <v>55.541490575604215</v>
      </c>
      <c r="F243" s="3">
        <f t="shared" si="25"/>
        <v>38.118659421511175</v>
      </c>
      <c r="G243" s="3">
        <f t="shared" si="26"/>
        <v>6.3398500028846101</v>
      </c>
      <c r="H243" s="3">
        <f t="shared" si="27"/>
        <v>55.541490575604215</v>
      </c>
      <c r="I243" s="3"/>
    </row>
    <row r="244" spans="1:9" x14ac:dyDescent="0.3">
      <c r="A244" s="1">
        <v>235</v>
      </c>
      <c r="B244" s="3">
        <f t="shared" si="23"/>
        <v>62.132244063860824</v>
      </c>
      <c r="C244" s="8"/>
      <c r="D244" s="3">
        <f t="shared" si="24"/>
        <v>55.792394060976207</v>
      </c>
      <c r="F244" s="3">
        <f t="shared" si="25"/>
        <v>37.867755936139176</v>
      </c>
      <c r="G244" s="3">
        <f t="shared" si="26"/>
        <v>6.3398500028846172</v>
      </c>
      <c r="H244" s="3">
        <f t="shared" si="27"/>
        <v>55.792394060976207</v>
      </c>
      <c r="I244" s="3"/>
    </row>
    <row r="245" spans="1:9" x14ac:dyDescent="0.3">
      <c r="A245" s="1">
        <v>236</v>
      </c>
      <c r="B245" s="3">
        <f t="shared" si="23"/>
        <v>62.383147549232817</v>
      </c>
      <c r="C245" s="8"/>
      <c r="D245" s="3">
        <f t="shared" si="24"/>
        <v>56.043297546348199</v>
      </c>
      <c r="F245" s="3">
        <f t="shared" si="25"/>
        <v>37.616852450767183</v>
      </c>
      <c r="G245" s="3">
        <f t="shared" si="26"/>
        <v>6.3398500028846172</v>
      </c>
      <c r="H245" s="3">
        <f t="shared" si="27"/>
        <v>56.043297546348199</v>
      </c>
      <c r="I245" s="3"/>
    </row>
    <row r="246" spans="1:9" x14ac:dyDescent="0.3">
      <c r="A246" s="1">
        <v>237</v>
      </c>
      <c r="B246" s="3">
        <f t="shared" si="23"/>
        <v>62.634051034604809</v>
      </c>
      <c r="C246" s="8"/>
      <c r="D246" s="3">
        <f t="shared" si="24"/>
        <v>56.294201031720192</v>
      </c>
      <c r="F246" s="3">
        <f t="shared" si="25"/>
        <v>37.365948965395191</v>
      </c>
      <c r="G246" s="3">
        <f t="shared" si="26"/>
        <v>6.3398500028846172</v>
      </c>
      <c r="H246" s="3">
        <f t="shared" si="27"/>
        <v>56.294201031720192</v>
      </c>
      <c r="I246" s="3"/>
    </row>
    <row r="247" spans="1:9" x14ac:dyDescent="0.3">
      <c r="A247" s="1">
        <v>238</v>
      </c>
      <c r="B247" s="3">
        <f t="shared" si="23"/>
        <v>62.884954519976802</v>
      </c>
      <c r="C247" s="8"/>
      <c r="D247" s="3">
        <f t="shared" si="24"/>
        <v>56.545104517092184</v>
      </c>
      <c r="F247" s="3">
        <f t="shared" si="25"/>
        <v>37.115045480023198</v>
      </c>
      <c r="G247" s="3">
        <f t="shared" si="26"/>
        <v>6.3398500028846172</v>
      </c>
      <c r="H247" s="3">
        <f t="shared" si="27"/>
        <v>56.545104517092184</v>
      </c>
      <c r="I247" s="3"/>
    </row>
    <row r="248" spans="1:9" x14ac:dyDescent="0.3">
      <c r="A248" s="1">
        <v>239</v>
      </c>
      <c r="B248" s="3">
        <f t="shared" si="23"/>
        <v>63.135858005348794</v>
      </c>
      <c r="C248" s="8"/>
      <c r="D248" s="3">
        <f t="shared" si="24"/>
        <v>56.796008002464177</v>
      </c>
      <c r="F248" s="3">
        <f t="shared" si="25"/>
        <v>36.864141994651206</v>
      </c>
      <c r="G248" s="3">
        <f t="shared" si="26"/>
        <v>6.3398500028846172</v>
      </c>
      <c r="H248" s="3">
        <f t="shared" si="27"/>
        <v>56.796008002464177</v>
      </c>
      <c r="I248" s="3"/>
    </row>
    <row r="249" spans="1:9" x14ac:dyDescent="0.3">
      <c r="A249" s="1">
        <v>240</v>
      </c>
      <c r="B249" s="3">
        <f t="shared" si="23"/>
        <v>63.386761490720787</v>
      </c>
      <c r="C249" s="8"/>
      <c r="D249" s="3">
        <f t="shared" si="24"/>
        <v>57.046911487836169</v>
      </c>
      <c r="F249" s="3">
        <f t="shared" si="25"/>
        <v>36.613238509279213</v>
      </c>
      <c r="G249" s="3">
        <f t="shared" si="26"/>
        <v>6.3398500028846172</v>
      </c>
      <c r="H249" s="3">
        <f t="shared" si="27"/>
        <v>57.046911487836169</v>
      </c>
      <c r="I249" s="3"/>
    </row>
    <row r="250" spans="1:9" x14ac:dyDescent="0.3">
      <c r="A250" s="1">
        <v>241</v>
      </c>
      <c r="B250" s="3">
        <f t="shared" si="23"/>
        <v>63.637664976092786</v>
      </c>
      <c r="C250" s="8"/>
      <c r="D250" s="3">
        <f t="shared" si="24"/>
        <v>57.297814973208162</v>
      </c>
      <c r="F250" s="3">
        <f t="shared" si="25"/>
        <v>36.362335023907214</v>
      </c>
      <c r="G250" s="3">
        <f t="shared" si="26"/>
        <v>6.3398500028846243</v>
      </c>
      <c r="H250" s="3">
        <f t="shared" si="27"/>
        <v>57.297814973208162</v>
      </c>
      <c r="I250" s="3"/>
    </row>
    <row r="251" spans="1:9" x14ac:dyDescent="0.3">
      <c r="A251" s="1">
        <v>242</v>
      </c>
      <c r="B251" s="3">
        <f t="shared" si="23"/>
        <v>63.888568461464779</v>
      </c>
      <c r="C251" s="8"/>
      <c r="D251" s="3">
        <f t="shared" si="24"/>
        <v>57.548718458580169</v>
      </c>
      <c r="F251" s="3">
        <f t="shared" si="25"/>
        <v>36.111431538535221</v>
      </c>
      <c r="G251" s="3">
        <f t="shared" si="26"/>
        <v>6.3398500028846101</v>
      </c>
      <c r="H251" s="3">
        <f t="shared" si="27"/>
        <v>57.548718458580169</v>
      </c>
      <c r="I251" s="3"/>
    </row>
    <row r="252" spans="1:9" x14ac:dyDescent="0.3">
      <c r="A252" s="1">
        <v>243</v>
      </c>
      <c r="B252" s="3">
        <f t="shared" si="23"/>
        <v>64.139471946836764</v>
      </c>
      <c r="C252" s="8"/>
      <c r="D252" s="3">
        <f t="shared" si="24"/>
        <v>57.799621943952161</v>
      </c>
      <c r="F252" s="3">
        <f t="shared" si="25"/>
        <v>35.860528053163236</v>
      </c>
      <c r="G252" s="3">
        <f t="shared" si="26"/>
        <v>6.339850002884603</v>
      </c>
      <c r="H252" s="3">
        <f t="shared" si="27"/>
        <v>57.799621943952161</v>
      </c>
      <c r="I252" s="3"/>
    </row>
    <row r="253" spans="1:9" x14ac:dyDescent="0.3">
      <c r="A253" s="1">
        <v>244</v>
      </c>
      <c r="B253" s="3">
        <f t="shared" si="23"/>
        <v>64.390375432208756</v>
      </c>
      <c r="C253" s="8"/>
      <c r="D253" s="3">
        <f t="shared" si="24"/>
        <v>58.050525429324153</v>
      </c>
      <c r="F253" s="3">
        <f t="shared" si="25"/>
        <v>35.609624567791244</v>
      </c>
      <c r="G253" s="3">
        <f t="shared" si="26"/>
        <v>6.339850002884603</v>
      </c>
      <c r="H253" s="3">
        <f t="shared" si="27"/>
        <v>58.050525429324153</v>
      </c>
      <c r="I253" s="3"/>
    </row>
    <row r="254" spans="1:9" x14ac:dyDescent="0.3">
      <c r="A254" s="1">
        <v>245</v>
      </c>
      <c r="B254" s="3">
        <f t="shared" si="23"/>
        <v>64.641278917580749</v>
      </c>
      <c r="C254" s="8"/>
      <c r="D254" s="3">
        <f t="shared" si="24"/>
        <v>58.301428914696146</v>
      </c>
      <c r="F254" s="3">
        <f t="shared" si="25"/>
        <v>35.358721082419251</v>
      </c>
      <c r="G254" s="3">
        <f t="shared" si="26"/>
        <v>6.339850002884603</v>
      </c>
      <c r="H254" s="3">
        <f t="shared" si="27"/>
        <v>58.301428914696146</v>
      </c>
      <c r="I254" s="3"/>
    </row>
    <row r="255" spans="1:9" x14ac:dyDescent="0.3">
      <c r="A255" s="1">
        <v>246</v>
      </c>
      <c r="B255" s="3">
        <f t="shared" si="23"/>
        <v>64.892182402952741</v>
      </c>
      <c r="C255" s="8"/>
      <c r="D255" s="3">
        <f t="shared" si="24"/>
        <v>58.552332400068138</v>
      </c>
      <c r="F255" s="3">
        <f t="shared" si="25"/>
        <v>35.107817597047259</v>
      </c>
      <c r="G255" s="3">
        <f t="shared" si="26"/>
        <v>6.339850002884603</v>
      </c>
      <c r="H255" s="3">
        <f t="shared" si="27"/>
        <v>58.552332400068138</v>
      </c>
      <c r="I255" s="3"/>
    </row>
    <row r="256" spans="1:9" x14ac:dyDescent="0.3">
      <c r="A256" s="1">
        <v>247</v>
      </c>
      <c r="B256" s="3">
        <f t="shared" si="23"/>
        <v>65.143085888324748</v>
      </c>
      <c r="C256" s="8"/>
      <c r="D256" s="3">
        <f t="shared" si="24"/>
        <v>58.803235885440131</v>
      </c>
      <c r="F256" s="3">
        <f t="shared" si="25"/>
        <v>34.856914111675252</v>
      </c>
      <c r="G256" s="3">
        <f t="shared" si="26"/>
        <v>6.3398500028846172</v>
      </c>
      <c r="H256" s="3">
        <f t="shared" si="27"/>
        <v>58.803235885440131</v>
      </c>
      <c r="I256" s="3"/>
    </row>
    <row r="257" spans="1:9" x14ac:dyDescent="0.3">
      <c r="A257" s="1">
        <v>248</v>
      </c>
      <c r="B257" s="3">
        <f t="shared" si="23"/>
        <v>65.393989373696741</v>
      </c>
      <c r="C257" s="8"/>
      <c r="D257" s="3">
        <f t="shared" si="24"/>
        <v>59.054139370812123</v>
      </c>
      <c r="F257" s="3">
        <f t="shared" si="25"/>
        <v>34.606010626303259</v>
      </c>
      <c r="G257" s="3">
        <f t="shared" si="26"/>
        <v>6.3398500028846172</v>
      </c>
      <c r="H257" s="3">
        <f t="shared" si="27"/>
        <v>59.054139370812123</v>
      </c>
      <c r="I257" s="3"/>
    </row>
    <row r="258" spans="1:9" x14ac:dyDescent="0.3">
      <c r="A258" s="1">
        <v>249</v>
      </c>
      <c r="B258" s="3">
        <f t="shared" si="23"/>
        <v>65.644892859068733</v>
      </c>
      <c r="C258" s="8"/>
      <c r="D258" s="3">
        <f t="shared" si="24"/>
        <v>59.305042856184116</v>
      </c>
      <c r="F258" s="3">
        <f t="shared" si="25"/>
        <v>34.355107140931267</v>
      </c>
      <c r="G258" s="3">
        <f t="shared" si="26"/>
        <v>6.3398500028846172</v>
      </c>
      <c r="H258" s="3">
        <f t="shared" si="27"/>
        <v>59.305042856184116</v>
      </c>
      <c r="I258" s="3"/>
    </row>
    <row r="259" spans="1:9" x14ac:dyDescent="0.3">
      <c r="A259" s="1">
        <v>250</v>
      </c>
      <c r="B259" s="3">
        <f t="shared" si="23"/>
        <v>65.895796344440726</v>
      </c>
      <c r="C259" s="8"/>
      <c r="D259" s="3">
        <f t="shared" si="24"/>
        <v>59.555946341556108</v>
      </c>
      <c r="F259" s="3">
        <f t="shared" si="25"/>
        <v>34.104203655559274</v>
      </c>
      <c r="G259" s="3">
        <f t="shared" si="26"/>
        <v>6.3398500028846172</v>
      </c>
      <c r="H259" s="3">
        <f t="shared" si="27"/>
        <v>59.555946341556108</v>
      </c>
      <c r="I259" s="3"/>
    </row>
    <row r="260" spans="1:9" x14ac:dyDescent="0.3">
      <c r="A260" s="1">
        <v>251</v>
      </c>
      <c r="B260" s="3">
        <f t="shared" si="23"/>
        <v>66.146699829812718</v>
      </c>
      <c r="C260" s="8"/>
      <c r="D260" s="3">
        <f t="shared" si="24"/>
        <v>59.806849826928101</v>
      </c>
      <c r="F260" s="3">
        <f t="shared" si="25"/>
        <v>33.853300170187282</v>
      </c>
      <c r="G260" s="3">
        <f t="shared" si="26"/>
        <v>6.3398500028846172</v>
      </c>
      <c r="H260" s="3">
        <f t="shared" si="27"/>
        <v>59.806849826928101</v>
      </c>
      <c r="I260" s="3"/>
    </row>
    <row r="261" spans="1:9" x14ac:dyDescent="0.3">
      <c r="A261" s="1">
        <v>252</v>
      </c>
      <c r="B261" s="3">
        <f t="shared" si="23"/>
        <v>66.39760331518471</v>
      </c>
      <c r="C261" s="8"/>
      <c r="D261" s="3">
        <f t="shared" si="24"/>
        <v>60.057753312300093</v>
      </c>
      <c r="F261" s="3">
        <f t="shared" si="25"/>
        <v>33.60239668481529</v>
      </c>
      <c r="G261" s="3">
        <f t="shared" si="26"/>
        <v>6.3398500028846172</v>
      </c>
      <c r="H261" s="3">
        <f t="shared" si="27"/>
        <v>60.057753312300093</v>
      </c>
      <c r="I261" s="3"/>
    </row>
    <row r="262" spans="1:9" x14ac:dyDescent="0.3">
      <c r="A262" s="1">
        <v>253</v>
      </c>
      <c r="B262" s="3">
        <f t="shared" si="23"/>
        <v>66.648506800556703</v>
      </c>
      <c r="C262" s="8"/>
      <c r="D262" s="3">
        <f t="shared" si="24"/>
        <v>60.308656797672086</v>
      </c>
      <c r="F262" s="3">
        <f t="shared" si="25"/>
        <v>33.351493199443297</v>
      </c>
      <c r="G262" s="3">
        <f t="shared" si="26"/>
        <v>6.3398500028846172</v>
      </c>
      <c r="H262" s="3">
        <f t="shared" si="27"/>
        <v>60.308656797672086</v>
      </c>
      <c r="I262" s="3"/>
    </row>
    <row r="263" spans="1:9" x14ac:dyDescent="0.3">
      <c r="A263" s="1">
        <v>254</v>
      </c>
      <c r="B263" s="3">
        <f t="shared" si="23"/>
        <v>66.899410285928695</v>
      </c>
      <c r="C263" s="8"/>
      <c r="D263" s="3">
        <f t="shared" si="24"/>
        <v>60.559560283044092</v>
      </c>
      <c r="F263" s="3">
        <f t="shared" si="25"/>
        <v>33.100589714071305</v>
      </c>
      <c r="G263" s="3">
        <f t="shared" si="26"/>
        <v>6.339850002884603</v>
      </c>
      <c r="H263" s="3">
        <f t="shared" si="27"/>
        <v>60.559560283044092</v>
      </c>
      <c r="I263" s="3"/>
    </row>
    <row r="264" spans="1:9" x14ac:dyDescent="0.3">
      <c r="A264" s="1">
        <v>255</v>
      </c>
      <c r="B264" s="3">
        <f t="shared" si="23"/>
        <v>67.150313771300688</v>
      </c>
      <c r="C264" s="8"/>
      <c r="D264" s="3">
        <f t="shared" si="24"/>
        <v>60.810463768416085</v>
      </c>
      <c r="F264" s="3">
        <f t="shared" si="25"/>
        <v>32.849686228699312</v>
      </c>
      <c r="G264" s="3">
        <f t="shared" si="26"/>
        <v>6.339850002884603</v>
      </c>
      <c r="H264" s="3">
        <f t="shared" si="27"/>
        <v>60.810463768416085</v>
      </c>
      <c r="I264" s="3"/>
    </row>
    <row r="265" spans="1:9" x14ac:dyDescent="0.3">
      <c r="A265" s="1">
        <v>256</v>
      </c>
      <c r="B265" s="3">
        <f t="shared" si="23"/>
        <v>67.40121725667268</v>
      </c>
      <c r="C265" s="8"/>
      <c r="D265" s="3">
        <f t="shared" si="24"/>
        <v>61.061367253788077</v>
      </c>
      <c r="F265" s="3">
        <f t="shared" si="25"/>
        <v>32.59878274332732</v>
      </c>
      <c r="G265" s="3">
        <f t="shared" si="26"/>
        <v>6.339850002884603</v>
      </c>
      <c r="H265" s="3">
        <f t="shared" si="27"/>
        <v>61.061367253788077</v>
      </c>
      <c r="I265" s="3"/>
    </row>
    <row r="266" spans="1:9" x14ac:dyDescent="0.3">
      <c r="A266" s="1">
        <v>257</v>
      </c>
      <c r="B266" s="3">
        <f t="shared" si="23"/>
        <v>67.652120742044673</v>
      </c>
      <c r="C266" s="8"/>
      <c r="D266" s="3">
        <f t="shared" si="24"/>
        <v>61.31227073916007</v>
      </c>
      <c r="F266" s="3">
        <f t="shared" si="25"/>
        <v>32.347879257955327</v>
      </c>
      <c r="G266" s="3">
        <f t="shared" si="26"/>
        <v>6.339850002884603</v>
      </c>
      <c r="H266" s="3">
        <f t="shared" si="27"/>
        <v>61.31227073916007</v>
      </c>
      <c r="I266" s="3"/>
    </row>
    <row r="267" spans="1:9" x14ac:dyDescent="0.3">
      <c r="A267" s="1">
        <v>258</v>
      </c>
      <c r="B267" s="3">
        <f t="shared" ref="B267:B330" si="28">+(B$4*A267)+B$5</f>
        <v>67.903024227416665</v>
      </c>
      <c r="C267" s="8"/>
      <c r="D267" s="3">
        <f t="shared" ref="D267:D330" si="29">+(D$4*A267)+D$5</f>
        <v>61.563174224532062</v>
      </c>
      <c r="F267" s="3">
        <f t="shared" ref="F267:F330" si="30">+xmax-B267</f>
        <v>32.096975772583335</v>
      </c>
      <c r="G267" s="3">
        <f t="shared" ref="G267:G330" si="31">+B267-D267</f>
        <v>6.339850002884603</v>
      </c>
      <c r="H267" s="3">
        <f t="shared" ref="H267:H330" si="32">D267</f>
        <v>61.563174224532062</v>
      </c>
      <c r="I267" s="3"/>
    </row>
    <row r="268" spans="1:9" x14ac:dyDescent="0.3">
      <c r="A268" s="1">
        <v>259</v>
      </c>
      <c r="B268" s="3">
        <f t="shared" si="28"/>
        <v>68.153927712788658</v>
      </c>
      <c r="C268" s="8"/>
      <c r="D268" s="3">
        <f t="shared" si="29"/>
        <v>61.814077709904055</v>
      </c>
      <c r="F268" s="3">
        <f t="shared" si="30"/>
        <v>31.846072287211342</v>
      </c>
      <c r="G268" s="3">
        <f t="shared" si="31"/>
        <v>6.339850002884603</v>
      </c>
      <c r="H268" s="3">
        <f t="shared" si="32"/>
        <v>61.814077709904055</v>
      </c>
      <c r="I268" s="3"/>
    </row>
    <row r="269" spans="1:9" x14ac:dyDescent="0.3">
      <c r="A269" s="1">
        <v>260</v>
      </c>
      <c r="B269" s="3">
        <f t="shared" si="28"/>
        <v>68.40483119816065</v>
      </c>
      <c r="C269" s="8"/>
      <c r="D269" s="3">
        <f t="shared" si="29"/>
        <v>62.064981195276047</v>
      </c>
      <c r="F269" s="3">
        <f t="shared" si="30"/>
        <v>31.59516880183935</v>
      </c>
      <c r="G269" s="3">
        <f t="shared" si="31"/>
        <v>6.339850002884603</v>
      </c>
      <c r="H269" s="3">
        <f t="shared" si="32"/>
        <v>62.064981195276047</v>
      </c>
      <c r="I269" s="3"/>
    </row>
    <row r="270" spans="1:9" x14ac:dyDescent="0.3">
      <c r="A270" s="1">
        <v>261</v>
      </c>
      <c r="B270" s="3">
        <f t="shared" si="28"/>
        <v>68.655734683532643</v>
      </c>
      <c r="C270" s="8"/>
      <c r="D270" s="3">
        <f t="shared" si="29"/>
        <v>62.31588468064804</v>
      </c>
      <c r="F270" s="3">
        <f t="shared" si="30"/>
        <v>31.344265316467357</v>
      </c>
      <c r="G270" s="3">
        <f t="shared" si="31"/>
        <v>6.339850002884603</v>
      </c>
      <c r="H270" s="3">
        <f t="shared" si="32"/>
        <v>62.31588468064804</v>
      </c>
      <c r="I270" s="3"/>
    </row>
    <row r="271" spans="1:9" x14ac:dyDescent="0.3">
      <c r="A271" s="1">
        <v>262</v>
      </c>
      <c r="B271" s="3">
        <f t="shared" si="28"/>
        <v>68.906638168904635</v>
      </c>
      <c r="C271" s="8"/>
      <c r="D271" s="3">
        <f t="shared" si="29"/>
        <v>62.566788166020046</v>
      </c>
      <c r="F271" s="3">
        <f t="shared" si="30"/>
        <v>31.093361831095365</v>
      </c>
      <c r="G271" s="3">
        <f t="shared" si="31"/>
        <v>6.3398500028845888</v>
      </c>
      <c r="H271" s="3">
        <f t="shared" si="32"/>
        <v>62.566788166020046</v>
      </c>
      <c r="I271" s="3"/>
    </row>
    <row r="272" spans="1:9" x14ac:dyDescent="0.3">
      <c r="A272" s="1">
        <v>263</v>
      </c>
      <c r="B272" s="3">
        <f t="shared" si="28"/>
        <v>69.157541654276642</v>
      </c>
      <c r="C272" s="8"/>
      <c r="D272" s="3">
        <f t="shared" si="29"/>
        <v>62.817691651392039</v>
      </c>
      <c r="F272" s="3">
        <f t="shared" si="30"/>
        <v>30.842458345723358</v>
      </c>
      <c r="G272" s="3">
        <f t="shared" si="31"/>
        <v>6.339850002884603</v>
      </c>
      <c r="H272" s="3">
        <f t="shared" si="32"/>
        <v>62.817691651392039</v>
      </c>
      <c r="I272" s="3"/>
    </row>
    <row r="273" spans="1:9" x14ac:dyDescent="0.3">
      <c r="A273" s="1">
        <v>264</v>
      </c>
      <c r="B273" s="3">
        <f t="shared" si="28"/>
        <v>69.408445139648634</v>
      </c>
      <c r="C273" s="8"/>
      <c r="D273" s="3">
        <f t="shared" si="29"/>
        <v>63.068595136764031</v>
      </c>
      <c r="F273" s="3">
        <f t="shared" si="30"/>
        <v>30.591554860351366</v>
      </c>
      <c r="G273" s="3">
        <f t="shared" si="31"/>
        <v>6.339850002884603</v>
      </c>
      <c r="H273" s="3">
        <f t="shared" si="32"/>
        <v>63.068595136764031</v>
      </c>
      <c r="I273" s="3"/>
    </row>
    <row r="274" spans="1:9" x14ac:dyDescent="0.3">
      <c r="A274" s="1">
        <v>265</v>
      </c>
      <c r="B274" s="3">
        <f t="shared" si="28"/>
        <v>69.659348625020627</v>
      </c>
      <c r="C274" s="8"/>
      <c r="D274" s="3">
        <f t="shared" si="29"/>
        <v>63.319498622136024</v>
      </c>
      <c r="F274" s="3">
        <f t="shared" si="30"/>
        <v>30.340651374979373</v>
      </c>
      <c r="G274" s="3">
        <f t="shared" si="31"/>
        <v>6.339850002884603</v>
      </c>
      <c r="H274" s="3">
        <f t="shared" si="32"/>
        <v>63.319498622136024</v>
      </c>
      <c r="I274" s="3"/>
    </row>
    <row r="275" spans="1:9" x14ac:dyDescent="0.3">
      <c r="A275" s="1">
        <v>266</v>
      </c>
      <c r="B275" s="3">
        <f t="shared" si="28"/>
        <v>69.910252110392619</v>
      </c>
      <c r="C275" s="8"/>
      <c r="D275" s="3">
        <f t="shared" si="29"/>
        <v>63.570402107508016</v>
      </c>
      <c r="F275" s="3">
        <f t="shared" si="30"/>
        <v>30.089747889607381</v>
      </c>
      <c r="G275" s="3">
        <f t="shared" si="31"/>
        <v>6.339850002884603</v>
      </c>
      <c r="H275" s="3">
        <f t="shared" si="32"/>
        <v>63.570402107508016</v>
      </c>
      <c r="I275" s="3"/>
    </row>
    <row r="276" spans="1:9" x14ac:dyDescent="0.3">
      <c r="A276" s="1">
        <v>267</v>
      </c>
      <c r="B276" s="3">
        <f t="shared" si="28"/>
        <v>70.161155595764612</v>
      </c>
      <c r="C276" s="8"/>
      <c r="D276" s="3">
        <f t="shared" si="29"/>
        <v>63.821305592880009</v>
      </c>
      <c r="F276" s="3">
        <f t="shared" si="30"/>
        <v>29.838844404235388</v>
      </c>
      <c r="G276" s="3">
        <f t="shared" si="31"/>
        <v>6.339850002884603</v>
      </c>
      <c r="H276" s="3">
        <f t="shared" si="32"/>
        <v>63.821305592880009</v>
      </c>
      <c r="I276" s="3"/>
    </row>
    <row r="277" spans="1:9" x14ac:dyDescent="0.3">
      <c r="A277" s="1">
        <v>268</v>
      </c>
      <c r="B277" s="3">
        <f t="shared" si="28"/>
        <v>70.412059081136604</v>
      </c>
      <c r="C277" s="8"/>
      <c r="D277" s="3">
        <f t="shared" si="29"/>
        <v>64.072209078252001</v>
      </c>
      <c r="F277" s="3">
        <f t="shared" si="30"/>
        <v>29.587940918863396</v>
      </c>
      <c r="G277" s="3">
        <f t="shared" si="31"/>
        <v>6.339850002884603</v>
      </c>
      <c r="H277" s="3">
        <f t="shared" si="32"/>
        <v>64.072209078252001</v>
      </c>
      <c r="I277" s="3"/>
    </row>
    <row r="278" spans="1:9" x14ac:dyDescent="0.3">
      <c r="A278" s="1">
        <v>269</v>
      </c>
      <c r="B278" s="3">
        <f t="shared" si="28"/>
        <v>70.662962566508597</v>
      </c>
      <c r="C278" s="8"/>
      <c r="D278" s="3">
        <f t="shared" si="29"/>
        <v>64.323112563623994</v>
      </c>
      <c r="F278" s="3">
        <f t="shared" si="30"/>
        <v>29.337037433491403</v>
      </c>
      <c r="G278" s="3">
        <f t="shared" si="31"/>
        <v>6.339850002884603</v>
      </c>
      <c r="H278" s="3">
        <f t="shared" si="32"/>
        <v>64.323112563623994</v>
      </c>
      <c r="I278" s="3"/>
    </row>
    <row r="279" spans="1:9" x14ac:dyDescent="0.3">
      <c r="A279" s="1">
        <v>270</v>
      </c>
      <c r="B279" s="3">
        <f t="shared" si="28"/>
        <v>70.913866051880589</v>
      </c>
      <c r="C279" s="8"/>
      <c r="D279" s="3">
        <f t="shared" si="29"/>
        <v>64.574016048995986</v>
      </c>
      <c r="F279" s="3">
        <f t="shared" si="30"/>
        <v>29.086133948119411</v>
      </c>
      <c r="G279" s="3">
        <f t="shared" si="31"/>
        <v>6.339850002884603</v>
      </c>
      <c r="H279" s="3">
        <f t="shared" si="32"/>
        <v>64.574016048995986</v>
      </c>
      <c r="I279" s="3"/>
    </row>
    <row r="280" spans="1:9" x14ac:dyDescent="0.3">
      <c r="A280" s="1">
        <v>271</v>
      </c>
      <c r="B280" s="3">
        <f t="shared" si="28"/>
        <v>71.164769537252582</v>
      </c>
      <c r="C280" s="8"/>
      <c r="D280" s="3">
        <f t="shared" si="29"/>
        <v>64.824919534367979</v>
      </c>
      <c r="F280" s="3">
        <f t="shared" si="30"/>
        <v>28.835230462747418</v>
      </c>
      <c r="G280" s="3">
        <f t="shared" si="31"/>
        <v>6.339850002884603</v>
      </c>
      <c r="H280" s="3">
        <f t="shared" si="32"/>
        <v>64.824919534367979</v>
      </c>
      <c r="I280" s="3"/>
    </row>
    <row r="281" spans="1:9" x14ac:dyDescent="0.3">
      <c r="A281" s="1">
        <v>272</v>
      </c>
      <c r="B281" s="3">
        <f t="shared" si="28"/>
        <v>71.415673022624574</v>
      </c>
      <c r="C281" s="8"/>
      <c r="D281" s="3">
        <f t="shared" si="29"/>
        <v>65.075823019739971</v>
      </c>
      <c r="F281" s="3">
        <f t="shared" si="30"/>
        <v>28.584326977375426</v>
      </c>
      <c r="G281" s="3">
        <f t="shared" si="31"/>
        <v>6.339850002884603</v>
      </c>
      <c r="H281" s="3">
        <f t="shared" si="32"/>
        <v>65.075823019739971</v>
      </c>
      <c r="I281" s="3"/>
    </row>
    <row r="282" spans="1:9" x14ac:dyDescent="0.3">
      <c r="A282" s="1">
        <v>273</v>
      </c>
      <c r="B282" s="3">
        <f t="shared" si="28"/>
        <v>71.666576507996567</v>
      </c>
      <c r="C282" s="8"/>
      <c r="D282" s="3">
        <f t="shared" si="29"/>
        <v>65.326726505111964</v>
      </c>
      <c r="F282" s="3">
        <f t="shared" si="30"/>
        <v>28.333423492003433</v>
      </c>
      <c r="G282" s="3">
        <f t="shared" si="31"/>
        <v>6.339850002884603</v>
      </c>
      <c r="H282" s="3">
        <f t="shared" si="32"/>
        <v>65.326726505111964</v>
      </c>
      <c r="I282" s="3"/>
    </row>
    <row r="283" spans="1:9" x14ac:dyDescent="0.3">
      <c r="A283" s="1">
        <v>274</v>
      </c>
      <c r="B283" s="3">
        <f t="shared" si="28"/>
        <v>71.917479993368559</v>
      </c>
      <c r="C283" s="8"/>
      <c r="D283" s="3">
        <f t="shared" si="29"/>
        <v>65.57762999048397</v>
      </c>
      <c r="F283" s="3">
        <f t="shared" si="30"/>
        <v>28.082520006631441</v>
      </c>
      <c r="G283" s="3">
        <f t="shared" si="31"/>
        <v>6.3398500028845888</v>
      </c>
      <c r="H283" s="3">
        <f t="shared" si="32"/>
        <v>65.57762999048397</v>
      </c>
      <c r="I283" s="3"/>
    </row>
    <row r="284" spans="1:9" x14ac:dyDescent="0.3">
      <c r="A284" s="1">
        <v>275</v>
      </c>
      <c r="B284" s="3">
        <f t="shared" si="28"/>
        <v>72.168383478740566</v>
      </c>
      <c r="C284" s="8"/>
      <c r="D284" s="3">
        <f t="shared" si="29"/>
        <v>65.828533475855963</v>
      </c>
      <c r="F284" s="3">
        <f t="shared" si="30"/>
        <v>27.831616521259434</v>
      </c>
      <c r="G284" s="3">
        <f t="shared" si="31"/>
        <v>6.339850002884603</v>
      </c>
      <c r="H284" s="3">
        <f t="shared" si="32"/>
        <v>65.828533475855963</v>
      </c>
      <c r="I284" s="3"/>
    </row>
    <row r="285" spans="1:9" x14ac:dyDescent="0.3">
      <c r="A285" s="1">
        <v>276</v>
      </c>
      <c r="B285" s="3">
        <f t="shared" si="28"/>
        <v>72.419286964112558</v>
      </c>
      <c r="C285" s="8"/>
      <c r="D285" s="3">
        <f t="shared" si="29"/>
        <v>66.079436961227955</v>
      </c>
      <c r="F285" s="3">
        <f t="shared" si="30"/>
        <v>27.580713035887442</v>
      </c>
      <c r="G285" s="3">
        <f t="shared" si="31"/>
        <v>6.339850002884603</v>
      </c>
      <c r="H285" s="3">
        <f t="shared" si="32"/>
        <v>66.079436961227955</v>
      </c>
      <c r="I285" s="3"/>
    </row>
    <row r="286" spans="1:9" x14ac:dyDescent="0.3">
      <c r="A286" s="1">
        <v>277</v>
      </c>
      <c r="B286" s="3">
        <f t="shared" si="28"/>
        <v>72.670190449484551</v>
      </c>
      <c r="C286" s="8"/>
      <c r="D286" s="3">
        <f t="shared" si="29"/>
        <v>66.330340446599948</v>
      </c>
      <c r="F286" s="3">
        <f t="shared" si="30"/>
        <v>27.329809550515449</v>
      </c>
      <c r="G286" s="3">
        <f t="shared" si="31"/>
        <v>6.339850002884603</v>
      </c>
      <c r="H286" s="3">
        <f t="shared" si="32"/>
        <v>66.330340446599948</v>
      </c>
      <c r="I286" s="3"/>
    </row>
    <row r="287" spans="1:9" x14ac:dyDescent="0.3">
      <c r="A287" s="1">
        <v>278</v>
      </c>
      <c r="B287" s="3">
        <f t="shared" si="28"/>
        <v>72.921093934856543</v>
      </c>
      <c r="C287" s="8"/>
      <c r="D287" s="3">
        <f t="shared" si="29"/>
        <v>66.58124393197194</v>
      </c>
      <c r="F287" s="3">
        <f t="shared" si="30"/>
        <v>27.078906065143457</v>
      </c>
      <c r="G287" s="3">
        <f t="shared" si="31"/>
        <v>6.339850002884603</v>
      </c>
      <c r="H287" s="3">
        <f t="shared" si="32"/>
        <v>66.58124393197194</v>
      </c>
      <c r="I287" s="3"/>
    </row>
    <row r="288" spans="1:9" x14ac:dyDescent="0.3">
      <c r="A288" s="1">
        <v>279</v>
      </c>
      <c r="B288" s="3">
        <f t="shared" si="28"/>
        <v>73.171997420228536</v>
      </c>
      <c r="C288" s="8"/>
      <c r="D288" s="3">
        <f t="shared" si="29"/>
        <v>66.832147417343933</v>
      </c>
      <c r="F288" s="3">
        <f t="shared" si="30"/>
        <v>26.828002579771464</v>
      </c>
      <c r="G288" s="3">
        <f t="shared" si="31"/>
        <v>6.339850002884603</v>
      </c>
      <c r="H288" s="3">
        <f t="shared" si="32"/>
        <v>66.832147417343933</v>
      </c>
      <c r="I288" s="3"/>
    </row>
    <row r="289" spans="1:9" x14ac:dyDescent="0.3">
      <c r="A289" s="1">
        <v>280</v>
      </c>
      <c r="B289" s="3">
        <f t="shared" si="28"/>
        <v>73.422900905600528</v>
      </c>
      <c r="C289" s="8"/>
      <c r="D289" s="3">
        <f t="shared" si="29"/>
        <v>67.083050902715925</v>
      </c>
      <c r="F289" s="3">
        <f t="shared" si="30"/>
        <v>26.577099094399472</v>
      </c>
      <c r="G289" s="3">
        <f t="shared" si="31"/>
        <v>6.339850002884603</v>
      </c>
      <c r="H289" s="3">
        <f t="shared" si="32"/>
        <v>67.083050902715925</v>
      </c>
      <c r="I289" s="3"/>
    </row>
    <row r="290" spans="1:9" x14ac:dyDescent="0.3">
      <c r="A290" s="1">
        <v>281</v>
      </c>
      <c r="B290" s="3">
        <f t="shared" si="28"/>
        <v>73.673804390972521</v>
      </c>
      <c r="C290" s="8"/>
      <c r="D290" s="3">
        <f t="shared" si="29"/>
        <v>67.333954388087918</v>
      </c>
      <c r="F290" s="3">
        <f t="shared" si="30"/>
        <v>26.326195609027479</v>
      </c>
      <c r="G290" s="3">
        <f t="shared" si="31"/>
        <v>6.339850002884603</v>
      </c>
      <c r="H290" s="3">
        <f t="shared" si="32"/>
        <v>67.333954388087918</v>
      </c>
      <c r="I290" s="3"/>
    </row>
    <row r="291" spans="1:9" x14ac:dyDescent="0.3">
      <c r="A291" s="1">
        <v>282</v>
      </c>
      <c r="B291" s="3">
        <f t="shared" si="28"/>
        <v>73.924707876344513</v>
      </c>
      <c r="C291" s="8"/>
      <c r="D291" s="3">
        <f t="shared" si="29"/>
        <v>67.58485787345991</v>
      </c>
      <c r="F291" s="3">
        <f t="shared" si="30"/>
        <v>26.075292123655487</v>
      </c>
      <c r="G291" s="3">
        <f t="shared" si="31"/>
        <v>6.339850002884603</v>
      </c>
      <c r="H291" s="3">
        <f t="shared" si="32"/>
        <v>67.58485787345991</v>
      </c>
      <c r="I291" s="3"/>
    </row>
    <row r="292" spans="1:9" x14ac:dyDescent="0.3">
      <c r="A292" s="1">
        <v>283</v>
      </c>
      <c r="B292" s="3">
        <f t="shared" si="28"/>
        <v>74.175611361716506</v>
      </c>
      <c r="C292" s="8"/>
      <c r="D292" s="3">
        <f t="shared" si="29"/>
        <v>67.835761358831903</v>
      </c>
      <c r="F292" s="3">
        <f t="shared" si="30"/>
        <v>25.824388638283494</v>
      </c>
      <c r="G292" s="3">
        <f t="shared" si="31"/>
        <v>6.339850002884603</v>
      </c>
      <c r="H292" s="3">
        <f t="shared" si="32"/>
        <v>67.835761358831903</v>
      </c>
      <c r="I292" s="3"/>
    </row>
    <row r="293" spans="1:9" x14ac:dyDescent="0.3">
      <c r="A293" s="1">
        <v>284</v>
      </c>
      <c r="B293" s="3">
        <f t="shared" si="28"/>
        <v>74.426514847088498</v>
      </c>
      <c r="C293" s="8"/>
      <c r="D293" s="3">
        <f t="shared" si="29"/>
        <v>68.086664844203895</v>
      </c>
      <c r="F293" s="3">
        <f t="shared" si="30"/>
        <v>25.573485152911502</v>
      </c>
      <c r="G293" s="3">
        <f t="shared" si="31"/>
        <v>6.339850002884603</v>
      </c>
      <c r="H293" s="3">
        <f t="shared" si="32"/>
        <v>68.086664844203895</v>
      </c>
      <c r="I293" s="3"/>
    </row>
    <row r="294" spans="1:9" x14ac:dyDescent="0.3">
      <c r="A294" s="1">
        <v>285</v>
      </c>
      <c r="B294" s="3">
        <f t="shared" si="28"/>
        <v>74.677418332460491</v>
      </c>
      <c r="C294" s="8"/>
      <c r="D294" s="3">
        <f t="shared" si="29"/>
        <v>68.337568329575888</v>
      </c>
      <c r="F294" s="3">
        <f t="shared" si="30"/>
        <v>25.322581667539509</v>
      </c>
      <c r="G294" s="3">
        <f t="shared" si="31"/>
        <v>6.339850002884603</v>
      </c>
      <c r="H294" s="3">
        <f t="shared" si="32"/>
        <v>68.337568329575888</v>
      </c>
      <c r="I294" s="3"/>
    </row>
    <row r="295" spans="1:9" x14ac:dyDescent="0.3">
      <c r="A295" s="1">
        <v>286</v>
      </c>
      <c r="B295" s="3">
        <f t="shared" si="28"/>
        <v>74.928321817832483</v>
      </c>
      <c r="C295" s="8"/>
      <c r="D295" s="3">
        <f t="shared" si="29"/>
        <v>68.588471814947894</v>
      </c>
      <c r="F295" s="3">
        <f t="shared" si="30"/>
        <v>25.071678182167517</v>
      </c>
      <c r="G295" s="3">
        <f t="shared" si="31"/>
        <v>6.3398500028845888</v>
      </c>
      <c r="H295" s="3">
        <f t="shared" si="32"/>
        <v>68.588471814947894</v>
      </c>
      <c r="I295" s="3"/>
    </row>
    <row r="296" spans="1:9" x14ac:dyDescent="0.3">
      <c r="A296" s="1">
        <v>287</v>
      </c>
      <c r="B296" s="3">
        <f t="shared" si="28"/>
        <v>75.17922530320449</v>
      </c>
      <c r="C296" s="8"/>
      <c r="D296" s="3">
        <f t="shared" si="29"/>
        <v>68.839375300319887</v>
      </c>
      <c r="F296" s="3">
        <f t="shared" si="30"/>
        <v>24.82077469679551</v>
      </c>
      <c r="G296" s="3">
        <f t="shared" si="31"/>
        <v>6.339850002884603</v>
      </c>
      <c r="H296" s="3">
        <f t="shared" si="32"/>
        <v>68.839375300319887</v>
      </c>
      <c r="I296" s="3"/>
    </row>
    <row r="297" spans="1:9" x14ac:dyDescent="0.3">
      <c r="A297" s="1">
        <v>288</v>
      </c>
      <c r="B297" s="3">
        <f t="shared" si="28"/>
        <v>75.430128788576482</v>
      </c>
      <c r="C297" s="8"/>
      <c r="D297" s="3">
        <f t="shared" si="29"/>
        <v>69.090278785691879</v>
      </c>
      <c r="F297" s="3">
        <f t="shared" si="30"/>
        <v>24.569871211423518</v>
      </c>
      <c r="G297" s="3">
        <f t="shared" si="31"/>
        <v>6.339850002884603</v>
      </c>
      <c r="H297" s="3">
        <f t="shared" si="32"/>
        <v>69.090278785691879</v>
      </c>
      <c r="I297" s="3"/>
    </row>
    <row r="298" spans="1:9" x14ac:dyDescent="0.3">
      <c r="A298" s="1">
        <v>289</v>
      </c>
      <c r="B298" s="3">
        <f t="shared" si="28"/>
        <v>75.681032273948475</v>
      </c>
      <c r="C298" s="8"/>
      <c r="D298" s="3">
        <f t="shared" si="29"/>
        <v>69.341182271063872</v>
      </c>
      <c r="F298" s="3">
        <f t="shared" si="30"/>
        <v>24.318967726051525</v>
      </c>
      <c r="G298" s="3">
        <f t="shared" si="31"/>
        <v>6.339850002884603</v>
      </c>
      <c r="H298" s="3">
        <f t="shared" si="32"/>
        <v>69.341182271063872</v>
      </c>
      <c r="I298" s="3"/>
    </row>
    <row r="299" spans="1:9" x14ac:dyDescent="0.3">
      <c r="A299" s="1">
        <v>290</v>
      </c>
      <c r="B299" s="3">
        <f t="shared" si="28"/>
        <v>75.931935759320467</v>
      </c>
      <c r="C299" s="8"/>
      <c r="D299" s="3">
        <f t="shared" si="29"/>
        <v>69.592085756435864</v>
      </c>
      <c r="F299" s="3">
        <f t="shared" si="30"/>
        <v>24.068064240679533</v>
      </c>
      <c r="G299" s="3">
        <f t="shared" si="31"/>
        <v>6.339850002884603</v>
      </c>
      <c r="H299" s="3">
        <f t="shared" si="32"/>
        <v>69.592085756435864</v>
      </c>
      <c r="I299" s="3"/>
    </row>
    <row r="300" spans="1:9" x14ac:dyDescent="0.3">
      <c r="A300" s="1">
        <v>291</v>
      </c>
      <c r="B300" s="3">
        <f t="shared" si="28"/>
        <v>76.18283924469246</v>
      </c>
      <c r="C300" s="8"/>
      <c r="D300" s="3">
        <f t="shared" si="29"/>
        <v>69.842989241807857</v>
      </c>
      <c r="F300" s="3">
        <f t="shared" si="30"/>
        <v>23.81716075530754</v>
      </c>
      <c r="G300" s="3">
        <f t="shared" si="31"/>
        <v>6.339850002884603</v>
      </c>
      <c r="H300" s="3">
        <f t="shared" si="32"/>
        <v>69.842989241807857</v>
      </c>
      <c r="I300" s="3"/>
    </row>
    <row r="301" spans="1:9" x14ac:dyDescent="0.3">
      <c r="A301" s="1">
        <v>292</v>
      </c>
      <c r="B301" s="3">
        <f t="shared" si="28"/>
        <v>76.433742730064452</v>
      </c>
      <c r="C301" s="8"/>
      <c r="D301" s="3">
        <f t="shared" si="29"/>
        <v>70.093892727179849</v>
      </c>
      <c r="F301" s="3">
        <f t="shared" si="30"/>
        <v>23.566257269935548</v>
      </c>
      <c r="G301" s="3">
        <f t="shared" si="31"/>
        <v>6.339850002884603</v>
      </c>
      <c r="H301" s="3">
        <f t="shared" si="32"/>
        <v>70.093892727179849</v>
      </c>
      <c r="I301" s="3"/>
    </row>
    <row r="302" spans="1:9" x14ac:dyDescent="0.3">
      <c r="A302" s="1">
        <v>293</v>
      </c>
      <c r="B302" s="3">
        <f t="shared" si="28"/>
        <v>76.684646215436445</v>
      </c>
      <c r="C302" s="8"/>
      <c r="D302" s="3">
        <f t="shared" si="29"/>
        <v>70.344796212551842</v>
      </c>
      <c r="F302" s="3">
        <f t="shared" si="30"/>
        <v>23.315353784563555</v>
      </c>
      <c r="G302" s="3">
        <f t="shared" si="31"/>
        <v>6.339850002884603</v>
      </c>
      <c r="H302" s="3">
        <f t="shared" si="32"/>
        <v>70.344796212551842</v>
      </c>
      <c r="I302" s="3"/>
    </row>
    <row r="303" spans="1:9" x14ac:dyDescent="0.3">
      <c r="A303" s="1">
        <v>294</v>
      </c>
      <c r="B303" s="3">
        <f t="shared" si="28"/>
        <v>76.935549700808437</v>
      </c>
      <c r="C303" s="8"/>
      <c r="D303" s="3">
        <f t="shared" si="29"/>
        <v>70.595699697923834</v>
      </c>
      <c r="F303" s="3">
        <f t="shared" si="30"/>
        <v>23.064450299191563</v>
      </c>
      <c r="G303" s="3">
        <f t="shared" si="31"/>
        <v>6.339850002884603</v>
      </c>
      <c r="H303" s="3">
        <f t="shared" si="32"/>
        <v>70.595699697923834</v>
      </c>
      <c r="I303" s="3"/>
    </row>
    <row r="304" spans="1:9" x14ac:dyDescent="0.3">
      <c r="A304" s="1">
        <v>295</v>
      </c>
      <c r="B304" s="3">
        <f t="shared" si="28"/>
        <v>77.186453186180429</v>
      </c>
      <c r="C304" s="8"/>
      <c r="D304" s="3">
        <f t="shared" si="29"/>
        <v>70.846603183295827</v>
      </c>
      <c r="F304" s="3">
        <f t="shared" si="30"/>
        <v>22.813546813819571</v>
      </c>
      <c r="G304" s="3">
        <f t="shared" si="31"/>
        <v>6.339850002884603</v>
      </c>
      <c r="H304" s="3">
        <f t="shared" si="32"/>
        <v>70.846603183295827</v>
      </c>
      <c r="I304" s="3"/>
    </row>
    <row r="305" spans="1:9" x14ac:dyDescent="0.3">
      <c r="A305" s="1">
        <v>296</v>
      </c>
      <c r="B305" s="3">
        <f t="shared" si="28"/>
        <v>77.437356671552422</v>
      </c>
      <c r="C305" s="8"/>
      <c r="D305" s="3">
        <f t="shared" si="29"/>
        <v>71.097506668667819</v>
      </c>
      <c r="F305" s="3">
        <f t="shared" si="30"/>
        <v>22.562643328447578</v>
      </c>
      <c r="G305" s="3">
        <f t="shared" si="31"/>
        <v>6.339850002884603</v>
      </c>
      <c r="H305" s="3">
        <f t="shared" si="32"/>
        <v>71.097506668667819</v>
      </c>
      <c r="I305" s="3"/>
    </row>
    <row r="306" spans="1:9" x14ac:dyDescent="0.3">
      <c r="A306" s="1">
        <v>297</v>
      </c>
      <c r="B306" s="3">
        <f t="shared" si="28"/>
        <v>77.688260156924414</v>
      </c>
      <c r="C306" s="8"/>
      <c r="D306" s="3">
        <f t="shared" si="29"/>
        <v>71.348410154039826</v>
      </c>
      <c r="F306" s="3">
        <f t="shared" si="30"/>
        <v>22.311739843075586</v>
      </c>
      <c r="G306" s="3">
        <f t="shared" si="31"/>
        <v>6.3398500028845888</v>
      </c>
      <c r="H306" s="3">
        <f t="shared" si="32"/>
        <v>71.348410154039826</v>
      </c>
      <c r="I306" s="3"/>
    </row>
    <row r="307" spans="1:9" x14ac:dyDescent="0.3">
      <c r="A307" s="1">
        <v>298</v>
      </c>
      <c r="B307" s="3">
        <f t="shared" si="28"/>
        <v>77.939163642296407</v>
      </c>
      <c r="C307" s="8"/>
      <c r="D307" s="3">
        <f t="shared" si="29"/>
        <v>71.599313639411818</v>
      </c>
      <c r="F307" s="3">
        <f t="shared" si="30"/>
        <v>22.060836357703593</v>
      </c>
      <c r="G307" s="3">
        <f t="shared" si="31"/>
        <v>6.3398500028845888</v>
      </c>
      <c r="H307" s="3">
        <f t="shared" si="32"/>
        <v>71.599313639411818</v>
      </c>
      <c r="I307" s="3"/>
    </row>
    <row r="308" spans="1:9" x14ac:dyDescent="0.3">
      <c r="A308" s="1">
        <v>299</v>
      </c>
      <c r="B308" s="3">
        <f t="shared" si="28"/>
        <v>78.190067127668414</v>
      </c>
      <c r="C308" s="8"/>
      <c r="D308" s="3">
        <f t="shared" si="29"/>
        <v>71.850217124783811</v>
      </c>
      <c r="F308" s="3">
        <f t="shared" si="30"/>
        <v>21.809932872331586</v>
      </c>
      <c r="G308" s="3">
        <f t="shared" si="31"/>
        <v>6.339850002884603</v>
      </c>
      <c r="H308" s="3">
        <f t="shared" si="32"/>
        <v>71.850217124783811</v>
      </c>
      <c r="I308" s="3"/>
    </row>
    <row r="309" spans="1:9" x14ac:dyDescent="0.3">
      <c r="A309" s="1">
        <v>300</v>
      </c>
      <c r="B309" s="3">
        <f t="shared" si="28"/>
        <v>78.440970613040406</v>
      </c>
      <c r="C309" s="8"/>
      <c r="D309" s="3">
        <f t="shared" si="29"/>
        <v>72.101120610155803</v>
      </c>
      <c r="F309" s="3">
        <f t="shared" si="30"/>
        <v>21.559029386959594</v>
      </c>
      <c r="G309" s="3">
        <f t="shared" si="31"/>
        <v>6.339850002884603</v>
      </c>
      <c r="H309" s="3">
        <f t="shared" si="32"/>
        <v>72.101120610155803</v>
      </c>
      <c r="I309" s="3"/>
    </row>
    <row r="310" spans="1:9" x14ac:dyDescent="0.3">
      <c r="A310" s="1">
        <v>301</v>
      </c>
      <c r="B310" s="3">
        <f t="shared" si="28"/>
        <v>78.691874098412399</v>
      </c>
      <c r="C310" s="8"/>
      <c r="D310" s="3">
        <f t="shared" si="29"/>
        <v>72.352024095527796</v>
      </c>
      <c r="F310" s="3">
        <f t="shared" si="30"/>
        <v>21.308125901587601</v>
      </c>
      <c r="G310" s="3">
        <f t="shared" si="31"/>
        <v>6.339850002884603</v>
      </c>
      <c r="H310" s="3">
        <f t="shared" si="32"/>
        <v>72.352024095527796</v>
      </c>
      <c r="I310" s="3"/>
    </row>
    <row r="311" spans="1:9" x14ac:dyDescent="0.3">
      <c r="A311" s="1">
        <v>302</v>
      </c>
      <c r="B311" s="3">
        <f t="shared" si="28"/>
        <v>78.942777583784391</v>
      </c>
      <c r="C311" s="8"/>
      <c r="D311" s="3">
        <f t="shared" si="29"/>
        <v>72.602927580899788</v>
      </c>
      <c r="F311" s="3">
        <f t="shared" si="30"/>
        <v>21.057222416215609</v>
      </c>
      <c r="G311" s="3">
        <f t="shared" si="31"/>
        <v>6.339850002884603</v>
      </c>
      <c r="H311" s="3">
        <f t="shared" si="32"/>
        <v>72.602927580899788</v>
      </c>
      <c r="I311" s="3"/>
    </row>
    <row r="312" spans="1:9" x14ac:dyDescent="0.3">
      <c r="A312" s="1">
        <v>303</v>
      </c>
      <c r="B312" s="3">
        <f t="shared" si="28"/>
        <v>79.193681069156384</v>
      </c>
      <c r="C312" s="8"/>
      <c r="D312" s="3">
        <f t="shared" si="29"/>
        <v>72.853831066271781</v>
      </c>
      <c r="F312" s="3">
        <f t="shared" si="30"/>
        <v>20.806318930843616</v>
      </c>
      <c r="G312" s="3">
        <f t="shared" si="31"/>
        <v>6.339850002884603</v>
      </c>
      <c r="H312" s="3">
        <f t="shared" si="32"/>
        <v>72.853831066271781</v>
      </c>
      <c r="I312" s="3"/>
    </row>
    <row r="313" spans="1:9" x14ac:dyDescent="0.3">
      <c r="A313" s="1">
        <v>304</v>
      </c>
      <c r="B313" s="3">
        <f t="shared" si="28"/>
        <v>79.444584554528376</v>
      </c>
      <c r="C313" s="8"/>
      <c r="D313" s="3">
        <f t="shared" si="29"/>
        <v>73.104734551643773</v>
      </c>
      <c r="F313" s="3">
        <f t="shared" si="30"/>
        <v>20.555415445471624</v>
      </c>
      <c r="G313" s="3">
        <f t="shared" si="31"/>
        <v>6.339850002884603</v>
      </c>
      <c r="H313" s="3">
        <f t="shared" si="32"/>
        <v>73.104734551643773</v>
      </c>
      <c r="I313" s="3"/>
    </row>
    <row r="314" spans="1:9" x14ac:dyDescent="0.3">
      <c r="A314" s="1">
        <v>305</v>
      </c>
      <c r="B314" s="3">
        <f t="shared" si="28"/>
        <v>79.695488039900368</v>
      </c>
      <c r="C314" s="8"/>
      <c r="D314" s="3">
        <f t="shared" si="29"/>
        <v>73.355638037015765</v>
      </c>
      <c r="F314" s="3">
        <f t="shared" si="30"/>
        <v>20.304511960099632</v>
      </c>
      <c r="G314" s="3">
        <f t="shared" si="31"/>
        <v>6.339850002884603</v>
      </c>
      <c r="H314" s="3">
        <f t="shared" si="32"/>
        <v>73.355638037015765</v>
      </c>
      <c r="I314" s="3"/>
    </row>
    <row r="315" spans="1:9" x14ac:dyDescent="0.3">
      <c r="A315" s="1">
        <v>306</v>
      </c>
      <c r="B315" s="3">
        <f t="shared" si="28"/>
        <v>79.946391525272361</v>
      </c>
      <c r="C315" s="8"/>
      <c r="D315" s="3">
        <f t="shared" si="29"/>
        <v>73.606541522387758</v>
      </c>
      <c r="F315" s="3">
        <f t="shared" si="30"/>
        <v>20.053608474727639</v>
      </c>
      <c r="G315" s="3">
        <f t="shared" si="31"/>
        <v>6.339850002884603</v>
      </c>
      <c r="H315" s="3">
        <f t="shared" si="32"/>
        <v>73.606541522387758</v>
      </c>
      <c r="I315" s="3"/>
    </row>
    <row r="316" spans="1:9" x14ac:dyDescent="0.3">
      <c r="A316" s="1">
        <v>307</v>
      </c>
      <c r="B316" s="3">
        <f t="shared" si="28"/>
        <v>80.197295010644353</v>
      </c>
      <c r="C316" s="8"/>
      <c r="D316" s="3">
        <f t="shared" si="29"/>
        <v>73.85744500775975</v>
      </c>
      <c r="F316" s="3">
        <f t="shared" si="30"/>
        <v>19.802704989355647</v>
      </c>
      <c r="G316" s="3">
        <f t="shared" si="31"/>
        <v>6.339850002884603</v>
      </c>
      <c r="H316" s="3">
        <f t="shared" si="32"/>
        <v>73.85744500775975</v>
      </c>
      <c r="I316" s="3"/>
    </row>
    <row r="317" spans="1:9" x14ac:dyDescent="0.3">
      <c r="A317" s="1">
        <v>308</v>
      </c>
      <c r="B317" s="3">
        <f t="shared" si="28"/>
        <v>80.448198496016346</v>
      </c>
      <c r="C317" s="8"/>
      <c r="D317" s="3">
        <f t="shared" si="29"/>
        <v>74.108348493131743</v>
      </c>
      <c r="F317" s="3">
        <f t="shared" si="30"/>
        <v>19.551801503983654</v>
      </c>
      <c r="G317" s="3">
        <f t="shared" si="31"/>
        <v>6.339850002884603</v>
      </c>
      <c r="H317" s="3">
        <f t="shared" si="32"/>
        <v>74.108348493131743</v>
      </c>
      <c r="I317" s="3"/>
    </row>
    <row r="318" spans="1:9" x14ac:dyDescent="0.3">
      <c r="A318" s="1">
        <v>309</v>
      </c>
      <c r="B318" s="3">
        <f t="shared" si="28"/>
        <v>80.699101981388338</v>
      </c>
      <c r="C318" s="8"/>
      <c r="D318" s="3">
        <f t="shared" si="29"/>
        <v>74.35925197850375</v>
      </c>
      <c r="F318" s="3">
        <f t="shared" si="30"/>
        <v>19.300898018611662</v>
      </c>
      <c r="G318" s="3">
        <f t="shared" si="31"/>
        <v>6.3398500028845888</v>
      </c>
      <c r="H318" s="3">
        <f t="shared" si="32"/>
        <v>74.35925197850375</v>
      </c>
      <c r="I318" s="3"/>
    </row>
    <row r="319" spans="1:9" x14ac:dyDescent="0.3">
      <c r="A319" s="1">
        <v>310</v>
      </c>
      <c r="B319" s="3">
        <f t="shared" si="28"/>
        <v>80.950005466760331</v>
      </c>
      <c r="C319" s="8"/>
      <c r="D319" s="3">
        <f t="shared" si="29"/>
        <v>74.610155463875742</v>
      </c>
      <c r="F319" s="3">
        <f t="shared" si="30"/>
        <v>19.049994533239669</v>
      </c>
      <c r="G319" s="3">
        <f t="shared" si="31"/>
        <v>6.3398500028845888</v>
      </c>
      <c r="H319" s="3">
        <f t="shared" si="32"/>
        <v>74.610155463875742</v>
      </c>
      <c r="I319" s="3"/>
    </row>
    <row r="320" spans="1:9" x14ac:dyDescent="0.3">
      <c r="A320" s="1">
        <v>311</v>
      </c>
      <c r="B320" s="3">
        <f t="shared" si="28"/>
        <v>81.200908952132338</v>
      </c>
      <c r="C320" s="8"/>
      <c r="D320" s="3">
        <f t="shared" si="29"/>
        <v>74.861058949247735</v>
      </c>
      <c r="F320" s="3">
        <f t="shared" si="30"/>
        <v>18.799091047867662</v>
      </c>
      <c r="G320" s="3">
        <f t="shared" si="31"/>
        <v>6.339850002884603</v>
      </c>
      <c r="H320" s="3">
        <f t="shared" si="32"/>
        <v>74.861058949247735</v>
      </c>
      <c r="I320" s="3"/>
    </row>
    <row r="321" spans="1:9" x14ac:dyDescent="0.3">
      <c r="A321" s="1">
        <v>312</v>
      </c>
      <c r="B321" s="3">
        <f t="shared" si="28"/>
        <v>81.45181243750433</v>
      </c>
      <c r="C321" s="8"/>
      <c r="D321" s="3">
        <f t="shared" si="29"/>
        <v>75.111962434619727</v>
      </c>
      <c r="F321" s="3">
        <f t="shared" si="30"/>
        <v>18.54818756249567</v>
      </c>
      <c r="G321" s="3">
        <f t="shared" si="31"/>
        <v>6.339850002884603</v>
      </c>
      <c r="H321" s="3">
        <f t="shared" si="32"/>
        <v>75.111962434619727</v>
      </c>
      <c r="I321" s="3"/>
    </row>
    <row r="322" spans="1:9" x14ac:dyDescent="0.3">
      <c r="A322" s="1">
        <v>313</v>
      </c>
      <c r="B322" s="3">
        <f t="shared" si="28"/>
        <v>81.702715922876322</v>
      </c>
      <c r="C322" s="8"/>
      <c r="D322" s="3">
        <f t="shared" si="29"/>
        <v>75.362865919991719</v>
      </c>
      <c r="F322" s="3">
        <f t="shared" si="30"/>
        <v>18.297284077123678</v>
      </c>
      <c r="G322" s="3">
        <f t="shared" si="31"/>
        <v>6.339850002884603</v>
      </c>
      <c r="H322" s="3">
        <f t="shared" si="32"/>
        <v>75.362865919991719</v>
      </c>
      <c r="I322" s="3"/>
    </row>
    <row r="323" spans="1:9" x14ac:dyDescent="0.3">
      <c r="A323" s="1">
        <v>314</v>
      </c>
      <c r="B323" s="3">
        <f t="shared" si="28"/>
        <v>81.953619408248315</v>
      </c>
      <c r="C323" s="8"/>
      <c r="D323" s="3">
        <f t="shared" si="29"/>
        <v>75.613769405363712</v>
      </c>
      <c r="F323" s="3">
        <f t="shared" si="30"/>
        <v>18.046380591751685</v>
      </c>
      <c r="G323" s="3">
        <f t="shared" si="31"/>
        <v>6.339850002884603</v>
      </c>
      <c r="H323" s="3">
        <f t="shared" si="32"/>
        <v>75.613769405363712</v>
      </c>
      <c r="I323" s="3"/>
    </row>
    <row r="324" spans="1:9" x14ac:dyDescent="0.3">
      <c r="A324" s="1">
        <v>315</v>
      </c>
      <c r="B324" s="3">
        <f t="shared" si="28"/>
        <v>82.204522893620307</v>
      </c>
      <c r="C324" s="8"/>
      <c r="D324" s="3">
        <f t="shared" si="29"/>
        <v>75.864672890735704</v>
      </c>
      <c r="F324" s="3">
        <f t="shared" si="30"/>
        <v>17.795477106379693</v>
      </c>
      <c r="G324" s="3">
        <f t="shared" si="31"/>
        <v>6.339850002884603</v>
      </c>
      <c r="H324" s="3">
        <f t="shared" si="32"/>
        <v>75.864672890735704</v>
      </c>
      <c r="I324" s="3"/>
    </row>
    <row r="325" spans="1:9" x14ac:dyDescent="0.3">
      <c r="A325" s="1">
        <v>316</v>
      </c>
      <c r="B325" s="3">
        <f t="shared" si="28"/>
        <v>82.4554263789923</v>
      </c>
      <c r="C325" s="8"/>
      <c r="D325" s="3">
        <f t="shared" si="29"/>
        <v>76.115576376107697</v>
      </c>
      <c r="F325" s="3">
        <f t="shared" si="30"/>
        <v>17.5445736210077</v>
      </c>
      <c r="G325" s="3">
        <f t="shared" si="31"/>
        <v>6.339850002884603</v>
      </c>
      <c r="H325" s="3">
        <f t="shared" si="32"/>
        <v>76.115576376107697</v>
      </c>
      <c r="I325" s="3"/>
    </row>
    <row r="326" spans="1:9" x14ac:dyDescent="0.3">
      <c r="A326" s="1">
        <v>317</v>
      </c>
      <c r="B326" s="3">
        <f t="shared" si="28"/>
        <v>82.706329864364292</v>
      </c>
      <c r="C326" s="8"/>
      <c r="D326" s="3">
        <f t="shared" si="29"/>
        <v>76.366479861479689</v>
      </c>
      <c r="F326" s="3">
        <f t="shared" si="30"/>
        <v>17.293670135635708</v>
      </c>
      <c r="G326" s="3">
        <f t="shared" si="31"/>
        <v>6.339850002884603</v>
      </c>
      <c r="H326" s="3">
        <f t="shared" si="32"/>
        <v>76.366479861479689</v>
      </c>
      <c r="I326" s="3"/>
    </row>
    <row r="327" spans="1:9" x14ac:dyDescent="0.3">
      <c r="A327" s="1">
        <v>318</v>
      </c>
      <c r="B327" s="3">
        <f t="shared" si="28"/>
        <v>82.957233349736285</v>
      </c>
      <c r="C327" s="8"/>
      <c r="D327" s="3">
        <f t="shared" si="29"/>
        <v>76.617383346851682</v>
      </c>
      <c r="F327" s="3">
        <f t="shared" si="30"/>
        <v>17.042766650263715</v>
      </c>
      <c r="G327" s="3">
        <f t="shared" si="31"/>
        <v>6.339850002884603</v>
      </c>
      <c r="H327" s="3">
        <f t="shared" si="32"/>
        <v>76.617383346851682</v>
      </c>
      <c r="I327" s="3"/>
    </row>
    <row r="328" spans="1:9" x14ac:dyDescent="0.3">
      <c r="A328" s="1">
        <v>319</v>
      </c>
      <c r="B328" s="3">
        <f t="shared" si="28"/>
        <v>83.208136835108277</v>
      </c>
      <c r="C328" s="8"/>
      <c r="D328" s="3">
        <f t="shared" si="29"/>
        <v>76.868286832223674</v>
      </c>
      <c r="F328" s="3">
        <f t="shared" si="30"/>
        <v>16.791863164891723</v>
      </c>
      <c r="G328" s="3">
        <f t="shared" si="31"/>
        <v>6.339850002884603</v>
      </c>
      <c r="H328" s="3">
        <f t="shared" si="32"/>
        <v>76.868286832223674</v>
      </c>
      <c r="I328" s="3"/>
    </row>
    <row r="329" spans="1:9" x14ac:dyDescent="0.3">
      <c r="A329" s="1">
        <v>320</v>
      </c>
      <c r="B329" s="3">
        <f t="shared" si="28"/>
        <v>83.45904032048027</v>
      </c>
      <c r="C329" s="8"/>
      <c r="D329" s="3">
        <f t="shared" si="29"/>
        <v>77.119190317595681</v>
      </c>
      <c r="F329" s="3">
        <f t="shared" si="30"/>
        <v>16.54095967951973</v>
      </c>
      <c r="G329" s="3">
        <f t="shared" si="31"/>
        <v>6.3398500028845888</v>
      </c>
      <c r="H329" s="3">
        <f t="shared" si="32"/>
        <v>77.119190317595681</v>
      </c>
      <c r="I329" s="3"/>
    </row>
    <row r="330" spans="1:9" x14ac:dyDescent="0.3">
      <c r="A330" s="1">
        <v>321</v>
      </c>
      <c r="B330" s="3">
        <f t="shared" si="28"/>
        <v>83.709943805852262</v>
      </c>
      <c r="C330" s="8"/>
      <c r="D330" s="3">
        <f t="shared" si="29"/>
        <v>77.370093802967673</v>
      </c>
      <c r="F330" s="3">
        <f t="shared" si="30"/>
        <v>16.290056194147738</v>
      </c>
      <c r="G330" s="3">
        <f t="shared" si="31"/>
        <v>6.3398500028845888</v>
      </c>
      <c r="H330" s="3">
        <f t="shared" si="32"/>
        <v>77.370093802967673</v>
      </c>
      <c r="I330" s="3"/>
    </row>
    <row r="331" spans="1:9" x14ac:dyDescent="0.3">
      <c r="A331" s="1">
        <v>322</v>
      </c>
      <c r="B331" s="3">
        <f t="shared" ref="B331:B394" si="33">+(B$4*A331)+B$5</f>
        <v>83.960847291224255</v>
      </c>
      <c r="C331" s="8"/>
      <c r="D331" s="3">
        <f t="shared" ref="D331:D394" si="34">+(D$4*A331)+D$5</f>
        <v>77.620997288339666</v>
      </c>
      <c r="F331" s="3">
        <f t="shared" ref="F331:F394" si="35">+xmax-B331</f>
        <v>16.039152708775745</v>
      </c>
      <c r="G331" s="3">
        <f t="shared" ref="G331:G394" si="36">+B331-D331</f>
        <v>6.3398500028845888</v>
      </c>
      <c r="H331" s="3">
        <f t="shared" ref="H331:H394" si="37">D331</f>
        <v>77.620997288339666</v>
      </c>
      <c r="I331" s="3"/>
    </row>
    <row r="332" spans="1:9" x14ac:dyDescent="0.3">
      <c r="A332" s="1">
        <v>323</v>
      </c>
      <c r="B332" s="3">
        <f t="shared" si="33"/>
        <v>84.211750776596247</v>
      </c>
      <c r="C332" s="8"/>
      <c r="D332" s="3">
        <f t="shared" si="34"/>
        <v>77.871900773711658</v>
      </c>
      <c r="F332" s="3">
        <f t="shared" si="35"/>
        <v>15.788249223403753</v>
      </c>
      <c r="G332" s="3">
        <f t="shared" si="36"/>
        <v>6.3398500028845888</v>
      </c>
      <c r="H332" s="3">
        <f t="shared" si="37"/>
        <v>77.871900773711658</v>
      </c>
      <c r="I332" s="3"/>
    </row>
    <row r="333" spans="1:9" x14ac:dyDescent="0.3">
      <c r="A333" s="1">
        <v>324</v>
      </c>
      <c r="B333" s="3">
        <f t="shared" si="33"/>
        <v>84.462654261968254</v>
      </c>
      <c r="C333" s="8"/>
      <c r="D333" s="3">
        <f t="shared" si="34"/>
        <v>78.122804259083651</v>
      </c>
      <c r="F333" s="3">
        <f t="shared" si="35"/>
        <v>15.537345738031746</v>
      </c>
      <c r="G333" s="3">
        <f t="shared" si="36"/>
        <v>6.339850002884603</v>
      </c>
      <c r="H333" s="3">
        <f t="shared" si="37"/>
        <v>78.122804259083651</v>
      </c>
      <c r="I333" s="3"/>
    </row>
    <row r="334" spans="1:9" x14ac:dyDescent="0.3">
      <c r="A334" s="1">
        <v>325</v>
      </c>
      <c r="B334" s="3">
        <f t="shared" si="33"/>
        <v>84.713557747340246</v>
      </c>
      <c r="C334" s="8"/>
      <c r="D334" s="3">
        <f t="shared" si="34"/>
        <v>78.373707744455643</v>
      </c>
      <c r="F334" s="3">
        <f t="shared" si="35"/>
        <v>15.286442252659754</v>
      </c>
      <c r="G334" s="3">
        <f t="shared" si="36"/>
        <v>6.339850002884603</v>
      </c>
      <c r="H334" s="3">
        <f t="shared" si="37"/>
        <v>78.373707744455643</v>
      </c>
      <c r="I334" s="3"/>
    </row>
    <row r="335" spans="1:9" x14ac:dyDescent="0.3">
      <c r="A335" s="1">
        <v>326</v>
      </c>
      <c r="B335" s="3">
        <f t="shared" si="33"/>
        <v>84.964461232712239</v>
      </c>
      <c r="C335" s="8"/>
      <c r="D335" s="3">
        <f t="shared" si="34"/>
        <v>78.624611229827636</v>
      </c>
      <c r="F335" s="3">
        <f t="shared" si="35"/>
        <v>15.035538767287761</v>
      </c>
      <c r="G335" s="3">
        <f t="shared" si="36"/>
        <v>6.339850002884603</v>
      </c>
      <c r="H335" s="3">
        <f t="shared" si="37"/>
        <v>78.624611229827636</v>
      </c>
      <c r="I335" s="3"/>
    </row>
    <row r="336" spans="1:9" x14ac:dyDescent="0.3">
      <c r="A336" s="1">
        <v>327</v>
      </c>
      <c r="B336" s="3">
        <f t="shared" si="33"/>
        <v>85.215364718084231</v>
      </c>
      <c r="C336" s="8"/>
      <c r="D336" s="3">
        <f t="shared" si="34"/>
        <v>78.875514715199628</v>
      </c>
      <c r="F336" s="3">
        <f t="shared" si="35"/>
        <v>14.784635281915769</v>
      </c>
      <c r="G336" s="3">
        <f t="shared" si="36"/>
        <v>6.339850002884603</v>
      </c>
      <c r="H336" s="3">
        <f t="shared" si="37"/>
        <v>78.875514715199628</v>
      </c>
      <c r="I336" s="3"/>
    </row>
    <row r="337" spans="1:9" x14ac:dyDescent="0.3">
      <c r="A337" s="1">
        <v>328</v>
      </c>
      <c r="B337" s="3">
        <f t="shared" si="33"/>
        <v>85.466268203456224</v>
      </c>
      <c r="C337" s="8"/>
      <c r="D337" s="3">
        <f t="shared" si="34"/>
        <v>79.126418200571621</v>
      </c>
      <c r="F337" s="3">
        <f t="shared" si="35"/>
        <v>14.533731796543776</v>
      </c>
      <c r="G337" s="3">
        <f t="shared" si="36"/>
        <v>6.339850002884603</v>
      </c>
      <c r="H337" s="3">
        <f t="shared" si="37"/>
        <v>79.126418200571621</v>
      </c>
      <c r="I337" s="3"/>
    </row>
    <row r="338" spans="1:9" x14ac:dyDescent="0.3">
      <c r="A338" s="1">
        <v>329</v>
      </c>
      <c r="B338" s="3">
        <f t="shared" si="33"/>
        <v>85.717171688828216</v>
      </c>
      <c r="C338" s="8"/>
      <c r="D338" s="3">
        <f t="shared" si="34"/>
        <v>79.377321685943613</v>
      </c>
      <c r="F338" s="3">
        <f t="shared" si="35"/>
        <v>14.282828311171784</v>
      </c>
      <c r="G338" s="3">
        <f t="shared" si="36"/>
        <v>6.339850002884603</v>
      </c>
      <c r="H338" s="3">
        <f t="shared" si="37"/>
        <v>79.377321685943613</v>
      </c>
      <c r="I338" s="3"/>
    </row>
    <row r="339" spans="1:9" x14ac:dyDescent="0.3">
      <c r="A339" s="1">
        <v>330</v>
      </c>
      <c r="B339" s="3">
        <f t="shared" si="33"/>
        <v>85.968075174200209</v>
      </c>
      <c r="C339" s="8"/>
      <c r="D339" s="3">
        <f t="shared" si="34"/>
        <v>79.628225171315606</v>
      </c>
      <c r="F339" s="3">
        <f t="shared" si="35"/>
        <v>14.031924825799791</v>
      </c>
      <c r="G339" s="3">
        <f t="shared" si="36"/>
        <v>6.339850002884603</v>
      </c>
      <c r="H339" s="3">
        <f t="shared" si="37"/>
        <v>79.628225171315606</v>
      </c>
      <c r="I339" s="3"/>
    </row>
    <row r="340" spans="1:9" x14ac:dyDescent="0.3">
      <c r="A340" s="1">
        <v>331</v>
      </c>
      <c r="B340" s="3">
        <f t="shared" si="33"/>
        <v>86.218978659572201</v>
      </c>
      <c r="C340" s="8"/>
      <c r="D340" s="3">
        <f t="shared" si="34"/>
        <v>79.879128656687598</v>
      </c>
      <c r="F340" s="3">
        <f t="shared" si="35"/>
        <v>13.781021340427799</v>
      </c>
      <c r="G340" s="3">
        <f t="shared" si="36"/>
        <v>6.339850002884603</v>
      </c>
      <c r="H340" s="3">
        <f t="shared" si="37"/>
        <v>79.879128656687598</v>
      </c>
      <c r="I340" s="3"/>
    </row>
    <row r="341" spans="1:9" x14ac:dyDescent="0.3">
      <c r="A341" s="1">
        <v>332</v>
      </c>
      <c r="B341" s="3">
        <f t="shared" si="33"/>
        <v>86.469882144944194</v>
      </c>
      <c r="C341" s="8"/>
      <c r="D341" s="3">
        <f t="shared" si="34"/>
        <v>80.130032142059605</v>
      </c>
      <c r="F341" s="3">
        <f t="shared" si="35"/>
        <v>13.530117855055806</v>
      </c>
      <c r="G341" s="3">
        <f t="shared" si="36"/>
        <v>6.3398500028845888</v>
      </c>
      <c r="H341" s="3">
        <f t="shared" si="37"/>
        <v>80.130032142059605</v>
      </c>
      <c r="I341" s="3"/>
    </row>
    <row r="342" spans="1:9" x14ac:dyDescent="0.3">
      <c r="A342" s="1">
        <v>333</v>
      </c>
      <c r="B342" s="3">
        <f t="shared" si="33"/>
        <v>86.720785630316186</v>
      </c>
      <c r="C342" s="8"/>
      <c r="D342" s="3">
        <f t="shared" si="34"/>
        <v>80.380935627431597</v>
      </c>
      <c r="F342" s="3">
        <f t="shared" si="35"/>
        <v>13.279214369683814</v>
      </c>
      <c r="G342" s="3">
        <f t="shared" si="36"/>
        <v>6.3398500028845888</v>
      </c>
      <c r="H342" s="3">
        <f t="shared" si="37"/>
        <v>80.380935627431597</v>
      </c>
      <c r="I342" s="3"/>
    </row>
    <row r="343" spans="1:9" x14ac:dyDescent="0.3">
      <c r="A343" s="1">
        <v>334</v>
      </c>
      <c r="B343" s="3">
        <f t="shared" si="33"/>
        <v>86.971689115688179</v>
      </c>
      <c r="C343" s="8"/>
      <c r="D343" s="3">
        <f t="shared" si="34"/>
        <v>80.63183911280359</v>
      </c>
      <c r="F343" s="3">
        <f t="shared" si="35"/>
        <v>13.028310884311821</v>
      </c>
      <c r="G343" s="3">
        <f t="shared" si="36"/>
        <v>6.3398500028845888</v>
      </c>
      <c r="H343" s="3">
        <f t="shared" si="37"/>
        <v>80.63183911280359</v>
      </c>
      <c r="I343" s="3"/>
    </row>
    <row r="344" spans="1:9" x14ac:dyDescent="0.3">
      <c r="A344" s="1">
        <v>335</v>
      </c>
      <c r="B344" s="3">
        <f t="shared" si="33"/>
        <v>87.222592601060171</v>
      </c>
      <c r="C344" s="8"/>
      <c r="D344" s="3">
        <f t="shared" si="34"/>
        <v>80.882742598175582</v>
      </c>
      <c r="F344" s="3">
        <f t="shared" si="35"/>
        <v>12.777407398939829</v>
      </c>
      <c r="G344" s="3">
        <f t="shared" si="36"/>
        <v>6.3398500028845888</v>
      </c>
      <c r="H344" s="3">
        <f t="shared" si="37"/>
        <v>80.882742598175582</v>
      </c>
      <c r="I344" s="3"/>
    </row>
    <row r="345" spans="1:9" x14ac:dyDescent="0.3">
      <c r="A345" s="1">
        <v>336</v>
      </c>
      <c r="B345" s="3">
        <f t="shared" si="33"/>
        <v>87.473496086432178</v>
      </c>
      <c r="C345" s="8"/>
      <c r="D345" s="3">
        <f t="shared" si="34"/>
        <v>81.133646083547575</v>
      </c>
      <c r="F345" s="3">
        <f t="shared" si="35"/>
        <v>12.526503913567822</v>
      </c>
      <c r="G345" s="3">
        <f t="shared" si="36"/>
        <v>6.339850002884603</v>
      </c>
      <c r="H345" s="3">
        <f t="shared" si="37"/>
        <v>81.133646083547575</v>
      </c>
      <c r="I345" s="3"/>
    </row>
    <row r="346" spans="1:9" x14ac:dyDescent="0.3">
      <c r="A346" s="1">
        <v>337</v>
      </c>
      <c r="B346" s="3">
        <f t="shared" si="33"/>
        <v>87.72439957180417</v>
      </c>
      <c r="C346" s="8"/>
      <c r="D346" s="3">
        <f t="shared" si="34"/>
        <v>81.384549568919567</v>
      </c>
      <c r="F346" s="3">
        <f t="shared" si="35"/>
        <v>12.27560042819583</v>
      </c>
      <c r="G346" s="3">
        <f t="shared" si="36"/>
        <v>6.339850002884603</v>
      </c>
      <c r="H346" s="3">
        <f t="shared" si="37"/>
        <v>81.384549568919567</v>
      </c>
      <c r="I346" s="3"/>
    </row>
    <row r="347" spans="1:9" x14ac:dyDescent="0.3">
      <c r="A347" s="1">
        <v>338</v>
      </c>
      <c r="B347" s="3">
        <f t="shared" si="33"/>
        <v>87.975303057176163</v>
      </c>
      <c r="C347" s="8"/>
      <c r="D347" s="3">
        <f t="shared" si="34"/>
        <v>81.63545305429156</v>
      </c>
      <c r="F347" s="3">
        <f t="shared" si="35"/>
        <v>12.024696942823837</v>
      </c>
      <c r="G347" s="3">
        <f t="shared" si="36"/>
        <v>6.339850002884603</v>
      </c>
      <c r="H347" s="3">
        <f t="shared" si="37"/>
        <v>81.63545305429156</v>
      </c>
      <c r="I347" s="3"/>
    </row>
    <row r="348" spans="1:9" x14ac:dyDescent="0.3">
      <c r="A348" s="1">
        <v>339</v>
      </c>
      <c r="B348" s="3">
        <f t="shared" si="33"/>
        <v>88.226206542548155</v>
      </c>
      <c r="C348" s="8"/>
      <c r="D348" s="3">
        <f t="shared" si="34"/>
        <v>81.886356539663552</v>
      </c>
      <c r="F348" s="3">
        <f t="shared" si="35"/>
        <v>11.773793457451845</v>
      </c>
      <c r="G348" s="3">
        <f t="shared" si="36"/>
        <v>6.339850002884603</v>
      </c>
      <c r="H348" s="3">
        <f t="shared" si="37"/>
        <v>81.886356539663552</v>
      </c>
      <c r="I348" s="3"/>
    </row>
    <row r="349" spans="1:9" x14ac:dyDescent="0.3">
      <c r="A349" s="1">
        <v>340</v>
      </c>
      <c r="B349" s="3">
        <f t="shared" si="33"/>
        <v>88.477110027920148</v>
      </c>
      <c r="C349" s="8"/>
      <c r="D349" s="3">
        <f t="shared" si="34"/>
        <v>82.137260025035545</v>
      </c>
      <c r="F349" s="3">
        <f t="shared" si="35"/>
        <v>11.522889972079852</v>
      </c>
      <c r="G349" s="3">
        <f t="shared" si="36"/>
        <v>6.339850002884603</v>
      </c>
      <c r="H349" s="3">
        <f t="shared" si="37"/>
        <v>82.137260025035545</v>
      </c>
      <c r="I349" s="3"/>
    </row>
    <row r="350" spans="1:9" x14ac:dyDescent="0.3">
      <c r="A350" s="1">
        <v>341</v>
      </c>
      <c r="B350" s="3">
        <f t="shared" si="33"/>
        <v>88.72801351329214</v>
      </c>
      <c r="C350" s="8"/>
      <c r="D350" s="3">
        <f t="shared" si="34"/>
        <v>82.388163510407537</v>
      </c>
      <c r="F350" s="3">
        <f t="shared" si="35"/>
        <v>11.27198648670786</v>
      </c>
      <c r="G350" s="3">
        <f t="shared" si="36"/>
        <v>6.339850002884603</v>
      </c>
      <c r="H350" s="3">
        <f t="shared" si="37"/>
        <v>82.388163510407537</v>
      </c>
      <c r="I350" s="3"/>
    </row>
    <row r="351" spans="1:9" x14ac:dyDescent="0.3">
      <c r="A351" s="1">
        <v>342</v>
      </c>
      <c r="B351" s="3">
        <f t="shared" si="33"/>
        <v>88.978916998664133</v>
      </c>
      <c r="C351" s="8"/>
      <c r="D351" s="3">
        <f t="shared" si="34"/>
        <v>82.63906699577953</v>
      </c>
      <c r="F351" s="3">
        <f t="shared" si="35"/>
        <v>11.021083001335867</v>
      </c>
      <c r="G351" s="3">
        <f t="shared" si="36"/>
        <v>6.339850002884603</v>
      </c>
      <c r="H351" s="3">
        <f t="shared" si="37"/>
        <v>82.63906699577953</v>
      </c>
      <c r="I351" s="3"/>
    </row>
    <row r="352" spans="1:9" x14ac:dyDescent="0.3">
      <c r="A352" s="1">
        <v>343</v>
      </c>
      <c r="B352" s="3">
        <f t="shared" si="33"/>
        <v>89.229820484036125</v>
      </c>
      <c r="C352" s="8"/>
      <c r="D352" s="3">
        <f t="shared" si="34"/>
        <v>82.889970481151522</v>
      </c>
      <c r="F352" s="3">
        <f t="shared" si="35"/>
        <v>10.770179515963875</v>
      </c>
      <c r="G352" s="3">
        <f t="shared" si="36"/>
        <v>6.339850002884603</v>
      </c>
      <c r="H352" s="3">
        <f t="shared" si="37"/>
        <v>82.889970481151522</v>
      </c>
      <c r="I352" s="3"/>
    </row>
    <row r="353" spans="1:9" x14ac:dyDescent="0.3">
      <c r="A353" s="1">
        <v>344</v>
      </c>
      <c r="B353" s="3">
        <f t="shared" si="33"/>
        <v>89.480723969408118</v>
      </c>
      <c r="C353" s="8"/>
      <c r="D353" s="3">
        <f t="shared" si="34"/>
        <v>83.140873966523529</v>
      </c>
      <c r="F353" s="3">
        <f t="shared" si="35"/>
        <v>10.519276030591882</v>
      </c>
      <c r="G353" s="3">
        <f t="shared" si="36"/>
        <v>6.3398500028845888</v>
      </c>
      <c r="H353" s="3">
        <f t="shared" si="37"/>
        <v>83.140873966523529</v>
      </c>
      <c r="I353" s="3"/>
    </row>
    <row r="354" spans="1:9" x14ac:dyDescent="0.3">
      <c r="A354" s="1">
        <v>345</v>
      </c>
      <c r="B354" s="3">
        <f t="shared" si="33"/>
        <v>89.73162745478011</v>
      </c>
      <c r="C354" s="8"/>
      <c r="D354" s="3">
        <f t="shared" si="34"/>
        <v>83.391777451895521</v>
      </c>
      <c r="F354" s="3">
        <f t="shared" si="35"/>
        <v>10.26837254521989</v>
      </c>
      <c r="G354" s="3">
        <f t="shared" si="36"/>
        <v>6.3398500028845888</v>
      </c>
      <c r="H354" s="3">
        <f t="shared" si="37"/>
        <v>83.391777451895521</v>
      </c>
      <c r="I354" s="3"/>
    </row>
    <row r="355" spans="1:9" x14ac:dyDescent="0.3">
      <c r="A355" s="1">
        <v>346</v>
      </c>
      <c r="B355" s="3">
        <f t="shared" si="33"/>
        <v>89.982530940152103</v>
      </c>
      <c r="C355" s="8"/>
      <c r="D355" s="3">
        <f t="shared" si="34"/>
        <v>83.642680937267514</v>
      </c>
      <c r="F355" s="3">
        <f t="shared" si="35"/>
        <v>10.017469059847897</v>
      </c>
      <c r="G355" s="3">
        <f t="shared" si="36"/>
        <v>6.3398500028845888</v>
      </c>
      <c r="H355" s="3">
        <f t="shared" si="37"/>
        <v>83.642680937267514</v>
      </c>
      <c r="I355" s="3"/>
    </row>
    <row r="356" spans="1:9" x14ac:dyDescent="0.3">
      <c r="A356" s="1">
        <v>347</v>
      </c>
      <c r="B356" s="3">
        <f t="shared" si="33"/>
        <v>90.233434425524095</v>
      </c>
      <c r="C356" s="8"/>
      <c r="D356" s="3">
        <f t="shared" si="34"/>
        <v>83.893584422639506</v>
      </c>
      <c r="F356" s="3">
        <f t="shared" si="35"/>
        <v>9.766565574475905</v>
      </c>
      <c r="G356" s="3">
        <f t="shared" si="36"/>
        <v>6.3398500028845888</v>
      </c>
      <c r="H356" s="3">
        <f t="shared" si="37"/>
        <v>83.893584422639506</v>
      </c>
      <c r="I356" s="3"/>
    </row>
    <row r="357" spans="1:9" x14ac:dyDescent="0.3">
      <c r="A357" s="1">
        <v>348</v>
      </c>
      <c r="B357" s="3">
        <f t="shared" si="33"/>
        <v>90.484337910896102</v>
      </c>
      <c r="C357" s="8"/>
      <c r="D357" s="3">
        <f t="shared" si="34"/>
        <v>84.144487908011499</v>
      </c>
      <c r="F357" s="3">
        <f t="shared" si="35"/>
        <v>9.5156620891038983</v>
      </c>
      <c r="G357" s="3">
        <f t="shared" si="36"/>
        <v>6.339850002884603</v>
      </c>
      <c r="H357" s="3">
        <f t="shared" si="37"/>
        <v>84.144487908011499</v>
      </c>
      <c r="I357" s="3"/>
    </row>
    <row r="358" spans="1:9" x14ac:dyDescent="0.3">
      <c r="A358" s="1">
        <v>349</v>
      </c>
      <c r="B358" s="3">
        <f t="shared" si="33"/>
        <v>90.735241396268094</v>
      </c>
      <c r="C358" s="8"/>
      <c r="D358" s="3">
        <f t="shared" si="34"/>
        <v>84.395391393383491</v>
      </c>
      <c r="F358" s="3">
        <f t="shared" si="35"/>
        <v>9.2647586037319059</v>
      </c>
      <c r="G358" s="3">
        <f t="shared" si="36"/>
        <v>6.339850002884603</v>
      </c>
      <c r="H358" s="3">
        <f t="shared" si="37"/>
        <v>84.395391393383491</v>
      </c>
      <c r="I358" s="3"/>
    </row>
    <row r="359" spans="1:9" x14ac:dyDescent="0.3">
      <c r="A359" s="1">
        <v>350</v>
      </c>
      <c r="B359" s="3">
        <f t="shared" si="33"/>
        <v>90.986144881640087</v>
      </c>
      <c r="C359" s="8"/>
      <c r="D359" s="3">
        <f t="shared" si="34"/>
        <v>84.646294878755484</v>
      </c>
      <c r="F359" s="3">
        <f t="shared" si="35"/>
        <v>9.0138551183599134</v>
      </c>
      <c r="G359" s="3">
        <f t="shared" si="36"/>
        <v>6.339850002884603</v>
      </c>
      <c r="H359" s="3">
        <f t="shared" si="37"/>
        <v>84.646294878755484</v>
      </c>
      <c r="I359" s="3"/>
    </row>
    <row r="360" spans="1:9" x14ac:dyDescent="0.3">
      <c r="A360" s="1">
        <v>351</v>
      </c>
      <c r="B360" s="3">
        <f t="shared" si="33"/>
        <v>91.237048367012079</v>
      </c>
      <c r="C360" s="8"/>
      <c r="D360" s="3">
        <f t="shared" si="34"/>
        <v>84.897198364127476</v>
      </c>
      <c r="F360" s="3">
        <f t="shared" si="35"/>
        <v>8.7629516329879209</v>
      </c>
      <c r="G360" s="3">
        <f t="shared" si="36"/>
        <v>6.339850002884603</v>
      </c>
      <c r="H360" s="3">
        <f t="shared" si="37"/>
        <v>84.897198364127476</v>
      </c>
      <c r="I360" s="3"/>
    </row>
    <row r="361" spans="1:9" x14ac:dyDescent="0.3">
      <c r="A361" s="1">
        <v>352</v>
      </c>
      <c r="B361" s="3">
        <f t="shared" si="33"/>
        <v>91.487951852384072</v>
      </c>
      <c r="C361" s="8"/>
      <c r="D361" s="3">
        <f t="shared" si="34"/>
        <v>85.148101849499469</v>
      </c>
      <c r="F361" s="3">
        <f t="shared" si="35"/>
        <v>8.5120481476159284</v>
      </c>
      <c r="G361" s="3">
        <f t="shared" si="36"/>
        <v>6.339850002884603</v>
      </c>
      <c r="H361" s="3">
        <f t="shared" si="37"/>
        <v>85.148101849499469</v>
      </c>
      <c r="I361" s="3"/>
    </row>
    <row r="362" spans="1:9" x14ac:dyDescent="0.3">
      <c r="A362" s="1">
        <v>353</v>
      </c>
      <c r="B362" s="3">
        <f t="shared" si="33"/>
        <v>91.738855337756064</v>
      </c>
      <c r="C362" s="8"/>
      <c r="D362" s="3">
        <f t="shared" si="34"/>
        <v>85.399005334871461</v>
      </c>
      <c r="F362" s="3">
        <f t="shared" si="35"/>
        <v>8.261144662243936</v>
      </c>
      <c r="G362" s="3">
        <f t="shared" si="36"/>
        <v>6.339850002884603</v>
      </c>
      <c r="H362" s="3">
        <f t="shared" si="37"/>
        <v>85.399005334871461</v>
      </c>
      <c r="I362" s="3"/>
    </row>
    <row r="363" spans="1:9" x14ac:dyDescent="0.3">
      <c r="A363" s="1">
        <v>354</v>
      </c>
      <c r="B363" s="3">
        <f t="shared" si="33"/>
        <v>91.989758823128057</v>
      </c>
      <c r="C363" s="8"/>
      <c r="D363" s="3">
        <f t="shared" si="34"/>
        <v>85.649908820243454</v>
      </c>
      <c r="F363" s="3">
        <f t="shared" si="35"/>
        <v>8.0102411768719435</v>
      </c>
      <c r="G363" s="3">
        <f t="shared" si="36"/>
        <v>6.339850002884603</v>
      </c>
      <c r="H363" s="3">
        <f t="shared" si="37"/>
        <v>85.649908820243454</v>
      </c>
      <c r="I363" s="3"/>
    </row>
    <row r="364" spans="1:9" x14ac:dyDescent="0.3">
      <c r="A364" s="1">
        <v>355</v>
      </c>
      <c r="B364" s="3">
        <f t="shared" si="33"/>
        <v>92.240662308500049</v>
      </c>
      <c r="C364" s="8"/>
      <c r="D364" s="3">
        <f t="shared" si="34"/>
        <v>85.90081230561546</v>
      </c>
      <c r="F364" s="3">
        <f t="shared" si="35"/>
        <v>7.759337691499951</v>
      </c>
      <c r="G364" s="3">
        <f t="shared" si="36"/>
        <v>6.3398500028845888</v>
      </c>
      <c r="H364" s="3">
        <f t="shared" si="37"/>
        <v>85.90081230561546</v>
      </c>
      <c r="I364" s="3"/>
    </row>
    <row r="365" spans="1:9" x14ac:dyDescent="0.3">
      <c r="A365" s="1">
        <v>356</v>
      </c>
      <c r="B365" s="3">
        <f t="shared" si="33"/>
        <v>92.491565793872041</v>
      </c>
      <c r="C365" s="8"/>
      <c r="D365" s="3">
        <f t="shared" si="34"/>
        <v>86.151715790987453</v>
      </c>
      <c r="F365" s="3">
        <f t="shared" si="35"/>
        <v>7.5084342061279585</v>
      </c>
      <c r="G365" s="3">
        <f t="shared" si="36"/>
        <v>6.3398500028845888</v>
      </c>
      <c r="H365" s="3">
        <f t="shared" si="37"/>
        <v>86.151715790987453</v>
      </c>
      <c r="I365" s="3"/>
    </row>
    <row r="366" spans="1:9" x14ac:dyDescent="0.3">
      <c r="A366" s="1">
        <v>357</v>
      </c>
      <c r="B366" s="3">
        <f t="shared" si="33"/>
        <v>92.742469279244034</v>
      </c>
      <c r="C366" s="8"/>
      <c r="D366" s="3">
        <f t="shared" si="34"/>
        <v>86.402619276359445</v>
      </c>
      <c r="F366" s="3">
        <f t="shared" si="35"/>
        <v>7.2575307207559661</v>
      </c>
      <c r="G366" s="3">
        <f t="shared" si="36"/>
        <v>6.3398500028845888</v>
      </c>
      <c r="H366" s="3">
        <f t="shared" si="37"/>
        <v>86.402619276359445</v>
      </c>
      <c r="I366" s="3"/>
    </row>
    <row r="367" spans="1:9" x14ac:dyDescent="0.3">
      <c r="A367" s="1">
        <v>358</v>
      </c>
      <c r="B367" s="3">
        <f t="shared" si="33"/>
        <v>92.993372764616026</v>
      </c>
      <c r="C367" s="8"/>
      <c r="D367" s="3">
        <f t="shared" si="34"/>
        <v>86.653522761731438</v>
      </c>
      <c r="F367" s="3">
        <f t="shared" si="35"/>
        <v>7.0066272353839736</v>
      </c>
      <c r="G367" s="3">
        <f t="shared" si="36"/>
        <v>6.3398500028845888</v>
      </c>
      <c r="H367" s="3">
        <f t="shared" si="37"/>
        <v>86.653522761731438</v>
      </c>
      <c r="I367" s="3"/>
    </row>
    <row r="368" spans="1:9" x14ac:dyDescent="0.3">
      <c r="A368" s="1">
        <v>359</v>
      </c>
      <c r="B368" s="3">
        <f t="shared" si="33"/>
        <v>93.244276249988019</v>
      </c>
      <c r="C368" s="8"/>
      <c r="D368" s="3">
        <f t="shared" si="34"/>
        <v>86.90442624710343</v>
      </c>
      <c r="F368" s="3">
        <f t="shared" si="35"/>
        <v>6.7557237500119811</v>
      </c>
      <c r="G368" s="3">
        <f t="shared" si="36"/>
        <v>6.3398500028845888</v>
      </c>
      <c r="H368" s="3">
        <f t="shared" si="37"/>
        <v>86.90442624710343</v>
      </c>
      <c r="I368" s="3"/>
    </row>
    <row r="369" spans="1:9" x14ac:dyDescent="0.3">
      <c r="A369" s="1">
        <v>360</v>
      </c>
      <c r="B369" s="3">
        <f t="shared" si="33"/>
        <v>93.495179735360026</v>
      </c>
      <c r="C369" s="8"/>
      <c r="D369" s="3">
        <f t="shared" si="34"/>
        <v>87.155329732475423</v>
      </c>
      <c r="F369" s="3">
        <f t="shared" si="35"/>
        <v>6.5048202646399744</v>
      </c>
      <c r="G369" s="3">
        <f t="shared" si="36"/>
        <v>6.339850002884603</v>
      </c>
      <c r="H369" s="3">
        <f t="shared" si="37"/>
        <v>87.155329732475423</v>
      </c>
      <c r="I369" s="3"/>
    </row>
    <row r="370" spans="1:9" x14ac:dyDescent="0.3">
      <c r="A370" s="1">
        <v>361</v>
      </c>
      <c r="B370" s="3">
        <f t="shared" si="33"/>
        <v>93.746083220732018</v>
      </c>
      <c r="C370" s="8"/>
      <c r="D370" s="3">
        <f t="shared" si="34"/>
        <v>87.406233217847415</v>
      </c>
      <c r="F370" s="3">
        <f t="shared" si="35"/>
        <v>6.253916779267982</v>
      </c>
      <c r="G370" s="3">
        <f t="shared" si="36"/>
        <v>6.339850002884603</v>
      </c>
      <c r="H370" s="3">
        <f t="shared" si="37"/>
        <v>87.406233217847415</v>
      </c>
      <c r="I370" s="3"/>
    </row>
    <row r="371" spans="1:9" x14ac:dyDescent="0.3">
      <c r="A371" s="1">
        <v>362</v>
      </c>
      <c r="B371" s="3">
        <f t="shared" si="33"/>
        <v>93.996986706104011</v>
      </c>
      <c r="C371" s="8"/>
      <c r="D371" s="3">
        <f t="shared" si="34"/>
        <v>87.657136703219408</v>
      </c>
      <c r="F371" s="3">
        <f t="shared" si="35"/>
        <v>6.0030132938959895</v>
      </c>
      <c r="G371" s="3">
        <f t="shared" si="36"/>
        <v>6.339850002884603</v>
      </c>
      <c r="H371" s="3">
        <f t="shared" si="37"/>
        <v>87.657136703219408</v>
      </c>
      <c r="I371" s="3"/>
    </row>
    <row r="372" spans="1:9" x14ac:dyDescent="0.3">
      <c r="A372" s="1">
        <v>363</v>
      </c>
      <c r="B372" s="3">
        <f t="shared" si="33"/>
        <v>94.247890191476003</v>
      </c>
      <c r="C372" s="8"/>
      <c r="D372" s="3">
        <f t="shared" si="34"/>
        <v>87.9080401885914</v>
      </c>
      <c r="F372" s="3">
        <f t="shared" si="35"/>
        <v>5.752109808523997</v>
      </c>
      <c r="G372" s="3">
        <f t="shared" si="36"/>
        <v>6.339850002884603</v>
      </c>
      <c r="H372" s="3">
        <f t="shared" si="37"/>
        <v>87.9080401885914</v>
      </c>
      <c r="I372" s="3"/>
    </row>
    <row r="373" spans="1:9" x14ac:dyDescent="0.3">
      <c r="A373" s="1">
        <v>364</v>
      </c>
      <c r="B373" s="3">
        <f t="shared" si="33"/>
        <v>94.498793676847995</v>
      </c>
      <c r="C373" s="8"/>
      <c r="D373" s="3">
        <f t="shared" si="34"/>
        <v>88.158943673963392</v>
      </c>
      <c r="F373" s="3">
        <f t="shared" si="35"/>
        <v>5.5012063231520045</v>
      </c>
      <c r="G373" s="3">
        <f t="shared" si="36"/>
        <v>6.339850002884603</v>
      </c>
      <c r="H373" s="3">
        <f t="shared" si="37"/>
        <v>88.158943673963392</v>
      </c>
      <c r="I373" s="3"/>
    </row>
    <row r="374" spans="1:9" x14ac:dyDescent="0.3">
      <c r="A374" s="1">
        <v>365</v>
      </c>
      <c r="B374" s="3">
        <f t="shared" si="33"/>
        <v>94.749697162219988</v>
      </c>
      <c r="C374" s="8"/>
      <c r="D374" s="3">
        <f t="shared" si="34"/>
        <v>88.409847159335385</v>
      </c>
      <c r="F374" s="3">
        <f t="shared" si="35"/>
        <v>5.2503028377800121</v>
      </c>
      <c r="G374" s="3">
        <f t="shared" si="36"/>
        <v>6.339850002884603</v>
      </c>
      <c r="H374" s="3">
        <f t="shared" si="37"/>
        <v>88.409847159335385</v>
      </c>
      <c r="I374" s="3"/>
    </row>
    <row r="375" spans="1:9" x14ac:dyDescent="0.3">
      <c r="A375" s="1">
        <v>366</v>
      </c>
      <c r="B375" s="3">
        <f t="shared" si="33"/>
        <v>95.00060064759198</v>
      </c>
      <c r="C375" s="8"/>
      <c r="D375" s="3">
        <f t="shared" si="34"/>
        <v>88.660750644707377</v>
      </c>
      <c r="F375" s="3">
        <f t="shared" si="35"/>
        <v>4.9993993524080196</v>
      </c>
      <c r="G375" s="3">
        <f t="shared" si="36"/>
        <v>6.339850002884603</v>
      </c>
      <c r="H375" s="3">
        <f t="shared" si="37"/>
        <v>88.660750644707377</v>
      </c>
      <c r="I375" s="3"/>
    </row>
    <row r="376" spans="1:9" x14ac:dyDescent="0.3">
      <c r="A376" s="1">
        <v>367</v>
      </c>
      <c r="B376" s="3">
        <f t="shared" si="33"/>
        <v>95.251504132963973</v>
      </c>
      <c r="C376" s="8"/>
      <c r="D376" s="3">
        <f t="shared" si="34"/>
        <v>88.911654130079384</v>
      </c>
      <c r="F376" s="3">
        <f t="shared" si="35"/>
        <v>4.7484958670360271</v>
      </c>
      <c r="G376" s="3">
        <f t="shared" si="36"/>
        <v>6.3398500028845888</v>
      </c>
      <c r="H376" s="3">
        <f t="shared" si="37"/>
        <v>88.911654130079384</v>
      </c>
      <c r="I376" s="3"/>
    </row>
    <row r="377" spans="1:9" x14ac:dyDescent="0.3">
      <c r="A377" s="1">
        <v>368</v>
      </c>
      <c r="B377" s="3">
        <f t="shared" si="33"/>
        <v>95.502407618335965</v>
      </c>
      <c r="C377" s="8"/>
      <c r="D377" s="3">
        <f t="shared" si="34"/>
        <v>89.162557615451377</v>
      </c>
      <c r="F377" s="3">
        <f t="shared" si="35"/>
        <v>4.4975923816640346</v>
      </c>
      <c r="G377" s="3">
        <f t="shared" si="36"/>
        <v>6.3398500028845888</v>
      </c>
      <c r="H377" s="3">
        <f t="shared" si="37"/>
        <v>89.162557615451377</v>
      </c>
      <c r="I377" s="3"/>
    </row>
    <row r="378" spans="1:9" x14ac:dyDescent="0.3">
      <c r="A378" s="1">
        <v>369</v>
      </c>
      <c r="B378" s="3">
        <f t="shared" si="33"/>
        <v>95.753311103707958</v>
      </c>
      <c r="C378" s="8"/>
      <c r="D378" s="3">
        <f t="shared" si="34"/>
        <v>89.413461100823369</v>
      </c>
      <c r="F378" s="3">
        <f t="shared" si="35"/>
        <v>4.2466888962920422</v>
      </c>
      <c r="G378" s="3">
        <f t="shared" si="36"/>
        <v>6.3398500028845888</v>
      </c>
      <c r="H378" s="3">
        <f t="shared" si="37"/>
        <v>89.413461100823369</v>
      </c>
      <c r="I378" s="3"/>
    </row>
    <row r="379" spans="1:9" x14ac:dyDescent="0.3">
      <c r="A379" s="1">
        <v>370</v>
      </c>
      <c r="B379" s="3">
        <f t="shared" si="33"/>
        <v>96.00421458907995</v>
      </c>
      <c r="C379" s="8"/>
      <c r="D379" s="3">
        <f t="shared" si="34"/>
        <v>89.664364586195362</v>
      </c>
      <c r="F379" s="3">
        <f t="shared" si="35"/>
        <v>3.9957854109200497</v>
      </c>
      <c r="G379" s="3">
        <f t="shared" si="36"/>
        <v>6.3398500028845888</v>
      </c>
      <c r="H379" s="3">
        <f t="shared" si="37"/>
        <v>89.664364586195362</v>
      </c>
      <c r="I379" s="3"/>
    </row>
    <row r="380" spans="1:9" x14ac:dyDescent="0.3">
      <c r="A380" s="1">
        <v>371</v>
      </c>
      <c r="B380" s="3">
        <f t="shared" si="33"/>
        <v>96.255118074451943</v>
      </c>
      <c r="C380" s="8"/>
      <c r="D380" s="3">
        <f t="shared" si="34"/>
        <v>89.915268071567354</v>
      </c>
      <c r="F380" s="3">
        <f t="shared" si="35"/>
        <v>3.7448819255480572</v>
      </c>
      <c r="G380" s="3">
        <f t="shared" si="36"/>
        <v>6.3398500028845888</v>
      </c>
      <c r="H380" s="3">
        <f t="shared" si="37"/>
        <v>89.915268071567354</v>
      </c>
      <c r="I380" s="3"/>
    </row>
    <row r="381" spans="1:9" x14ac:dyDescent="0.3">
      <c r="A381" s="1">
        <v>372</v>
      </c>
      <c r="B381" s="3">
        <f t="shared" si="33"/>
        <v>96.506021559823949</v>
      </c>
      <c r="C381" s="8"/>
      <c r="D381" s="3">
        <f t="shared" si="34"/>
        <v>90.166171556939346</v>
      </c>
      <c r="F381" s="3">
        <f t="shared" si="35"/>
        <v>3.4939784401760505</v>
      </c>
      <c r="G381" s="3">
        <f t="shared" si="36"/>
        <v>6.339850002884603</v>
      </c>
      <c r="H381" s="3">
        <f t="shared" si="37"/>
        <v>90.166171556939346</v>
      </c>
      <c r="I381" s="3"/>
    </row>
    <row r="382" spans="1:9" x14ac:dyDescent="0.3">
      <c r="A382" s="1">
        <v>373</v>
      </c>
      <c r="B382" s="3">
        <f t="shared" si="33"/>
        <v>96.756925045195942</v>
      </c>
      <c r="C382" s="8"/>
      <c r="D382" s="3">
        <f t="shared" si="34"/>
        <v>90.417075042311339</v>
      </c>
      <c r="F382" s="3">
        <f t="shared" si="35"/>
        <v>3.2430749548040581</v>
      </c>
      <c r="G382" s="3">
        <f t="shared" si="36"/>
        <v>6.339850002884603</v>
      </c>
      <c r="H382" s="3">
        <f t="shared" si="37"/>
        <v>90.417075042311339</v>
      </c>
      <c r="I382" s="3"/>
    </row>
    <row r="383" spans="1:9" x14ac:dyDescent="0.3">
      <c r="A383" s="1">
        <v>374</v>
      </c>
      <c r="B383" s="3">
        <f t="shared" si="33"/>
        <v>97.007828530567934</v>
      </c>
      <c r="C383" s="8"/>
      <c r="D383" s="3">
        <f t="shared" si="34"/>
        <v>90.667978527683331</v>
      </c>
      <c r="F383" s="3">
        <f t="shared" si="35"/>
        <v>2.9921714694320656</v>
      </c>
      <c r="G383" s="3">
        <f t="shared" si="36"/>
        <v>6.339850002884603</v>
      </c>
      <c r="H383" s="3">
        <f t="shared" si="37"/>
        <v>90.667978527683331</v>
      </c>
      <c r="I383" s="3"/>
    </row>
    <row r="384" spans="1:9" x14ac:dyDescent="0.3">
      <c r="A384" s="1">
        <v>375</v>
      </c>
      <c r="B384" s="3">
        <f t="shared" si="33"/>
        <v>97.258732015939927</v>
      </c>
      <c r="C384" s="8"/>
      <c r="D384" s="3">
        <f t="shared" si="34"/>
        <v>90.918882013055324</v>
      </c>
      <c r="F384" s="3">
        <f t="shared" si="35"/>
        <v>2.7412679840600731</v>
      </c>
      <c r="G384" s="3">
        <f t="shared" si="36"/>
        <v>6.339850002884603</v>
      </c>
      <c r="H384" s="3">
        <f t="shared" si="37"/>
        <v>90.918882013055324</v>
      </c>
      <c r="I384" s="3"/>
    </row>
    <row r="385" spans="1:9" x14ac:dyDescent="0.3">
      <c r="A385" s="1">
        <v>376</v>
      </c>
      <c r="B385" s="3">
        <f t="shared" si="33"/>
        <v>97.509635501311919</v>
      </c>
      <c r="C385" s="8"/>
      <c r="D385" s="3">
        <f t="shared" si="34"/>
        <v>91.169785498427316</v>
      </c>
      <c r="F385" s="3">
        <f t="shared" si="35"/>
        <v>2.4903644986880806</v>
      </c>
      <c r="G385" s="3">
        <f t="shared" si="36"/>
        <v>6.339850002884603</v>
      </c>
      <c r="H385" s="3">
        <f t="shared" si="37"/>
        <v>91.169785498427316</v>
      </c>
      <c r="I385" s="3"/>
    </row>
    <row r="386" spans="1:9" x14ac:dyDescent="0.3">
      <c r="A386" s="1">
        <v>377</v>
      </c>
      <c r="B386" s="3">
        <f t="shared" si="33"/>
        <v>97.760538986683912</v>
      </c>
      <c r="C386" s="8"/>
      <c r="D386" s="3">
        <f t="shared" si="34"/>
        <v>91.420688983799309</v>
      </c>
      <c r="F386" s="3">
        <f t="shared" si="35"/>
        <v>2.2394610133160882</v>
      </c>
      <c r="G386" s="3">
        <f t="shared" si="36"/>
        <v>6.339850002884603</v>
      </c>
      <c r="H386" s="3">
        <f t="shared" si="37"/>
        <v>91.420688983799309</v>
      </c>
      <c r="I386" s="3"/>
    </row>
    <row r="387" spans="1:9" x14ac:dyDescent="0.3">
      <c r="A387" s="1">
        <v>378</v>
      </c>
      <c r="B387" s="3">
        <f t="shared" si="33"/>
        <v>98.011442472055904</v>
      </c>
      <c r="C387" s="8"/>
      <c r="D387" s="3">
        <f t="shared" si="34"/>
        <v>91.671592469171301</v>
      </c>
      <c r="F387" s="3">
        <f t="shared" si="35"/>
        <v>1.9885575279440957</v>
      </c>
      <c r="G387" s="3">
        <f t="shared" si="36"/>
        <v>6.339850002884603</v>
      </c>
      <c r="H387" s="3">
        <f t="shared" si="37"/>
        <v>91.671592469171301</v>
      </c>
      <c r="I387" s="3"/>
    </row>
    <row r="388" spans="1:9" x14ac:dyDescent="0.3">
      <c r="A388" s="1">
        <v>379</v>
      </c>
      <c r="B388" s="3">
        <f t="shared" si="33"/>
        <v>98.262345957427897</v>
      </c>
      <c r="C388" s="8"/>
      <c r="D388" s="3">
        <f t="shared" si="34"/>
        <v>91.922495954543308</v>
      </c>
      <c r="F388" s="3">
        <f t="shared" si="35"/>
        <v>1.7376540425721032</v>
      </c>
      <c r="G388" s="3">
        <f t="shared" si="36"/>
        <v>6.3398500028845888</v>
      </c>
      <c r="H388" s="3">
        <f t="shared" si="37"/>
        <v>91.922495954543308</v>
      </c>
      <c r="I388" s="3"/>
    </row>
    <row r="389" spans="1:9" x14ac:dyDescent="0.3">
      <c r="A389" s="1">
        <v>380</v>
      </c>
      <c r="B389" s="3">
        <f t="shared" si="33"/>
        <v>98.513249442799889</v>
      </c>
      <c r="C389" s="8"/>
      <c r="D389" s="3">
        <f t="shared" si="34"/>
        <v>92.1733994399153</v>
      </c>
      <c r="F389" s="3">
        <f t="shared" si="35"/>
        <v>1.4867505572001107</v>
      </c>
      <c r="G389" s="3">
        <f t="shared" si="36"/>
        <v>6.3398500028845888</v>
      </c>
      <c r="H389" s="3">
        <f t="shared" si="37"/>
        <v>92.1733994399153</v>
      </c>
      <c r="I389" s="3"/>
    </row>
    <row r="390" spans="1:9" x14ac:dyDescent="0.3">
      <c r="A390" s="1">
        <v>381</v>
      </c>
      <c r="B390" s="3">
        <f t="shared" si="33"/>
        <v>98.764152928171882</v>
      </c>
      <c r="C390" s="8"/>
      <c r="D390" s="3">
        <f t="shared" si="34"/>
        <v>92.424302925287293</v>
      </c>
      <c r="F390" s="3">
        <f t="shared" si="35"/>
        <v>1.2358470718281183</v>
      </c>
      <c r="G390" s="3">
        <f t="shared" si="36"/>
        <v>6.3398500028845888</v>
      </c>
      <c r="H390" s="3">
        <f t="shared" si="37"/>
        <v>92.424302925287293</v>
      </c>
      <c r="I390" s="3"/>
    </row>
    <row r="391" spans="1:9" x14ac:dyDescent="0.3">
      <c r="A391" s="1">
        <v>382</v>
      </c>
      <c r="B391" s="3">
        <f t="shared" si="33"/>
        <v>99.015056413543874</v>
      </c>
      <c r="C391" s="8"/>
      <c r="D391" s="3">
        <f t="shared" si="34"/>
        <v>92.675206410659285</v>
      </c>
      <c r="F391" s="3">
        <f t="shared" si="35"/>
        <v>0.98494358645612579</v>
      </c>
      <c r="G391" s="3">
        <f t="shared" si="36"/>
        <v>6.3398500028845888</v>
      </c>
      <c r="H391" s="3">
        <f t="shared" si="37"/>
        <v>92.675206410659285</v>
      </c>
      <c r="I391" s="3"/>
    </row>
    <row r="392" spans="1:9" x14ac:dyDescent="0.3">
      <c r="A392" s="1">
        <v>383</v>
      </c>
      <c r="B392" s="3">
        <f t="shared" si="33"/>
        <v>99.265959898915867</v>
      </c>
      <c r="C392" s="8"/>
      <c r="D392" s="3">
        <f t="shared" si="34"/>
        <v>92.926109896031278</v>
      </c>
      <c r="F392" s="3">
        <f t="shared" si="35"/>
        <v>0.73404010108413331</v>
      </c>
      <c r="G392" s="3">
        <f t="shared" si="36"/>
        <v>6.3398500028845888</v>
      </c>
      <c r="H392" s="3">
        <f t="shared" si="37"/>
        <v>92.926109896031278</v>
      </c>
      <c r="I392" s="3"/>
    </row>
    <row r="393" spans="1:9" x14ac:dyDescent="0.3">
      <c r="A393" s="1">
        <v>384</v>
      </c>
      <c r="B393" s="3">
        <f t="shared" si="33"/>
        <v>99.516863384287873</v>
      </c>
      <c r="C393" s="8"/>
      <c r="D393" s="3">
        <f t="shared" si="34"/>
        <v>93.17701338140327</v>
      </c>
      <c r="F393" s="3">
        <f t="shared" si="35"/>
        <v>0.48313661571212663</v>
      </c>
      <c r="G393" s="3">
        <f t="shared" si="36"/>
        <v>6.339850002884603</v>
      </c>
      <c r="H393" s="3">
        <f t="shared" si="37"/>
        <v>93.17701338140327</v>
      </c>
      <c r="I393" s="3"/>
    </row>
    <row r="394" spans="1:9" x14ac:dyDescent="0.3">
      <c r="A394" s="1">
        <v>385</v>
      </c>
      <c r="B394" s="3">
        <f t="shared" si="33"/>
        <v>99.767766869659866</v>
      </c>
      <c r="C394" s="8"/>
      <c r="D394" s="3">
        <f t="shared" si="34"/>
        <v>93.427916866775263</v>
      </c>
      <c r="F394" s="3">
        <f t="shared" si="35"/>
        <v>0.23223313034013415</v>
      </c>
      <c r="G394" s="3">
        <f t="shared" si="36"/>
        <v>6.339850002884603</v>
      </c>
      <c r="H394" s="3">
        <f t="shared" si="37"/>
        <v>93.427916866775263</v>
      </c>
      <c r="I394" s="3"/>
    </row>
    <row r="395" spans="1:9" x14ac:dyDescent="0.3">
      <c r="A395" s="1">
        <v>386</v>
      </c>
      <c r="B395" s="3">
        <f t="shared" ref="B395:B458" si="38">+(B$4*A395)+B$5</f>
        <v>100.01867035503186</v>
      </c>
      <c r="C395" s="8"/>
      <c r="D395" s="3">
        <f t="shared" ref="D395:D458" si="39">+(D$4*A395)+D$5</f>
        <v>93.678820352147255</v>
      </c>
      <c r="F395" s="3">
        <f t="shared" ref="F395:F458" si="40">+xmax-B395</f>
        <v>-1.8670355031858321E-2</v>
      </c>
      <c r="G395" s="3">
        <f t="shared" ref="G395:G458" si="41">+B395-D395</f>
        <v>6.339850002884603</v>
      </c>
      <c r="H395" s="3">
        <f t="shared" ref="H395:H458" si="42">D395</f>
        <v>93.678820352147255</v>
      </c>
      <c r="I395" s="3"/>
    </row>
    <row r="396" spans="1:9" x14ac:dyDescent="0.3">
      <c r="A396" s="1">
        <v>387</v>
      </c>
      <c r="B396" s="3">
        <f t="shared" si="38"/>
        <v>100.26957384040385</v>
      </c>
      <c r="C396" s="8"/>
      <c r="D396" s="3">
        <f t="shared" si="39"/>
        <v>93.929723837519248</v>
      </c>
      <c r="F396" s="3">
        <f t="shared" si="40"/>
        <v>-0.2695738404038508</v>
      </c>
      <c r="G396" s="3">
        <f t="shared" si="41"/>
        <v>6.339850002884603</v>
      </c>
      <c r="H396" s="3">
        <f t="shared" si="42"/>
        <v>93.929723837519248</v>
      </c>
      <c r="I396" s="3"/>
    </row>
    <row r="397" spans="1:9" x14ac:dyDescent="0.3">
      <c r="A397" s="1">
        <v>388</v>
      </c>
      <c r="B397" s="3">
        <f t="shared" si="38"/>
        <v>100.52047732577584</v>
      </c>
      <c r="C397" s="8"/>
      <c r="D397" s="3">
        <f t="shared" si="39"/>
        <v>94.18062732289124</v>
      </c>
      <c r="F397" s="3">
        <f t="shared" si="40"/>
        <v>-0.52047732577584327</v>
      </c>
      <c r="G397" s="3">
        <f t="shared" si="41"/>
        <v>6.339850002884603</v>
      </c>
      <c r="H397" s="3">
        <f t="shared" si="42"/>
        <v>94.18062732289124</v>
      </c>
      <c r="I397" s="3"/>
    </row>
    <row r="398" spans="1:9" x14ac:dyDescent="0.3">
      <c r="A398" s="1">
        <v>389</v>
      </c>
      <c r="B398" s="3">
        <f t="shared" si="38"/>
        <v>100.77138081114784</v>
      </c>
      <c r="C398" s="8"/>
      <c r="D398" s="3">
        <f t="shared" si="39"/>
        <v>94.431530808263233</v>
      </c>
      <c r="F398" s="3">
        <f t="shared" si="40"/>
        <v>-0.77138081114783574</v>
      </c>
      <c r="G398" s="3">
        <f t="shared" si="41"/>
        <v>6.339850002884603</v>
      </c>
      <c r="H398" s="3">
        <f t="shared" si="42"/>
        <v>94.431530808263233</v>
      </c>
      <c r="I398" s="3"/>
    </row>
    <row r="399" spans="1:9" x14ac:dyDescent="0.3">
      <c r="A399" s="1">
        <v>390</v>
      </c>
      <c r="B399" s="3">
        <f t="shared" si="38"/>
        <v>101.02228429651983</v>
      </c>
      <c r="C399" s="8"/>
      <c r="D399" s="3">
        <f t="shared" si="39"/>
        <v>94.682434293635239</v>
      </c>
      <c r="F399" s="3">
        <f t="shared" si="40"/>
        <v>-1.0222842965198282</v>
      </c>
      <c r="G399" s="3">
        <f t="shared" si="41"/>
        <v>6.3398500028845888</v>
      </c>
      <c r="H399" s="3">
        <f t="shared" si="42"/>
        <v>94.682434293635239</v>
      </c>
      <c r="I399" s="3"/>
    </row>
    <row r="400" spans="1:9" x14ac:dyDescent="0.3">
      <c r="A400" s="1">
        <v>391</v>
      </c>
      <c r="B400" s="3">
        <f t="shared" si="38"/>
        <v>101.27318778189182</v>
      </c>
      <c r="C400" s="8"/>
      <c r="D400" s="3">
        <f t="shared" si="39"/>
        <v>94.933337779007232</v>
      </c>
      <c r="F400" s="3">
        <f t="shared" si="40"/>
        <v>-1.2731877818918207</v>
      </c>
      <c r="G400" s="3">
        <f t="shared" si="41"/>
        <v>6.3398500028845888</v>
      </c>
      <c r="H400" s="3">
        <f t="shared" si="42"/>
        <v>94.933337779007232</v>
      </c>
      <c r="I400" s="3"/>
    </row>
    <row r="401" spans="1:9" x14ac:dyDescent="0.3">
      <c r="A401" s="1">
        <v>392</v>
      </c>
      <c r="B401" s="3">
        <f t="shared" si="38"/>
        <v>101.52409126726381</v>
      </c>
      <c r="C401" s="8"/>
      <c r="D401" s="3">
        <f t="shared" si="39"/>
        <v>95.184241264379224</v>
      </c>
      <c r="F401" s="3">
        <f t="shared" si="40"/>
        <v>-1.5240912672638132</v>
      </c>
      <c r="G401" s="3">
        <f t="shared" si="41"/>
        <v>6.3398500028845888</v>
      </c>
      <c r="H401" s="3">
        <f t="shared" si="42"/>
        <v>95.184241264379224</v>
      </c>
      <c r="I401" s="3"/>
    </row>
    <row r="402" spans="1:9" x14ac:dyDescent="0.3">
      <c r="A402" s="1">
        <v>393</v>
      </c>
      <c r="B402" s="3">
        <f t="shared" si="38"/>
        <v>101.77499475263581</v>
      </c>
      <c r="C402" s="8"/>
      <c r="D402" s="3">
        <f t="shared" si="39"/>
        <v>95.435144749751217</v>
      </c>
      <c r="F402" s="3">
        <f t="shared" si="40"/>
        <v>-1.7749947526358056</v>
      </c>
      <c r="G402" s="3">
        <f t="shared" si="41"/>
        <v>6.3398500028845888</v>
      </c>
      <c r="H402" s="3">
        <f t="shared" si="42"/>
        <v>95.435144749751217</v>
      </c>
      <c r="I402" s="3"/>
    </row>
    <row r="403" spans="1:9" x14ac:dyDescent="0.3">
      <c r="A403" s="1">
        <v>394</v>
      </c>
      <c r="B403" s="3">
        <f t="shared" si="38"/>
        <v>102.0258982380078</v>
      </c>
      <c r="C403" s="8"/>
      <c r="D403" s="3">
        <f t="shared" si="39"/>
        <v>95.686048235123209</v>
      </c>
      <c r="F403" s="3">
        <f t="shared" si="40"/>
        <v>-2.0258982380077981</v>
      </c>
      <c r="G403" s="3">
        <f t="shared" si="41"/>
        <v>6.3398500028845888</v>
      </c>
      <c r="H403" s="3">
        <f t="shared" si="42"/>
        <v>95.686048235123209</v>
      </c>
      <c r="I403" s="3"/>
    </row>
    <row r="404" spans="1:9" x14ac:dyDescent="0.3">
      <c r="A404" s="1">
        <v>395</v>
      </c>
      <c r="B404" s="3">
        <f t="shared" si="38"/>
        <v>102.27680172337979</v>
      </c>
      <c r="C404" s="8"/>
      <c r="D404" s="3">
        <f t="shared" si="39"/>
        <v>95.936951720495202</v>
      </c>
      <c r="F404" s="3">
        <f t="shared" si="40"/>
        <v>-2.2768017233797906</v>
      </c>
      <c r="G404" s="3">
        <f t="shared" si="41"/>
        <v>6.3398500028845888</v>
      </c>
      <c r="H404" s="3">
        <f t="shared" si="42"/>
        <v>95.936951720495202</v>
      </c>
      <c r="I404" s="3"/>
    </row>
    <row r="405" spans="1:9" x14ac:dyDescent="0.3">
      <c r="A405" s="1">
        <v>396</v>
      </c>
      <c r="B405" s="3">
        <f t="shared" si="38"/>
        <v>102.52770520875178</v>
      </c>
      <c r="C405" s="8"/>
      <c r="D405" s="3">
        <f t="shared" si="39"/>
        <v>96.187855205867194</v>
      </c>
      <c r="F405" s="3">
        <f t="shared" si="40"/>
        <v>-2.5277052087517831</v>
      </c>
      <c r="G405" s="3">
        <f t="shared" si="41"/>
        <v>6.3398500028845888</v>
      </c>
      <c r="H405" s="3">
        <f t="shared" si="42"/>
        <v>96.187855205867194</v>
      </c>
      <c r="I405" s="3"/>
    </row>
    <row r="406" spans="1:9" x14ac:dyDescent="0.3">
      <c r="A406" s="1">
        <v>397</v>
      </c>
      <c r="B406" s="3">
        <f t="shared" si="38"/>
        <v>102.77860869412379</v>
      </c>
      <c r="C406" s="8"/>
      <c r="D406" s="3">
        <f t="shared" si="39"/>
        <v>96.438758691239187</v>
      </c>
      <c r="F406" s="3">
        <f t="shared" si="40"/>
        <v>-2.7786086941237897</v>
      </c>
      <c r="G406" s="3">
        <f t="shared" si="41"/>
        <v>6.339850002884603</v>
      </c>
      <c r="H406" s="3">
        <f t="shared" si="42"/>
        <v>96.438758691239187</v>
      </c>
      <c r="I406" s="3"/>
    </row>
    <row r="407" spans="1:9" x14ac:dyDescent="0.3">
      <c r="A407" s="1">
        <v>398</v>
      </c>
      <c r="B407" s="3">
        <f t="shared" si="38"/>
        <v>103.02951217949578</v>
      </c>
      <c r="C407" s="8"/>
      <c r="D407" s="3">
        <f t="shared" si="39"/>
        <v>96.689662176611179</v>
      </c>
      <c r="F407" s="3">
        <f t="shared" si="40"/>
        <v>-3.0295121794957822</v>
      </c>
      <c r="G407" s="3">
        <f t="shared" si="41"/>
        <v>6.339850002884603</v>
      </c>
      <c r="H407" s="3">
        <f t="shared" si="42"/>
        <v>96.689662176611179</v>
      </c>
      <c r="I407" s="3"/>
    </row>
    <row r="408" spans="1:9" x14ac:dyDescent="0.3">
      <c r="A408" s="1">
        <v>399</v>
      </c>
      <c r="B408" s="3">
        <f t="shared" si="38"/>
        <v>103.28041566486777</v>
      </c>
      <c r="C408" s="8"/>
      <c r="D408" s="3">
        <f t="shared" si="39"/>
        <v>96.940565661983172</v>
      </c>
      <c r="F408" s="3">
        <f t="shared" si="40"/>
        <v>-3.2804156648677747</v>
      </c>
      <c r="G408" s="3">
        <f t="shared" si="41"/>
        <v>6.339850002884603</v>
      </c>
      <c r="H408" s="3">
        <f t="shared" si="42"/>
        <v>96.940565661983172</v>
      </c>
      <c r="I408" s="3"/>
    </row>
    <row r="409" spans="1:9" x14ac:dyDescent="0.3">
      <c r="A409" s="1">
        <v>400</v>
      </c>
      <c r="B409" s="3">
        <f t="shared" si="38"/>
        <v>103.53131915023977</v>
      </c>
      <c r="C409" s="8"/>
      <c r="D409" s="3">
        <f t="shared" si="39"/>
        <v>97.191469147355164</v>
      </c>
      <c r="F409" s="3">
        <f t="shared" si="40"/>
        <v>-3.5313191502397672</v>
      </c>
      <c r="G409" s="3">
        <f t="shared" si="41"/>
        <v>6.339850002884603</v>
      </c>
      <c r="H409" s="3">
        <f t="shared" si="42"/>
        <v>97.191469147355164</v>
      </c>
      <c r="I409" s="3"/>
    </row>
    <row r="410" spans="1:9" x14ac:dyDescent="0.3">
      <c r="A410" s="1">
        <v>401</v>
      </c>
      <c r="B410" s="3">
        <f t="shared" si="38"/>
        <v>103.78222263561176</v>
      </c>
      <c r="C410" s="8"/>
      <c r="D410" s="3">
        <f t="shared" si="39"/>
        <v>97.442372632727157</v>
      </c>
      <c r="F410" s="3">
        <f t="shared" si="40"/>
        <v>-3.7822226356117596</v>
      </c>
      <c r="G410" s="3">
        <f t="shared" si="41"/>
        <v>6.339850002884603</v>
      </c>
      <c r="H410" s="3">
        <f t="shared" si="42"/>
        <v>97.442372632727157</v>
      </c>
      <c r="I410" s="3"/>
    </row>
    <row r="411" spans="1:9" x14ac:dyDescent="0.3">
      <c r="A411" s="1">
        <v>402</v>
      </c>
      <c r="B411" s="3">
        <f t="shared" si="38"/>
        <v>104.03312612098375</v>
      </c>
      <c r="C411" s="8"/>
      <c r="D411" s="3">
        <f t="shared" si="39"/>
        <v>97.693276118099163</v>
      </c>
      <c r="F411" s="3">
        <f t="shared" si="40"/>
        <v>-4.0331261209837521</v>
      </c>
      <c r="G411" s="3">
        <f t="shared" si="41"/>
        <v>6.3398500028845888</v>
      </c>
      <c r="H411" s="3">
        <f t="shared" si="42"/>
        <v>97.693276118099163</v>
      </c>
      <c r="I411" s="3"/>
    </row>
    <row r="412" spans="1:9" x14ac:dyDescent="0.3">
      <c r="A412" s="1">
        <v>403</v>
      </c>
      <c r="B412" s="3">
        <f t="shared" si="38"/>
        <v>104.28402960635574</v>
      </c>
      <c r="C412" s="8"/>
      <c r="D412" s="3">
        <f t="shared" si="39"/>
        <v>97.944179603471156</v>
      </c>
      <c r="F412" s="3">
        <f t="shared" si="40"/>
        <v>-4.2840296063557446</v>
      </c>
      <c r="G412" s="3">
        <f t="shared" si="41"/>
        <v>6.3398500028845888</v>
      </c>
      <c r="H412" s="3">
        <f t="shared" si="42"/>
        <v>97.944179603471156</v>
      </c>
      <c r="I412" s="3"/>
    </row>
    <row r="413" spans="1:9" x14ac:dyDescent="0.3">
      <c r="A413" s="1">
        <v>404</v>
      </c>
      <c r="B413" s="3">
        <f t="shared" si="38"/>
        <v>104.53493309172774</v>
      </c>
      <c r="C413" s="8"/>
      <c r="D413" s="3">
        <f t="shared" si="39"/>
        <v>98.195083088843148</v>
      </c>
      <c r="F413" s="3">
        <f t="shared" si="40"/>
        <v>-4.5349330917277371</v>
      </c>
      <c r="G413" s="3">
        <f t="shared" si="41"/>
        <v>6.3398500028845888</v>
      </c>
      <c r="H413" s="3">
        <f t="shared" si="42"/>
        <v>98.195083088843148</v>
      </c>
      <c r="I413" s="3"/>
    </row>
    <row r="414" spans="1:9" x14ac:dyDescent="0.3">
      <c r="A414" s="1">
        <v>405</v>
      </c>
      <c r="B414" s="3">
        <f t="shared" si="38"/>
        <v>104.78583657709973</v>
      </c>
      <c r="C414" s="8"/>
      <c r="D414" s="3">
        <f t="shared" si="39"/>
        <v>98.445986574215141</v>
      </c>
      <c r="F414" s="3">
        <f t="shared" si="40"/>
        <v>-4.7858365770997295</v>
      </c>
      <c r="G414" s="3">
        <f t="shared" si="41"/>
        <v>6.3398500028845888</v>
      </c>
      <c r="H414" s="3">
        <f t="shared" si="42"/>
        <v>98.445986574215141</v>
      </c>
      <c r="I414" s="3"/>
    </row>
    <row r="415" spans="1:9" x14ac:dyDescent="0.3">
      <c r="A415" s="1">
        <v>406</v>
      </c>
      <c r="B415" s="3">
        <f t="shared" si="38"/>
        <v>105.03674006247172</v>
      </c>
      <c r="C415" s="8"/>
      <c r="D415" s="3">
        <f t="shared" si="39"/>
        <v>98.696890059587133</v>
      </c>
      <c r="F415" s="3">
        <f t="shared" si="40"/>
        <v>-5.036740062471722</v>
      </c>
      <c r="G415" s="3">
        <f t="shared" si="41"/>
        <v>6.3398500028845888</v>
      </c>
      <c r="H415" s="3">
        <f t="shared" si="42"/>
        <v>98.696890059587133</v>
      </c>
      <c r="I415" s="3"/>
    </row>
    <row r="416" spans="1:9" x14ac:dyDescent="0.3">
      <c r="A416" s="1">
        <v>407</v>
      </c>
      <c r="B416" s="3">
        <f t="shared" si="38"/>
        <v>105.28764354784371</v>
      </c>
      <c r="C416" s="8"/>
      <c r="D416" s="3">
        <f t="shared" si="39"/>
        <v>98.947793544959126</v>
      </c>
      <c r="F416" s="3">
        <f t="shared" si="40"/>
        <v>-5.2876435478437145</v>
      </c>
      <c r="G416" s="3">
        <f t="shared" si="41"/>
        <v>6.3398500028845888</v>
      </c>
      <c r="H416" s="3">
        <f t="shared" si="42"/>
        <v>98.947793544959126</v>
      </c>
      <c r="I416" s="3"/>
    </row>
    <row r="417" spans="1:9" x14ac:dyDescent="0.3">
      <c r="A417" s="1">
        <v>408</v>
      </c>
      <c r="B417" s="3">
        <f t="shared" si="38"/>
        <v>105.53854703321571</v>
      </c>
      <c r="C417" s="8"/>
      <c r="D417" s="3">
        <f t="shared" si="39"/>
        <v>99.198697030331118</v>
      </c>
      <c r="F417" s="3">
        <f t="shared" si="40"/>
        <v>-5.538547033215707</v>
      </c>
      <c r="G417" s="3">
        <f t="shared" si="41"/>
        <v>6.3398500028845888</v>
      </c>
      <c r="H417" s="3">
        <f t="shared" si="42"/>
        <v>99.198697030331118</v>
      </c>
      <c r="I417" s="3"/>
    </row>
    <row r="418" spans="1:9" x14ac:dyDescent="0.3">
      <c r="A418" s="1">
        <v>409</v>
      </c>
      <c r="B418" s="3">
        <f t="shared" si="38"/>
        <v>105.78945051858771</v>
      </c>
      <c r="C418" s="8"/>
      <c r="D418" s="3">
        <f t="shared" si="39"/>
        <v>99.449600515703111</v>
      </c>
      <c r="F418" s="3">
        <f t="shared" si="40"/>
        <v>-5.7894505185877136</v>
      </c>
      <c r="G418" s="3">
        <f t="shared" si="41"/>
        <v>6.339850002884603</v>
      </c>
      <c r="H418" s="3">
        <f t="shared" si="42"/>
        <v>99.449600515703111</v>
      </c>
      <c r="I418" s="3"/>
    </row>
    <row r="419" spans="1:9" x14ac:dyDescent="0.3">
      <c r="A419" s="1">
        <v>410</v>
      </c>
      <c r="B419" s="3">
        <f t="shared" si="38"/>
        <v>106.04035400395971</v>
      </c>
      <c r="C419" s="8"/>
      <c r="D419" s="3">
        <f t="shared" si="39"/>
        <v>99.700504001075103</v>
      </c>
      <c r="F419" s="3">
        <f t="shared" si="40"/>
        <v>-6.0403540039597061</v>
      </c>
      <c r="G419" s="3">
        <f t="shared" si="41"/>
        <v>6.339850002884603</v>
      </c>
      <c r="H419" s="3">
        <f t="shared" si="42"/>
        <v>99.700504001075103</v>
      </c>
      <c r="I419" s="3"/>
    </row>
    <row r="420" spans="1:9" x14ac:dyDescent="0.3">
      <c r="A420" s="1">
        <v>411</v>
      </c>
      <c r="B420" s="3">
        <f t="shared" si="38"/>
        <v>106.2912574893317</v>
      </c>
      <c r="C420" s="8"/>
      <c r="D420" s="3">
        <f t="shared" si="39"/>
        <v>99.951407486447096</v>
      </c>
      <c r="F420" s="3">
        <f t="shared" si="40"/>
        <v>-6.2912574893316986</v>
      </c>
      <c r="G420" s="3">
        <f t="shared" si="41"/>
        <v>6.339850002884603</v>
      </c>
      <c r="H420" s="3">
        <f t="shared" si="42"/>
        <v>99.951407486447096</v>
      </c>
      <c r="I420" s="3"/>
    </row>
    <row r="421" spans="1:9" x14ac:dyDescent="0.3">
      <c r="A421" s="1">
        <v>412</v>
      </c>
      <c r="B421" s="3">
        <f t="shared" si="38"/>
        <v>106.54216097470369</v>
      </c>
      <c r="C421" s="8"/>
      <c r="D421" s="3">
        <f t="shared" si="39"/>
        <v>100.20231097181909</v>
      </c>
      <c r="F421" s="3">
        <f t="shared" si="40"/>
        <v>-6.5421609747036911</v>
      </c>
      <c r="G421" s="3">
        <f t="shared" si="41"/>
        <v>6.339850002884603</v>
      </c>
      <c r="H421" s="3">
        <f t="shared" si="42"/>
        <v>100.20231097181909</v>
      </c>
      <c r="I421" s="3"/>
    </row>
    <row r="422" spans="1:9" x14ac:dyDescent="0.3">
      <c r="A422" s="1">
        <v>413</v>
      </c>
      <c r="B422" s="3">
        <f t="shared" si="38"/>
        <v>106.79306446007568</v>
      </c>
      <c r="C422" s="8"/>
      <c r="D422" s="3">
        <f t="shared" si="39"/>
        <v>100.45321445719108</v>
      </c>
      <c r="F422" s="3">
        <f t="shared" si="40"/>
        <v>-6.7930644600756835</v>
      </c>
      <c r="G422" s="3">
        <f t="shared" si="41"/>
        <v>6.339850002884603</v>
      </c>
      <c r="H422" s="3">
        <f t="shared" si="42"/>
        <v>100.45321445719108</v>
      </c>
      <c r="I422" s="3"/>
    </row>
    <row r="423" spans="1:9" x14ac:dyDescent="0.3">
      <c r="A423" s="1">
        <v>414</v>
      </c>
      <c r="B423" s="3">
        <f t="shared" si="38"/>
        <v>107.04396794544768</v>
      </c>
      <c r="C423" s="8"/>
      <c r="D423" s="3">
        <f t="shared" si="39"/>
        <v>100.70411794256309</v>
      </c>
      <c r="F423" s="3">
        <f t="shared" si="40"/>
        <v>-7.043967945447676</v>
      </c>
      <c r="G423" s="3">
        <f t="shared" si="41"/>
        <v>6.3398500028845888</v>
      </c>
      <c r="H423" s="3">
        <f t="shared" si="42"/>
        <v>100.70411794256309</v>
      </c>
      <c r="I423" s="3"/>
    </row>
    <row r="424" spans="1:9" x14ac:dyDescent="0.3">
      <c r="A424" s="1">
        <v>415</v>
      </c>
      <c r="B424" s="3">
        <f t="shared" si="38"/>
        <v>107.29487143081967</v>
      </c>
      <c r="C424" s="8"/>
      <c r="D424" s="3">
        <f t="shared" si="39"/>
        <v>100.95502142793508</v>
      </c>
      <c r="F424" s="3">
        <f t="shared" si="40"/>
        <v>-7.2948714308196685</v>
      </c>
      <c r="G424" s="3">
        <f t="shared" si="41"/>
        <v>6.3398500028845888</v>
      </c>
      <c r="H424" s="3">
        <f t="shared" si="42"/>
        <v>100.95502142793508</v>
      </c>
      <c r="I424" s="3"/>
    </row>
    <row r="425" spans="1:9" x14ac:dyDescent="0.3">
      <c r="A425" s="1">
        <v>416</v>
      </c>
      <c r="B425" s="3">
        <f t="shared" si="38"/>
        <v>107.54577491619166</v>
      </c>
      <c r="C425" s="8"/>
      <c r="D425" s="3">
        <f t="shared" si="39"/>
        <v>101.20592491330707</v>
      </c>
      <c r="F425" s="3">
        <f t="shared" si="40"/>
        <v>-7.545774916191661</v>
      </c>
      <c r="G425" s="3">
        <f t="shared" si="41"/>
        <v>6.3398500028845888</v>
      </c>
      <c r="H425" s="3">
        <f t="shared" si="42"/>
        <v>101.20592491330707</v>
      </c>
      <c r="I425" s="3"/>
    </row>
    <row r="426" spans="1:9" x14ac:dyDescent="0.3">
      <c r="A426" s="1">
        <v>417</v>
      </c>
      <c r="B426" s="3">
        <f t="shared" si="38"/>
        <v>107.79667840156365</v>
      </c>
      <c r="C426" s="8"/>
      <c r="D426" s="3">
        <f t="shared" si="39"/>
        <v>101.45682839867906</v>
      </c>
      <c r="F426" s="3">
        <f t="shared" si="40"/>
        <v>-7.7966784015636534</v>
      </c>
      <c r="G426" s="3">
        <f t="shared" si="41"/>
        <v>6.3398500028845888</v>
      </c>
      <c r="H426" s="3">
        <f t="shared" si="42"/>
        <v>101.45682839867906</v>
      </c>
      <c r="I426" s="3"/>
    </row>
    <row r="427" spans="1:9" x14ac:dyDescent="0.3">
      <c r="A427" s="1">
        <v>418</v>
      </c>
      <c r="B427" s="3">
        <f t="shared" si="38"/>
        <v>108.04758188693565</v>
      </c>
      <c r="C427" s="8"/>
      <c r="D427" s="3">
        <f t="shared" si="39"/>
        <v>101.70773188405106</v>
      </c>
      <c r="F427" s="3">
        <f t="shared" si="40"/>
        <v>-8.0475818869356459</v>
      </c>
      <c r="G427" s="3">
        <f t="shared" si="41"/>
        <v>6.3398500028845888</v>
      </c>
      <c r="H427" s="3">
        <f t="shared" si="42"/>
        <v>101.70773188405106</v>
      </c>
      <c r="I427" s="3"/>
    </row>
    <row r="428" spans="1:9" x14ac:dyDescent="0.3">
      <c r="A428" s="1">
        <v>419</v>
      </c>
      <c r="B428" s="3">
        <f t="shared" si="38"/>
        <v>108.29848537230764</v>
      </c>
      <c r="C428" s="8"/>
      <c r="D428" s="3">
        <f t="shared" si="39"/>
        <v>101.95863536942305</v>
      </c>
      <c r="F428" s="3">
        <f t="shared" si="40"/>
        <v>-8.2984853723076384</v>
      </c>
      <c r="G428" s="3">
        <f t="shared" si="41"/>
        <v>6.3398500028845888</v>
      </c>
      <c r="H428" s="3">
        <f t="shared" si="42"/>
        <v>101.95863536942305</v>
      </c>
      <c r="I428" s="3"/>
    </row>
    <row r="429" spans="1:9" x14ac:dyDescent="0.3">
      <c r="A429" s="1">
        <v>420</v>
      </c>
      <c r="B429" s="3">
        <f t="shared" si="38"/>
        <v>108.54938885767963</v>
      </c>
      <c r="C429" s="8"/>
      <c r="D429" s="3">
        <f t="shared" si="39"/>
        <v>102.20953885479504</v>
      </c>
      <c r="F429" s="3">
        <f t="shared" si="40"/>
        <v>-8.5493888576796309</v>
      </c>
      <c r="G429" s="3">
        <f t="shared" si="41"/>
        <v>6.3398500028845888</v>
      </c>
      <c r="H429" s="3">
        <f t="shared" si="42"/>
        <v>102.20953885479504</v>
      </c>
      <c r="I429" s="3"/>
    </row>
    <row r="430" spans="1:9" x14ac:dyDescent="0.3">
      <c r="A430" s="1">
        <v>421</v>
      </c>
      <c r="B430" s="3">
        <f t="shared" si="38"/>
        <v>108.80029234305164</v>
      </c>
      <c r="C430" s="8"/>
      <c r="D430" s="3">
        <f t="shared" si="39"/>
        <v>102.46044234016703</v>
      </c>
      <c r="F430" s="3">
        <f t="shared" si="40"/>
        <v>-8.8002923430516375</v>
      </c>
      <c r="G430" s="3">
        <f t="shared" si="41"/>
        <v>6.339850002884603</v>
      </c>
      <c r="H430" s="3">
        <f t="shared" si="42"/>
        <v>102.46044234016703</v>
      </c>
      <c r="I430" s="3"/>
    </row>
    <row r="431" spans="1:9" x14ac:dyDescent="0.3">
      <c r="A431" s="1">
        <v>422</v>
      </c>
      <c r="B431" s="3">
        <f t="shared" si="38"/>
        <v>109.05119582842363</v>
      </c>
      <c r="C431" s="8"/>
      <c r="D431" s="3">
        <f t="shared" si="39"/>
        <v>102.71134582553903</v>
      </c>
      <c r="F431" s="3">
        <f t="shared" si="40"/>
        <v>-9.05119582842363</v>
      </c>
      <c r="G431" s="3">
        <f t="shared" si="41"/>
        <v>6.339850002884603</v>
      </c>
      <c r="H431" s="3">
        <f t="shared" si="42"/>
        <v>102.71134582553903</v>
      </c>
      <c r="I431" s="3"/>
    </row>
    <row r="432" spans="1:9" x14ac:dyDescent="0.3">
      <c r="A432" s="1">
        <v>423</v>
      </c>
      <c r="B432" s="3">
        <f t="shared" si="38"/>
        <v>109.30209931379562</v>
      </c>
      <c r="C432" s="8"/>
      <c r="D432" s="3">
        <f t="shared" si="39"/>
        <v>102.96224931091102</v>
      </c>
      <c r="F432" s="3">
        <f t="shared" si="40"/>
        <v>-9.3020993137956225</v>
      </c>
      <c r="G432" s="3">
        <f t="shared" si="41"/>
        <v>6.339850002884603</v>
      </c>
      <c r="H432" s="3">
        <f t="shared" si="42"/>
        <v>102.96224931091102</v>
      </c>
      <c r="I432" s="3"/>
    </row>
    <row r="433" spans="1:9" x14ac:dyDescent="0.3">
      <c r="A433" s="1">
        <v>424</v>
      </c>
      <c r="B433" s="3">
        <f t="shared" si="38"/>
        <v>109.55300279916761</v>
      </c>
      <c r="C433" s="8"/>
      <c r="D433" s="3">
        <f t="shared" si="39"/>
        <v>103.21315279628301</v>
      </c>
      <c r="F433" s="3">
        <f t="shared" si="40"/>
        <v>-9.553002799167615</v>
      </c>
      <c r="G433" s="3">
        <f t="shared" si="41"/>
        <v>6.339850002884603</v>
      </c>
      <c r="H433" s="3">
        <f t="shared" si="42"/>
        <v>103.21315279628301</v>
      </c>
      <c r="I433" s="3"/>
    </row>
    <row r="434" spans="1:9" x14ac:dyDescent="0.3">
      <c r="A434" s="1">
        <v>425</v>
      </c>
      <c r="B434" s="3">
        <f t="shared" si="38"/>
        <v>109.80390628453961</v>
      </c>
      <c r="C434" s="8"/>
      <c r="D434" s="3">
        <f t="shared" si="39"/>
        <v>103.46405628165502</v>
      </c>
      <c r="F434" s="3">
        <f t="shared" si="40"/>
        <v>-9.8039062845396074</v>
      </c>
      <c r="G434" s="3">
        <f t="shared" si="41"/>
        <v>6.3398500028845888</v>
      </c>
      <c r="H434" s="3">
        <f t="shared" si="42"/>
        <v>103.46405628165502</v>
      </c>
      <c r="I434" s="3"/>
    </row>
    <row r="435" spans="1:9" x14ac:dyDescent="0.3">
      <c r="A435" s="1">
        <v>426</v>
      </c>
      <c r="B435" s="3">
        <f t="shared" si="38"/>
        <v>110.0548097699116</v>
      </c>
      <c r="C435" s="8"/>
      <c r="D435" s="3">
        <f t="shared" si="39"/>
        <v>103.71495976702701</v>
      </c>
      <c r="F435" s="3">
        <f t="shared" si="40"/>
        <v>-10.0548097699116</v>
      </c>
      <c r="G435" s="3">
        <f t="shared" si="41"/>
        <v>6.3398500028845888</v>
      </c>
      <c r="H435" s="3">
        <f t="shared" si="42"/>
        <v>103.71495976702701</v>
      </c>
      <c r="I435" s="3"/>
    </row>
    <row r="436" spans="1:9" x14ac:dyDescent="0.3">
      <c r="A436" s="1">
        <v>427</v>
      </c>
      <c r="B436" s="3">
        <f t="shared" si="38"/>
        <v>110.30571325528359</v>
      </c>
      <c r="C436" s="8"/>
      <c r="D436" s="3">
        <f t="shared" si="39"/>
        <v>103.965863252399</v>
      </c>
      <c r="F436" s="3">
        <f t="shared" si="40"/>
        <v>-10.305713255283592</v>
      </c>
      <c r="G436" s="3">
        <f t="shared" si="41"/>
        <v>6.3398500028845888</v>
      </c>
      <c r="H436" s="3">
        <f t="shared" si="42"/>
        <v>103.965863252399</v>
      </c>
      <c r="I436" s="3"/>
    </row>
    <row r="437" spans="1:9" x14ac:dyDescent="0.3">
      <c r="A437" s="1">
        <v>428</v>
      </c>
      <c r="B437" s="3">
        <f t="shared" si="38"/>
        <v>110.55661674065558</v>
      </c>
      <c r="C437" s="8"/>
      <c r="D437" s="3">
        <f t="shared" si="39"/>
        <v>104.216766737771</v>
      </c>
      <c r="F437" s="3">
        <f t="shared" si="40"/>
        <v>-10.556616740655585</v>
      </c>
      <c r="G437" s="3">
        <f t="shared" si="41"/>
        <v>6.3398500028845888</v>
      </c>
      <c r="H437" s="3">
        <f t="shared" si="42"/>
        <v>104.216766737771</v>
      </c>
      <c r="I437" s="3"/>
    </row>
    <row r="438" spans="1:9" x14ac:dyDescent="0.3">
      <c r="A438" s="1">
        <v>429</v>
      </c>
      <c r="B438" s="3">
        <f t="shared" si="38"/>
        <v>110.80752022602758</v>
      </c>
      <c r="C438" s="8"/>
      <c r="D438" s="3">
        <f t="shared" si="39"/>
        <v>104.46767022314299</v>
      </c>
      <c r="F438" s="3">
        <f t="shared" si="40"/>
        <v>-10.807520226027577</v>
      </c>
      <c r="G438" s="3">
        <f t="shared" si="41"/>
        <v>6.3398500028845888</v>
      </c>
      <c r="H438" s="3">
        <f t="shared" si="42"/>
        <v>104.46767022314299</v>
      </c>
      <c r="I438" s="3"/>
    </row>
    <row r="439" spans="1:9" x14ac:dyDescent="0.3">
      <c r="A439" s="1">
        <v>430</v>
      </c>
      <c r="B439" s="3">
        <f t="shared" si="38"/>
        <v>111.05842371139957</v>
      </c>
      <c r="C439" s="8"/>
      <c r="D439" s="3">
        <f t="shared" si="39"/>
        <v>104.71857370851498</v>
      </c>
      <c r="F439" s="3">
        <f t="shared" si="40"/>
        <v>-11.05842371139957</v>
      </c>
      <c r="G439" s="3">
        <f t="shared" si="41"/>
        <v>6.3398500028845888</v>
      </c>
      <c r="H439" s="3">
        <f t="shared" si="42"/>
        <v>104.71857370851498</v>
      </c>
      <c r="I439" s="3"/>
    </row>
    <row r="440" spans="1:9" x14ac:dyDescent="0.3">
      <c r="A440" s="1">
        <v>431</v>
      </c>
      <c r="B440" s="3">
        <f t="shared" si="38"/>
        <v>111.30932719677156</v>
      </c>
      <c r="C440" s="8"/>
      <c r="D440" s="3">
        <f t="shared" si="39"/>
        <v>104.96947719388697</v>
      </c>
      <c r="F440" s="3">
        <f t="shared" si="40"/>
        <v>-11.309327196771562</v>
      </c>
      <c r="G440" s="3">
        <f t="shared" si="41"/>
        <v>6.3398500028845888</v>
      </c>
      <c r="H440" s="3">
        <f t="shared" si="42"/>
        <v>104.96947719388697</v>
      </c>
      <c r="I440" s="3"/>
    </row>
    <row r="441" spans="1:9" x14ac:dyDescent="0.3">
      <c r="A441" s="1">
        <v>432</v>
      </c>
      <c r="B441" s="3">
        <f t="shared" si="38"/>
        <v>111.56023068214355</v>
      </c>
      <c r="C441" s="8"/>
      <c r="D441" s="3">
        <f t="shared" si="39"/>
        <v>105.22038067925897</v>
      </c>
      <c r="F441" s="3">
        <f t="shared" si="40"/>
        <v>-11.560230682143555</v>
      </c>
      <c r="G441" s="3">
        <f t="shared" si="41"/>
        <v>6.3398500028845888</v>
      </c>
      <c r="H441" s="3">
        <f t="shared" si="42"/>
        <v>105.22038067925897</v>
      </c>
      <c r="I441" s="3"/>
    </row>
    <row r="442" spans="1:9" x14ac:dyDescent="0.3">
      <c r="A442" s="1">
        <v>433</v>
      </c>
      <c r="B442" s="3">
        <f t="shared" si="38"/>
        <v>111.81113416751556</v>
      </c>
      <c r="C442" s="8"/>
      <c r="D442" s="3">
        <f t="shared" si="39"/>
        <v>105.47128416463096</v>
      </c>
      <c r="F442" s="3">
        <f t="shared" si="40"/>
        <v>-11.811134167515561</v>
      </c>
      <c r="G442" s="3">
        <f t="shared" si="41"/>
        <v>6.339850002884603</v>
      </c>
      <c r="H442" s="3">
        <f t="shared" si="42"/>
        <v>105.47128416463096</v>
      </c>
      <c r="I442" s="3"/>
    </row>
    <row r="443" spans="1:9" x14ac:dyDescent="0.3">
      <c r="A443" s="1">
        <v>434</v>
      </c>
      <c r="B443" s="3">
        <f t="shared" si="38"/>
        <v>112.06203765288755</v>
      </c>
      <c r="C443" s="8"/>
      <c r="D443" s="3">
        <f t="shared" si="39"/>
        <v>105.72218765000295</v>
      </c>
      <c r="F443" s="3">
        <f t="shared" si="40"/>
        <v>-12.062037652887554</v>
      </c>
      <c r="G443" s="3">
        <f t="shared" si="41"/>
        <v>6.339850002884603</v>
      </c>
      <c r="H443" s="3">
        <f t="shared" si="42"/>
        <v>105.72218765000295</v>
      </c>
      <c r="I443" s="3"/>
    </row>
    <row r="444" spans="1:9" x14ac:dyDescent="0.3">
      <c r="A444" s="1">
        <v>435</v>
      </c>
      <c r="B444" s="3">
        <f t="shared" si="38"/>
        <v>112.31294113825955</v>
      </c>
      <c r="C444" s="8"/>
      <c r="D444" s="3">
        <f t="shared" si="39"/>
        <v>105.97309113537494</v>
      </c>
      <c r="F444" s="3">
        <f t="shared" si="40"/>
        <v>-12.312941138259546</v>
      </c>
      <c r="G444" s="3">
        <f t="shared" si="41"/>
        <v>6.339850002884603</v>
      </c>
      <c r="H444" s="3">
        <f t="shared" si="42"/>
        <v>105.97309113537494</v>
      </c>
      <c r="I444" s="3"/>
    </row>
    <row r="445" spans="1:9" x14ac:dyDescent="0.3">
      <c r="A445" s="1">
        <v>436</v>
      </c>
      <c r="B445" s="3">
        <f t="shared" si="38"/>
        <v>112.56384462363154</v>
      </c>
      <c r="C445" s="8"/>
      <c r="D445" s="3">
        <f t="shared" si="39"/>
        <v>106.22399462074694</v>
      </c>
      <c r="F445" s="3">
        <f t="shared" si="40"/>
        <v>-12.563844623631539</v>
      </c>
      <c r="G445" s="3">
        <f t="shared" si="41"/>
        <v>6.339850002884603</v>
      </c>
      <c r="H445" s="3">
        <f t="shared" si="42"/>
        <v>106.22399462074694</v>
      </c>
      <c r="I445" s="3"/>
    </row>
    <row r="446" spans="1:9" x14ac:dyDescent="0.3">
      <c r="A446" s="1">
        <v>437</v>
      </c>
      <c r="B446" s="3">
        <f t="shared" si="38"/>
        <v>112.81474810900353</v>
      </c>
      <c r="C446" s="8"/>
      <c r="D446" s="3">
        <f t="shared" si="39"/>
        <v>106.47489810611894</v>
      </c>
      <c r="F446" s="3">
        <f t="shared" si="40"/>
        <v>-12.814748109003531</v>
      </c>
      <c r="G446" s="3">
        <f t="shared" si="41"/>
        <v>6.3398500028845888</v>
      </c>
      <c r="H446" s="3">
        <f t="shared" si="42"/>
        <v>106.47489810611894</v>
      </c>
      <c r="I446" s="3"/>
    </row>
    <row r="447" spans="1:9" x14ac:dyDescent="0.3">
      <c r="A447" s="1">
        <v>438</v>
      </c>
      <c r="B447" s="3">
        <f t="shared" si="38"/>
        <v>113.06565159437552</v>
      </c>
      <c r="C447" s="8"/>
      <c r="D447" s="3">
        <f t="shared" si="39"/>
        <v>106.72580159149094</v>
      </c>
      <c r="F447" s="3">
        <f t="shared" si="40"/>
        <v>-13.065651594375524</v>
      </c>
      <c r="G447" s="3">
        <f t="shared" si="41"/>
        <v>6.3398500028845888</v>
      </c>
      <c r="H447" s="3">
        <f t="shared" si="42"/>
        <v>106.72580159149094</v>
      </c>
      <c r="I447" s="3"/>
    </row>
    <row r="448" spans="1:9" x14ac:dyDescent="0.3">
      <c r="A448" s="1">
        <v>439</v>
      </c>
      <c r="B448" s="3">
        <f t="shared" si="38"/>
        <v>113.31655507974752</v>
      </c>
      <c r="C448" s="8"/>
      <c r="D448" s="3">
        <f t="shared" si="39"/>
        <v>106.97670507686293</v>
      </c>
      <c r="F448" s="3">
        <f t="shared" si="40"/>
        <v>-13.316555079747516</v>
      </c>
      <c r="G448" s="3">
        <f t="shared" si="41"/>
        <v>6.3398500028845888</v>
      </c>
      <c r="H448" s="3">
        <f t="shared" si="42"/>
        <v>106.97670507686293</v>
      </c>
      <c r="I448" s="3"/>
    </row>
    <row r="449" spans="1:9" x14ac:dyDescent="0.3">
      <c r="A449" s="1">
        <v>440</v>
      </c>
      <c r="B449" s="3">
        <f t="shared" si="38"/>
        <v>113.56745856511951</v>
      </c>
      <c r="C449" s="8"/>
      <c r="D449" s="3">
        <f t="shared" si="39"/>
        <v>107.22760856223492</v>
      </c>
      <c r="F449" s="3">
        <f t="shared" si="40"/>
        <v>-13.567458565119509</v>
      </c>
      <c r="G449" s="3">
        <f t="shared" si="41"/>
        <v>6.3398500028845888</v>
      </c>
      <c r="H449" s="3">
        <f t="shared" si="42"/>
        <v>107.22760856223492</v>
      </c>
      <c r="I449" s="3"/>
    </row>
    <row r="450" spans="1:9" x14ac:dyDescent="0.3">
      <c r="A450" s="1">
        <v>441</v>
      </c>
      <c r="B450" s="3">
        <f t="shared" si="38"/>
        <v>113.8183620504915</v>
      </c>
      <c r="C450" s="8"/>
      <c r="D450" s="3">
        <f t="shared" si="39"/>
        <v>107.47851204760691</v>
      </c>
      <c r="F450" s="3">
        <f t="shared" si="40"/>
        <v>-13.818362050491501</v>
      </c>
      <c r="G450" s="3">
        <f t="shared" si="41"/>
        <v>6.3398500028845888</v>
      </c>
      <c r="H450" s="3">
        <f t="shared" si="42"/>
        <v>107.47851204760691</v>
      </c>
      <c r="I450" s="3"/>
    </row>
    <row r="451" spans="1:9" x14ac:dyDescent="0.3">
      <c r="A451" s="1">
        <v>442</v>
      </c>
      <c r="B451" s="3">
        <f t="shared" si="38"/>
        <v>114.06926553586349</v>
      </c>
      <c r="C451" s="8"/>
      <c r="D451" s="3">
        <f t="shared" si="39"/>
        <v>107.7294155329789</v>
      </c>
      <c r="F451" s="3">
        <f t="shared" si="40"/>
        <v>-14.069265535863494</v>
      </c>
      <c r="G451" s="3">
        <f t="shared" si="41"/>
        <v>6.3398500028845888</v>
      </c>
      <c r="H451" s="3">
        <f t="shared" si="42"/>
        <v>107.7294155329789</v>
      </c>
      <c r="I451" s="3"/>
    </row>
    <row r="452" spans="1:9" x14ac:dyDescent="0.3">
      <c r="A452" s="1">
        <v>443</v>
      </c>
      <c r="B452" s="3">
        <f t="shared" si="38"/>
        <v>114.32016902123549</v>
      </c>
      <c r="C452" s="8"/>
      <c r="D452" s="3">
        <f t="shared" si="39"/>
        <v>107.9803190183509</v>
      </c>
      <c r="F452" s="3">
        <f t="shared" si="40"/>
        <v>-14.320169021235486</v>
      </c>
      <c r="G452" s="3">
        <f t="shared" si="41"/>
        <v>6.3398500028845888</v>
      </c>
      <c r="H452" s="3">
        <f t="shared" si="42"/>
        <v>107.9803190183509</v>
      </c>
      <c r="I452" s="3"/>
    </row>
    <row r="453" spans="1:9" x14ac:dyDescent="0.3">
      <c r="A453" s="1">
        <v>444</v>
      </c>
      <c r="B453" s="3">
        <f t="shared" si="38"/>
        <v>114.57107250660748</v>
      </c>
      <c r="C453" s="8"/>
      <c r="D453" s="3">
        <f t="shared" si="39"/>
        <v>108.23122250372289</v>
      </c>
      <c r="F453" s="3">
        <f t="shared" si="40"/>
        <v>-14.571072506607479</v>
      </c>
      <c r="G453" s="3">
        <f t="shared" si="41"/>
        <v>6.3398500028845888</v>
      </c>
      <c r="H453" s="3">
        <f t="shared" si="42"/>
        <v>108.23122250372289</v>
      </c>
      <c r="I453" s="3"/>
    </row>
    <row r="454" spans="1:9" x14ac:dyDescent="0.3">
      <c r="A454" s="1">
        <v>445</v>
      </c>
      <c r="B454" s="3">
        <f t="shared" si="38"/>
        <v>114.82197599197949</v>
      </c>
      <c r="C454" s="8"/>
      <c r="D454" s="3">
        <f t="shared" si="39"/>
        <v>108.48212598909488</v>
      </c>
      <c r="F454" s="3">
        <f t="shared" si="40"/>
        <v>-14.821975991979485</v>
      </c>
      <c r="G454" s="3">
        <f t="shared" si="41"/>
        <v>6.339850002884603</v>
      </c>
      <c r="H454" s="3">
        <f t="shared" si="42"/>
        <v>108.48212598909488</v>
      </c>
      <c r="I454" s="3"/>
    </row>
    <row r="455" spans="1:9" x14ac:dyDescent="0.3">
      <c r="A455" s="1">
        <v>446</v>
      </c>
      <c r="B455" s="3">
        <f t="shared" si="38"/>
        <v>115.07287947735148</v>
      </c>
      <c r="C455" s="8"/>
      <c r="D455" s="3">
        <f t="shared" si="39"/>
        <v>108.73302947446687</v>
      </c>
      <c r="F455" s="3">
        <f t="shared" si="40"/>
        <v>-15.072879477351478</v>
      </c>
      <c r="G455" s="3">
        <f t="shared" si="41"/>
        <v>6.339850002884603</v>
      </c>
      <c r="H455" s="3">
        <f t="shared" si="42"/>
        <v>108.73302947446687</v>
      </c>
      <c r="I455" s="3"/>
    </row>
    <row r="456" spans="1:9" x14ac:dyDescent="0.3">
      <c r="A456" s="1">
        <v>447</v>
      </c>
      <c r="B456" s="3">
        <f t="shared" si="38"/>
        <v>115.32378296272347</v>
      </c>
      <c r="C456" s="8"/>
      <c r="D456" s="3">
        <f t="shared" si="39"/>
        <v>108.98393295983887</v>
      </c>
      <c r="F456" s="3">
        <f t="shared" si="40"/>
        <v>-15.32378296272347</v>
      </c>
      <c r="G456" s="3">
        <f t="shared" si="41"/>
        <v>6.339850002884603</v>
      </c>
      <c r="H456" s="3">
        <f t="shared" si="42"/>
        <v>108.98393295983887</v>
      </c>
      <c r="I456" s="3"/>
    </row>
    <row r="457" spans="1:9" x14ac:dyDescent="0.3">
      <c r="A457" s="1">
        <v>448</v>
      </c>
      <c r="B457" s="3">
        <f t="shared" si="38"/>
        <v>115.57468644809546</v>
      </c>
      <c r="C457" s="8"/>
      <c r="D457" s="3">
        <f t="shared" si="39"/>
        <v>109.23483644521086</v>
      </c>
      <c r="F457" s="3">
        <f t="shared" si="40"/>
        <v>-15.574686448095463</v>
      </c>
      <c r="G457" s="3">
        <f t="shared" si="41"/>
        <v>6.339850002884603</v>
      </c>
      <c r="H457" s="3">
        <f t="shared" si="42"/>
        <v>109.23483644521086</v>
      </c>
      <c r="I457" s="3"/>
    </row>
    <row r="458" spans="1:9" x14ac:dyDescent="0.3">
      <c r="A458" s="1">
        <v>449</v>
      </c>
      <c r="B458" s="3">
        <f t="shared" si="38"/>
        <v>115.82558993346746</v>
      </c>
      <c r="C458" s="8"/>
      <c r="D458" s="3">
        <f t="shared" si="39"/>
        <v>109.48573993058287</v>
      </c>
      <c r="F458" s="3">
        <f t="shared" si="40"/>
        <v>-15.825589933467455</v>
      </c>
      <c r="G458" s="3">
        <f t="shared" si="41"/>
        <v>6.3398500028845888</v>
      </c>
      <c r="H458" s="3">
        <f t="shared" si="42"/>
        <v>109.48573993058287</v>
      </c>
      <c r="I458" s="3"/>
    </row>
    <row r="459" spans="1:9" x14ac:dyDescent="0.3">
      <c r="A459" s="1">
        <v>450</v>
      </c>
      <c r="B459" s="3">
        <f t="shared" ref="B459:B522" si="43">+(B$4*A459)+B$5</f>
        <v>116.07649341883945</v>
      </c>
      <c r="C459" s="8"/>
      <c r="D459" s="3">
        <f t="shared" ref="D459:D522" si="44">+(D$4*A459)+D$5</f>
        <v>109.73664341595486</v>
      </c>
      <c r="F459" s="3">
        <f t="shared" ref="F459:F522" si="45">+xmax-B459</f>
        <v>-16.076493418839448</v>
      </c>
      <c r="G459" s="3">
        <f t="shared" ref="G459:G522" si="46">+B459-D459</f>
        <v>6.3398500028845888</v>
      </c>
      <c r="H459" s="3">
        <f t="shared" ref="H459:H522" si="47">D459</f>
        <v>109.73664341595486</v>
      </c>
      <c r="I459" s="3"/>
    </row>
    <row r="460" spans="1:9" x14ac:dyDescent="0.3">
      <c r="A460" s="1">
        <v>451</v>
      </c>
      <c r="B460" s="3">
        <f t="shared" si="43"/>
        <v>116.32739690421144</v>
      </c>
      <c r="C460" s="8"/>
      <c r="D460" s="3">
        <f t="shared" si="44"/>
        <v>109.98754690132685</v>
      </c>
      <c r="F460" s="3">
        <f t="shared" si="45"/>
        <v>-16.32739690421144</v>
      </c>
      <c r="G460" s="3">
        <f t="shared" si="46"/>
        <v>6.3398500028845888</v>
      </c>
      <c r="H460" s="3">
        <f t="shared" si="47"/>
        <v>109.98754690132685</v>
      </c>
      <c r="I460" s="3"/>
    </row>
    <row r="461" spans="1:9" x14ac:dyDescent="0.3">
      <c r="A461" s="1">
        <v>452</v>
      </c>
      <c r="B461" s="3">
        <f t="shared" si="43"/>
        <v>116.57830038958343</v>
      </c>
      <c r="C461" s="8"/>
      <c r="D461" s="3">
        <f t="shared" si="44"/>
        <v>110.23845038669884</v>
      </c>
      <c r="F461" s="3">
        <f t="shared" si="45"/>
        <v>-16.578300389583433</v>
      </c>
      <c r="G461" s="3">
        <f t="shared" si="46"/>
        <v>6.3398500028845888</v>
      </c>
      <c r="H461" s="3">
        <f t="shared" si="47"/>
        <v>110.23845038669884</v>
      </c>
      <c r="I461" s="3"/>
    </row>
    <row r="462" spans="1:9" x14ac:dyDescent="0.3">
      <c r="A462" s="1">
        <v>453</v>
      </c>
      <c r="B462" s="3">
        <f t="shared" si="43"/>
        <v>116.82920387495543</v>
      </c>
      <c r="C462" s="8"/>
      <c r="D462" s="3">
        <f t="shared" si="44"/>
        <v>110.48935387207084</v>
      </c>
      <c r="F462" s="3">
        <f t="shared" si="45"/>
        <v>-16.829203874955425</v>
      </c>
      <c r="G462" s="3">
        <f t="shared" si="46"/>
        <v>6.3398500028845888</v>
      </c>
      <c r="H462" s="3">
        <f t="shared" si="47"/>
        <v>110.48935387207084</v>
      </c>
      <c r="I462" s="3"/>
    </row>
    <row r="463" spans="1:9" x14ac:dyDescent="0.3">
      <c r="A463" s="1">
        <v>454</v>
      </c>
      <c r="B463" s="3">
        <f t="shared" si="43"/>
        <v>117.08010736032742</v>
      </c>
      <c r="C463" s="8"/>
      <c r="D463" s="3">
        <f t="shared" si="44"/>
        <v>110.74025735744283</v>
      </c>
      <c r="F463" s="3">
        <f t="shared" si="45"/>
        <v>-17.080107360327418</v>
      </c>
      <c r="G463" s="3">
        <f t="shared" si="46"/>
        <v>6.3398500028845888</v>
      </c>
      <c r="H463" s="3">
        <f t="shared" si="47"/>
        <v>110.74025735744283</v>
      </c>
      <c r="I463" s="3"/>
    </row>
    <row r="464" spans="1:9" x14ac:dyDescent="0.3">
      <c r="A464" s="1">
        <v>455</v>
      </c>
      <c r="B464" s="3">
        <f t="shared" si="43"/>
        <v>117.33101084569941</v>
      </c>
      <c r="C464" s="8"/>
      <c r="D464" s="3">
        <f t="shared" si="44"/>
        <v>110.99116084281482</v>
      </c>
      <c r="F464" s="3">
        <f t="shared" si="45"/>
        <v>-17.33101084569941</v>
      </c>
      <c r="G464" s="3">
        <f t="shared" si="46"/>
        <v>6.3398500028845888</v>
      </c>
      <c r="H464" s="3">
        <f t="shared" si="47"/>
        <v>110.99116084281482</v>
      </c>
      <c r="I464" s="3"/>
    </row>
    <row r="465" spans="1:9" x14ac:dyDescent="0.3">
      <c r="A465" s="1">
        <v>456</v>
      </c>
      <c r="B465" s="3">
        <f t="shared" si="43"/>
        <v>117.5819143310714</v>
      </c>
      <c r="C465" s="8"/>
      <c r="D465" s="3">
        <f t="shared" si="44"/>
        <v>111.24206432818681</v>
      </c>
      <c r="F465" s="3">
        <f t="shared" si="45"/>
        <v>-17.581914331071403</v>
      </c>
      <c r="G465" s="3">
        <f t="shared" si="46"/>
        <v>6.3398500028845888</v>
      </c>
      <c r="H465" s="3">
        <f t="shared" si="47"/>
        <v>111.24206432818681</v>
      </c>
      <c r="I465" s="3"/>
    </row>
    <row r="466" spans="1:9" x14ac:dyDescent="0.3">
      <c r="A466" s="1">
        <v>457</v>
      </c>
      <c r="B466" s="3">
        <f t="shared" si="43"/>
        <v>117.8328178164434</v>
      </c>
      <c r="C466" s="8"/>
      <c r="D466" s="3">
        <f t="shared" si="44"/>
        <v>111.49296781355881</v>
      </c>
      <c r="F466" s="3">
        <f t="shared" si="45"/>
        <v>-17.832817816443395</v>
      </c>
      <c r="G466" s="3">
        <f t="shared" si="46"/>
        <v>6.3398500028845888</v>
      </c>
      <c r="H466" s="3">
        <f t="shared" si="47"/>
        <v>111.49296781355881</v>
      </c>
      <c r="I466" s="3"/>
    </row>
    <row r="467" spans="1:9" x14ac:dyDescent="0.3">
      <c r="A467" s="1">
        <v>458</v>
      </c>
      <c r="B467" s="3">
        <f t="shared" si="43"/>
        <v>118.0837213018154</v>
      </c>
      <c r="C467" s="8"/>
      <c r="D467" s="3">
        <f t="shared" si="44"/>
        <v>111.7438712989308</v>
      </c>
      <c r="F467" s="3">
        <f t="shared" si="45"/>
        <v>-18.083721301815402</v>
      </c>
      <c r="G467" s="3">
        <f t="shared" si="46"/>
        <v>6.339850002884603</v>
      </c>
      <c r="H467" s="3">
        <f t="shared" si="47"/>
        <v>111.7438712989308</v>
      </c>
      <c r="I467" s="3"/>
    </row>
    <row r="468" spans="1:9" x14ac:dyDescent="0.3">
      <c r="A468" s="1">
        <v>459</v>
      </c>
      <c r="B468" s="3">
        <f t="shared" si="43"/>
        <v>118.33462478718739</v>
      </c>
      <c r="C468" s="8"/>
      <c r="D468" s="3">
        <f t="shared" si="44"/>
        <v>111.99477478430279</v>
      </c>
      <c r="F468" s="3">
        <f t="shared" si="45"/>
        <v>-18.334624787187394</v>
      </c>
      <c r="G468" s="3">
        <f t="shared" si="46"/>
        <v>6.339850002884603</v>
      </c>
      <c r="H468" s="3">
        <f t="shared" si="47"/>
        <v>111.99477478430279</v>
      </c>
      <c r="I468" s="3"/>
    </row>
    <row r="469" spans="1:9" x14ac:dyDescent="0.3">
      <c r="A469" s="1">
        <v>460</v>
      </c>
      <c r="B469" s="3">
        <f t="shared" si="43"/>
        <v>118.58552827255939</v>
      </c>
      <c r="C469" s="8"/>
      <c r="D469" s="3">
        <f t="shared" si="44"/>
        <v>112.2456782696748</v>
      </c>
      <c r="F469" s="3">
        <f t="shared" si="45"/>
        <v>-18.585528272559387</v>
      </c>
      <c r="G469" s="3">
        <f t="shared" si="46"/>
        <v>6.3398500028845888</v>
      </c>
      <c r="H469" s="3">
        <f t="shared" si="47"/>
        <v>112.2456782696748</v>
      </c>
      <c r="I469" s="3"/>
    </row>
    <row r="470" spans="1:9" x14ac:dyDescent="0.3">
      <c r="A470" s="1">
        <v>461</v>
      </c>
      <c r="B470" s="3">
        <f t="shared" si="43"/>
        <v>118.83643175793138</v>
      </c>
      <c r="C470" s="8"/>
      <c r="D470" s="3">
        <f t="shared" si="44"/>
        <v>112.49658175504679</v>
      </c>
      <c r="F470" s="3">
        <f t="shared" si="45"/>
        <v>-18.836431757931379</v>
      </c>
      <c r="G470" s="3">
        <f t="shared" si="46"/>
        <v>6.3398500028845888</v>
      </c>
      <c r="H470" s="3">
        <f t="shared" si="47"/>
        <v>112.49658175504679</v>
      </c>
      <c r="I470" s="3"/>
    </row>
    <row r="471" spans="1:9" x14ac:dyDescent="0.3">
      <c r="A471" s="1">
        <v>462</v>
      </c>
      <c r="B471" s="3">
        <f t="shared" si="43"/>
        <v>119.08733524330337</v>
      </c>
      <c r="C471" s="8"/>
      <c r="D471" s="3">
        <f t="shared" si="44"/>
        <v>112.74748524041878</v>
      </c>
      <c r="F471" s="3">
        <f t="shared" si="45"/>
        <v>-19.087335243303372</v>
      </c>
      <c r="G471" s="3">
        <f t="shared" si="46"/>
        <v>6.3398500028845888</v>
      </c>
      <c r="H471" s="3">
        <f t="shared" si="47"/>
        <v>112.74748524041878</v>
      </c>
      <c r="I471" s="3"/>
    </row>
    <row r="472" spans="1:9" x14ac:dyDescent="0.3">
      <c r="A472" s="1">
        <v>463</v>
      </c>
      <c r="B472" s="3">
        <f t="shared" si="43"/>
        <v>119.33823872867536</v>
      </c>
      <c r="C472" s="8"/>
      <c r="D472" s="3">
        <f t="shared" si="44"/>
        <v>112.99838872579078</v>
      </c>
      <c r="F472" s="3">
        <f t="shared" si="45"/>
        <v>-19.338238728675364</v>
      </c>
      <c r="G472" s="3">
        <f t="shared" si="46"/>
        <v>6.3398500028845888</v>
      </c>
      <c r="H472" s="3">
        <f t="shared" si="47"/>
        <v>112.99838872579078</v>
      </c>
      <c r="I472" s="3"/>
    </row>
    <row r="473" spans="1:9" x14ac:dyDescent="0.3">
      <c r="A473" s="1">
        <v>464</v>
      </c>
      <c r="B473" s="3">
        <f t="shared" si="43"/>
        <v>119.58914221404736</v>
      </c>
      <c r="C473" s="8"/>
      <c r="D473" s="3">
        <f t="shared" si="44"/>
        <v>113.24929221116277</v>
      </c>
      <c r="F473" s="3">
        <f t="shared" si="45"/>
        <v>-19.589142214047357</v>
      </c>
      <c r="G473" s="3">
        <f t="shared" si="46"/>
        <v>6.3398500028845888</v>
      </c>
      <c r="H473" s="3">
        <f t="shared" si="47"/>
        <v>113.24929221116277</v>
      </c>
      <c r="I473" s="3"/>
    </row>
    <row r="474" spans="1:9" x14ac:dyDescent="0.3">
      <c r="A474" s="1">
        <v>465</v>
      </c>
      <c r="B474" s="3">
        <f t="shared" si="43"/>
        <v>119.84004569941935</v>
      </c>
      <c r="C474" s="8"/>
      <c r="D474" s="3">
        <f t="shared" si="44"/>
        <v>113.50019569653476</v>
      </c>
      <c r="F474" s="3">
        <f t="shared" si="45"/>
        <v>-19.840045699419349</v>
      </c>
      <c r="G474" s="3">
        <f t="shared" si="46"/>
        <v>6.3398500028845888</v>
      </c>
      <c r="H474" s="3">
        <f t="shared" si="47"/>
        <v>113.50019569653476</v>
      </c>
      <c r="I474" s="3"/>
    </row>
    <row r="475" spans="1:9" x14ac:dyDescent="0.3">
      <c r="A475" s="1">
        <v>466</v>
      </c>
      <c r="B475" s="3">
        <f t="shared" si="43"/>
        <v>120.09094918479134</v>
      </c>
      <c r="C475" s="8"/>
      <c r="D475" s="3">
        <f t="shared" si="44"/>
        <v>113.75109918190675</v>
      </c>
      <c r="F475" s="3">
        <f t="shared" si="45"/>
        <v>-20.090949184791342</v>
      </c>
      <c r="G475" s="3">
        <f t="shared" si="46"/>
        <v>6.3398500028845888</v>
      </c>
      <c r="H475" s="3">
        <f t="shared" si="47"/>
        <v>113.75109918190675</v>
      </c>
      <c r="I475" s="3"/>
    </row>
    <row r="476" spans="1:9" x14ac:dyDescent="0.3">
      <c r="A476" s="1">
        <v>467</v>
      </c>
      <c r="B476" s="3">
        <f t="shared" si="43"/>
        <v>120.34185267016333</v>
      </c>
      <c r="C476" s="8"/>
      <c r="D476" s="3">
        <f t="shared" si="44"/>
        <v>114.00200266727875</v>
      </c>
      <c r="F476" s="3">
        <f t="shared" si="45"/>
        <v>-20.341852670163334</v>
      </c>
      <c r="G476" s="3">
        <f t="shared" si="46"/>
        <v>6.3398500028845888</v>
      </c>
      <c r="H476" s="3">
        <f t="shared" si="47"/>
        <v>114.00200266727875</v>
      </c>
      <c r="I476" s="3"/>
    </row>
    <row r="477" spans="1:9" x14ac:dyDescent="0.3">
      <c r="A477" s="1">
        <v>468</v>
      </c>
      <c r="B477" s="3">
        <f t="shared" si="43"/>
        <v>120.59275615553533</v>
      </c>
      <c r="C477" s="8"/>
      <c r="D477" s="3">
        <f t="shared" si="44"/>
        <v>114.25290615265074</v>
      </c>
      <c r="F477" s="3">
        <f t="shared" si="45"/>
        <v>-20.592756155535326</v>
      </c>
      <c r="G477" s="3">
        <f t="shared" si="46"/>
        <v>6.3398500028845888</v>
      </c>
      <c r="H477" s="3">
        <f t="shared" si="47"/>
        <v>114.25290615265074</v>
      </c>
      <c r="I477" s="3"/>
    </row>
    <row r="478" spans="1:9" x14ac:dyDescent="0.3">
      <c r="A478" s="1">
        <v>469</v>
      </c>
      <c r="B478" s="3">
        <f t="shared" si="43"/>
        <v>120.84365964090732</v>
      </c>
      <c r="C478" s="8"/>
      <c r="D478" s="3">
        <f t="shared" si="44"/>
        <v>114.50380963802273</v>
      </c>
      <c r="F478" s="3">
        <f t="shared" si="45"/>
        <v>-20.843659640907319</v>
      </c>
      <c r="G478" s="3">
        <f t="shared" si="46"/>
        <v>6.3398500028845888</v>
      </c>
      <c r="H478" s="3">
        <f t="shared" si="47"/>
        <v>114.50380963802273</v>
      </c>
      <c r="I478" s="3"/>
    </row>
    <row r="479" spans="1:9" x14ac:dyDescent="0.3">
      <c r="A479" s="1">
        <v>470</v>
      </c>
      <c r="B479" s="3">
        <f t="shared" si="43"/>
        <v>121.09456312627933</v>
      </c>
      <c r="C479" s="8"/>
      <c r="D479" s="3">
        <f t="shared" si="44"/>
        <v>114.75471312339472</v>
      </c>
      <c r="F479" s="3">
        <f t="shared" si="45"/>
        <v>-21.094563126279326</v>
      </c>
      <c r="G479" s="3">
        <f t="shared" si="46"/>
        <v>6.339850002884603</v>
      </c>
      <c r="H479" s="3">
        <f t="shared" si="47"/>
        <v>114.75471312339472</v>
      </c>
      <c r="I479" s="3"/>
    </row>
    <row r="480" spans="1:9" x14ac:dyDescent="0.3">
      <c r="A480" s="1">
        <v>471</v>
      </c>
      <c r="B480" s="3">
        <f t="shared" si="43"/>
        <v>121.34546661165132</v>
      </c>
      <c r="C480" s="8"/>
      <c r="D480" s="3">
        <f t="shared" si="44"/>
        <v>115.00561660876672</v>
      </c>
      <c r="F480" s="3">
        <f t="shared" si="45"/>
        <v>-21.345466611651318</v>
      </c>
      <c r="G480" s="3">
        <f t="shared" si="46"/>
        <v>6.339850002884603</v>
      </c>
      <c r="H480" s="3">
        <f t="shared" si="47"/>
        <v>115.00561660876672</v>
      </c>
      <c r="I480" s="3"/>
    </row>
    <row r="481" spans="1:9" x14ac:dyDescent="0.3">
      <c r="A481" s="1">
        <v>472</v>
      </c>
      <c r="B481" s="3">
        <f t="shared" si="43"/>
        <v>121.59637009702331</v>
      </c>
      <c r="C481" s="8"/>
      <c r="D481" s="3">
        <f t="shared" si="44"/>
        <v>115.25652009413872</v>
      </c>
      <c r="F481" s="3">
        <f t="shared" si="45"/>
        <v>-21.596370097023311</v>
      </c>
      <c r="G481" s="3">
        <f t="shared" si="46"/>
        <v>6.3398500028845888</v>
      </c>
      <c r="H481" s="3">
        <f t="shared" si="47"/>
        <v>115.25652009413872</v>
      </c>
      <c r="I481" s="3"/>
    </row>
    <row r="482" spans="1:9" x14ac:dyDescent="0.3">
      <c r="A482" s="1">
        <v>473</v>
      </c>
      <c r="B482" s="3">
        <f t="shared" si="43"/>
        <v>121.8472735823953</v>
      </c>
      <c r="C482" s="8"/>
      <c r="D482" s="3">
        <f t="shared" si="44"/>
        <v>115.50742357951071</v>
      </c>
      <c r="F482" s="3">
        <f t="shared" si="45"/>
        <v>-21.847273582395303</v>
      </c>
      <c r="G482" s="3">
        <f t="shared" si="46"/>
        <v>6.3398500028845888</v>
      </c>
      <c r="H482" s="3">
        <f t="shared" si="47"/>
        <v>115.50742357951071</v>
      </c>
      <c r="I482" s="3"/>
    </row>
    <row r="483" spans="1:9" x14ac:dyDescent="0.3">
      <c r="A483" s="1">
        <v>474</v>
      </c>
      <c r="B483" s="3">
        <f t="shared" si="43"/>
        <v>122.0981770677673</v>
      </c>
      <c r="C483" s="8"/>
      <c r="D483" s="3">
        <f t="shared" si="44"/>
        <v>115.75832706488271</v>
      </c>
      <c r="F483" s="3">
        <f t="shared" si="45"/>
        <v>-22.098177067767296</v>
      </c>
      <c r="G483" s="3">
        <f t="shared" si="46"/>
        <v>6.3398500028845888</v>
      </c>
      <c r="H483" s="3">
        <f t="shared" si="47"/>
        <v>115.75832706488271</v>
      </c>
      <c r="I483" s="3"/>
    </row>
    <row r="484" spans="1:9" x14ac:dyDescent="0.3">
      <c r="A484" s="1">
        <v>475</v>
      </c>
      <c r="B484" s="3">
        <f t="shared" si="43"/>
        <v>122.34908055313929</v>
      </c>
      <c r="C484" s="8"/>
      <c r="D484" s="3">
        <f t="shared" si="44"/>
        <v>116.0092305502547</v>
      </c>
      <c r="F484" s="3">
        <f t="shared" si="45"/>
        <v>-22.349080553139288</v>
      </c>
      <c r="G484" s="3">
        <f t="shared" si="46"/>
        <v>6.3398500028845888</v>
      </c>
      <c r="H484" s="3">
        <f t="shared" si="47"/>
        <v>116.0092305502547</v>
      </c>
      <c r="I484" s="3"/>
    </row>
    <row r="485" spans="1:9" x14ac:dyDescent="0.3">
      <c r="A485" s="1">
        <v>476</v>
      </c>
      <c r="B485" s="3">
        <f t="shared" si="43"/>
        <v>122.59998403851128</v>
      </c>
      <c r="C485" s="8"/>
      <c r="D485" s="3">
        <f t="shared" si="44"/>
        <v>116.26013403562669</v>
      </c>
      <c r="F485" s="3">
        <f t="shared" si="45"/>
        <v>-22.59998403851128</v>
      </c>
      <c r="G485" s="3">
        <f t="shared" si="46"/>
        <v>6.3398500028845888</v>
      </c>
      <c r="H485" s="3">
        <f t="shared" si="47"/>
        <v>116.26013403562669</v>
      </c>
      <c r="I485" s="3"/>
    </row>
    <row r="486" spans="1:9" x14ac:dyDescent="0.3">
      <c r="A486" s="1">
        <v>477</v>
      </c>
      <c r="B486" s="3">
        <f t="shared" si="43"/>
        <v>122.85088752388327</v>
      </c>
      <c r="C486" s="8"/>
      <c r="D486" s="3">
        <f t="shared" si="44"/>
        <v>116.51103752099868</v>
      </c>
      <c r="F486" s="3">
        <f t="shared" si="45"/>
        <v>-22.850887523883273</v>
      </c>
      <c r="G486" s="3">
        <f t="shared" si="46"/>
        <v>6.3398500028845888</v>
      </c>
      <c r="H486" s="3">
        <f t="shared" si="47"/>
        <v>116.51103752099868</v>
      </c>
      <c r="I486" s="3"/>
    </row>
    <row r="487" spans="1:9" x14ac:dyDescent="0.3">
      <c r="A487" s="1">
        <v>478</v>
      </c>
      <c r="B487" s="3">
        <f t="shared" si="43"/>
        <v>123.10179100925527</v>
      </c>
      <c r="C487" s="8"/>
      <c r="D487" s="3">
        <f t="shared" si="44"/>
        <v>116.76194100637068</v>
      </c>
      <c r="F487" s="3">
        <f t="shared" si="45"/>
        <v>-23.101791009255265</v>
      </c>
      <c r="G487" s="3">
        <f t="shared" si="46"/>
        <v>6.3398500028845888</v>
      </c>
      <c r="H487" s="3">
        <f t="shared" si="47"/>
        <v>116.76194100637068</v>
      </c>
      <c r="I487" s="3"/>
    </row>
    <row r="488" spans="1:9" x14ac:dyDescent="0.3">
      <c r="A488" s="1">
        <v>479</v>
      </c>
      <c r="B488" s="3">
        <f t="shared" si="43"/>
        <v>123.35269449462726</v>
      </c>
      <c r="C488" s="8"/>
      <c r="D488" s="3">
        <f t="shared" si="44"/>
        <v>117.01284449174267</v>
      </c>
      <c r="F488" s="3">
        <f t="shared" si="45"/>
        <v>-23.352694494627258</v>
      </c>
      <c r="G488" s="3">
        <f t="shared" si="46"/>
        <v>6.3398500028845888</v>
      </c>
      <c r="H488" s="3">
        <f t="shared" si="47"/>
        <v>117.01284449174267</v>
      </c>
      <c r="I488" s="3"/>
    </row>
    <row r="489" spans="1:9" x14ac:dyDescent="0.3">
      <c r="A489" s="1">
        <v>480</v>
      </c>
      <c r="B489" s="3">
        <f t="shared" si="43"/>
        <v>123.60359797999925</v>
      </c>
      <c r="C489" s="8"/>
      <c r="D489" s="3">
        <f t="shared" si="44"/>
        <v>117.26374797711466</v>
      </c>
      <c r="F489" s="3">
        <f t="shared" si="45"/>
        <v>-23.60359797999925</v>
      </c>
      <c r="G489" s="3">
        <f t="shared" si="46"/>
        <v>6.3398500028845888</v>
      </c>
      <c r="H489" s="3">
        <f t="shared" si="47"/>
        <v>117.26374797711466</v>
      </c>
      <c r="I489" s="3"/>
    </row>
    <row r="490" spans="1:9" x14ac:dyDescent="0.3">
      <c r="A490" s="1">
        <v>481</v>
      </c>
      <c r="B490" s="3">
        <f t="shared" si="43"/>
        <v>123.85450146537124</v>
      </c>
      <c r="C490" s="8"/>
      <c r="D490" s="3">
        <f t="shared" si="44"/>
        <v>117.51465146248665</v>
      </c>
      <c r="F490" s="3">
        <f t="shared" si="45"/>
        <v>-23.854501465371243</v>
      </c>
      <c r="G490" s="3">
        <f t="shared" si="46"/>
        <v>6.3398500028845888</v>
      </c>
      <c r="H490" s="3">
        <f t="shared" si="47"/>
        <v>117.51465146248665</v>
      </c>
      <c r="I490" s="3"/>
    </row>
    <row r="491" spans="1:9" x14ac:dyDescent="0.3">
      <c r="A491" s="1">
        <v>482</v>
      </c>
      <c r="B491" s="3">
        <f t="shared" si="43"/>
        <v>124.10540495074325</v>
      </c>
      <c r="C491" s="8"/>
      <c r="D491" s="3">
        <f t="shared" si="44"/>
        <v>117.76555494785865</v>
      </c>
      <c r="F491" s="3">
        <f t="shared" si="45"/>
        <v>-24.10540495074325</v>
      </c>
      <c r="G491" s="3">
        <f t="shared" si="46"/>
        <v>6.339850002884603</v>
      </c>
      <c r="H491" s="3">
        <f t="shared" si="47"/>
        <v>117.76555494785865</v>
      </c>
      <c r="I491" s="3"/>
    </row>
    <row r="492" spans="1:9" x14ac:dyDescent="0.3">
      <c r="A492" s="1">
        <v>483</v>
      </c>
      <c r="B492" s="3">
        <f t="shared" si="43"/>
        <v>124.35630843611524</v>
      </c>
      <c r="C492" s="8"/>
      <c r="D492" s="3">
        <f t="shared" si="44"/>
        <v>118.01645843323065</v>
      </c>
      <c r="F492" s="3">
        <f t="shared" si="45"/>
        <v>-24.356308436115242</v>
      </c>
      <c r="G492" s="3">
        <f t="shared" si="46"/>
        <v>6.3398500028845888</v>
      </c>
      <c r="H492" s="3">
        <f t="shared" si="47"/>
        <v>118.01645843323065</v>
      </c>
      <c r="I492" s="3"/>
    </row>
    <row r="493" spans="1:9" x14ac:dyDescent="0.3">
      <c r="A493" s="1">
        <v>484</v>
      </c>
      <c r="B493" s="3">
        <f t="shared" si="43"/>
        <v>124.60721192148723</v>
      </c>
      <c r="C493" s="8"/>
      <c r="D493" s="3">
        <f t="shared" si="44"/>
        <v>118.26736191860265</v>
      </c>
      <c r="F493" s="3">
        <f t="shared" si="45"/>
        <v>-24.607211921487234</v>
      </c>
      <c r="G493" s="3">
        <f t="shared" si="46"/>
        <v>6.3398500028845888</v>
      </c>
      <c r="H493" s="3">
        <f t="shared" si="47"/>
        <v>118.26736191860265</v>
      </c>
      <c r="I493" s="3"/>
    </row>
    <row r="494" spans="1:9" x14ac:dyDescent="0.3">
      <c r="A494" s="1">
        <v>485</v>
      </c>
      <c r="B494" s="3">
        <f t="shared" si="43"/>
        <v>124.85811540685923</v>
      </c>
      <c r="C494" s="8"/>
      <c r="D494" s="3">
        <f t="shared" si="44"/>
        <v>118.51826540397464</v>
      </c>
      <c r="F494" s="3">
        <f t="shared" si="45"/>
        <v>-24.858115406859227</v>
      </c>
      <c r="G494" s="3">
        <f t="shared" si="46"/>
        <v>6.3398500028845888</v>
      </c>
      <c r="H494" s="3">
        <f t="shared" si="47"/>
        <v>118.51826540397464</v>
      </c>
      <c r="I494" s="3"/>
    </row>
    <row r="495" spans="1:9" x14ac:dyDescent="0.3">
      <c r="A495" s="1">
        <v>486</v>
      </c>
      <c r="B495" s="3">
        <f t="shared" si="43"/>
        <v>125.10901889223122</v>
      </c>
      <c r="C495" s="8"/>
      <c r="D495" s="3">
        <f t="shared" si="44"/>
        <v>118.76916888934663</v>
      </c>
      <c r="F495" s="3">
        <f t="shared" si="45"/>
        <v>-25.109018892231219</v>
      </c>
      <c r="G495" s="3">
        <f t="shared" si="46"/>
        <v>6.3398500028845888</v>
      </c>
      <c r="H495" s="3">
        <f t="shared" si="47"/>
        <v>118.76916888934663</v>
      </c>
      <c r="I495" s="3"/>
    </row>
    <row r="496" spans="1:9" x14ac:dyDescent="0.3">
      <c r="A496" s="1">
        <v>487</v>
      </c>
      <c r="B496" s="3">
        <f t="shared" si="43"/>
        <v>125.35992237760321</v>
      </c>
      <c r="C496" s="8"/>
      <c r="D496" s="3">
        <f t="shared" si="44"/>
        <v>119.02007237471862</v>
      </c>
      <c r="F496" s="3">
        <f t="shared" si="45"/>
        <v>-25.359922377603212</v>
      </c>
      <c r="G496" s="3">
        <f t="shared" si="46"/>
        <v>6.3398500028845888</v>
      </c>
      <c r="H496" s="3">
        <f t="shared" si="47"/>
        <v>119.02007237471862</v>
      </c>
      <c r="I496" s="3"/>
    </row>
    <row r="497" spans="1:9" x14ac:dyDescent="0.3">
      <c r="A497" s="1">
        <v>488</v>
      </c>
      <c r="B497" s="3">
        <f t="shared" si="43"/>
        <v>125.6108258629752</v>
      </c>
      <c r="C497" s="8"/>
      <c r="D497" s="3">
        <f t="shared" si="44"/>
        <v>119.27097586009062</v>
      </c>
      <c r="F497" s="3">
        <f t="shared" si="45"/>
        <v>-25.610825862975204</v>
      </c>
      <c r="G497" s="3">
        <f t="shared" si="46"/>
        <v>6.3398500028845888</v>
      </c>
      <c r="H497" s="3">
        <f t="shared" si="47"/>
        <v>119.27097586009062</v>
      </c>
      <c r="I497" s="3"/>
    </row>
    <row r="498" spans="1:9" x14ac:dyDescent="0.3">
      <c r="A498" s="1">
        <v>489</v>
      </c>
      <c r="B498" s="3">
        <f t="shared" si="43"/>
        <v>125.8617293483472</v>
      </c>
      <c r="C498" s="8"/>
      <c r="D498" s="3">
        <f t="shared" si="44"/>
        <v>119.52187934546261</v>
      </c>
      <c r="F498" s="3">
        <f t="shared" si="45"/>
        <v>-25.861729348347197</v>
      </c>
      <c r="G498" s="3">
        <f t="shared" si="46"/>
        <v>6.3398500028845888</v>
      </c>
      <c r="H498" s="3">
        <f t="shared" si="47"/>
        <v>119.52187934546261</v>
      </c>
      <c r="I498" s="3"/>
    </row>
    <row r="499" spans="1:9" x14ac:dyDescent="0.3">
      <c r="A499" s="1">
        <v>490</v>
      </c>
      <c r="B499" s="3">
        <f t="shared" si="43"/>
        <v>126.11263283371919</v>
      </c>
      <c r="C499" s="8"/>
      <c r="D499" s="3">
        <f t="shared" si="44"/>
        <v>119.7727828308346</v>
      </c>
      <c r="F499" s="3">
        <f t="shared" si="45"/>
        <v>-26.112632833719189</v>
      </c>
      <c r="G499" s="3">
        <f t="shared" si="46"/>
        <v>6.3398500028845888</v>
      </c>
      <c r="H499" s="3">
        <f t="shared" si="47"/>
        <v>119.7727828308346</v>
      </c>
      <c r="I499" s="3"/>
    </row>
    <row r="500" spans="1:9" x14ac:dyDescent="0.3">
      <c r="A500" s="1">
        <v>491</v>
      </c>
      <c r="B500" s="3">
        <f t="shared" si="43"/>
        <v>126.36353631909118</v>
      </c>
      <c r="C500" s="8"/>
      <c r="D500" s="3">
        <f t="shared" si="44"/>
        <v>120.02368631620659</v>
      </c>
      <c r="F500" s="3">
        <f t="shared" si="45"/>
        <v>-26.363536319091182</v>
      </c>
      <c r="G500" s="3">
        <f t="shared" si="46"/>
        <v>6.3398500028845888</v>
      </c>
      <c r="H500" s="3">
        <f t="shared" si="47"/>
        <v>120.02368631620659</v>
      </c>
      <c r="I500" s="3"/>
    </row>
    <row r="501" spans="1:9" x14ac:dyDescent="0.3">
      <c r="A501" s="1">
        <v>492</v>
      </c>
      <c r="B501" s="3">
        <f t="shared" si="43"/>
        <v>126.61443980446317</v>
      </c>
      <c r="C501" s="8"/>
      <c r="D501" s="3">
        <f t="shared" si="44"/>
        <v>120.27458980157859</v>
      </c>
      <c r="F501" s="3">
        <f t="shared" si="45"/>
        <v>-26.614439804463174</v>
      </c>
      <c r="G501" s="3">
        <f t="shared" si="46"/>
        <v>6.3398500028845888</v>
      </c>
      <c r="H501" s="3">
        <f t="shared" si="47"/>
        <v>120.27458980157859</v>
      </c>
      <c r="I501" s="3"/>
    </row>
    <row r="502" spans="1:9" x14ac:dyDescent="0.3">
      <c r="A502" s="1">
        <v>493</v>
      </c>
      <c r="B502" s="3">
        <f t="shared" si="43"/>
        <v>126.86534328983517</v>
      </c>
      <c r="C502" s="8"/>
      <c r="D502" s="3">
        <f t="shared" si="44"/>
        <v>120.52549328695058</v>
      </c>
      <c r="F502" s="3">
        <f t="shared" si="45"/>
        <v>-26.865343289835167</v>
      </c>
      <c r="G502" s="3">
        <f t="shared" si="46"/>
        <v>6.3398500028845888</v>
      </c>
      <c r="H502" s="3">
        <f t="shared" si="47"/>
        <v>120.52549328695058</v>
      </c>
      <c r="I502" s="3"/>
    </row>
    <row r="503" spans="1:9" x14ac:dyDescent="0.3">
      <c r="A503" s="1">
        <v>494</v>
      </c>
      <c r="B503" s="3">
        <f t="shared" si="43"/>
        <v>127.11624677520717</v>
      </c>
      <c r="C503" s="8"/>
      <c r="D503" s="3">
        <f t="shared" si="44"/>
        <v>120.77639677232257</v>
      </c>
      <c r="F503" s="3">
        <f t="shared" si="45"/>
        <v>-27.116246775207173</v>
      </c>
      <c r="G503" s="3">
        <f t="shared" si="46"/>
        <v>6.339850002884603</v>
      </c>
      <c r="H503" s="3">
        <f t="shared" si="47"/>
        <v>120.77639677232257</v>
      </c>
      <c r="I503" s="3"/>
    </row>
    <row r="504" spans="1:9" x14ac:dyDescent="0.3">
      <c r="A504" s="1">
        <v>495</v>
      </c>
      <c r="B504" s="3">
        <f t="shared" si="43"/>
        <v>127.36715026057917</v>
      </c>
      <c r="C504" s="8"/>
      <c r="D504" s="3">
        <f t="shared" si="44"/>
        <v>121.02730025769458</v>
      </c>
      <c r="F504" s="3">
        <f t="shared" si="45"/>
        <v>-27.367150260579166</v>
      </c>
      <c r="G504" s="3">
        <f t="shared" si="46"/>
        <v>6.3398500028845888</v>
      </c>
      <c r="H504" s="3">
        <f t="shared" si="47"/>
        <v>121.02730025769458</v>
      </c>
      <c r="I504" s="3"/>
    </row>
    <row r="505" spans="1:9" x14ac:dyDescent="0.3">
      <c r="A505" s="1">
        <v>496</v>
      </c>
      <c r="B505" s="3">
        <f t="shared" si="43"/>
        <v>127.61805374595116</v>
      </c>
      <c r="C505" s="8"/>
      <c r="D505" s="3">
        <f t="shared" si="44"/>
        <v>121.27820374306657</v>
      </c>
      <c r="F505" s="3">
        <f t="shared" si="45"/>
        <v>-27.618053745951158</v>
      </c>
      <c r="G505" s="3">
        <f t="shared" si="46"/>
        <v>6.3398500028845888</v>
      </c>
      <c r="H505" s="3">
        <f t="shared" si="47"/>
        <v>121.27820374306657</v>
      </c>
      <c r="I505" s="3"/>
    </row>
    <row r="506" spans="1:9" x14ac:dyDescent="0.3">
      <c r="A506" s="1">
        <v>497</v>
      </c>
      <c r="B506" s="3">
        <f t="shared" si="43"/>
        <v>127.86895723132315</v>
      </c>
      <c r="C506" s="8"/>
      <c r="D506" s="3">
        <f t="shared" si="44"/>
        <v>121.52910722843856</v>
      </c>
      <c r="F506" s="3">
        <f t="shared" si="45"/>
        <v>-27.868957231323151</v>
      </c>
      <c r="G506" s="3">
        <f t="shared" si="46"/>
        <v>6.3398500028845888</v>
      </c>
      <c r="H506" s="3">
        <f t="shared" si="47"/>
        <v>121.52910722843856</v>
      </c>
      <c r="I506" s="3"/>
    </row>
    <row r="507" spans="1:9" x14ac:dyDescent="0.3">
      <c r="A507" s="1">
        <v>498</v>
      </c>
      <c r="B507" s="3">
        <f t="shared" si="43"/>
        <v>128.11986071669514</v>
      </c>
      <c r="C507" s="8"/>
      <c r="D507" s="3">
        <f t="shared" si="44"/>
        <v>121.78001071381055</v>
      </c>
      <c r="F507" s="3">
        <f t="shared" si="45"/>
        <v>-28.119860716695143</v>
      </c>
      <c r="G507" s="3">
        <f t="shared" si="46"/>
        <v>6.3398500028845888</v>
      </c>
      <c r="H507" s="3">
        <f t="shared" si="47"/>
        <v>121.78001071381055</v>
      </c>
      <c r="I507" s="3"/>
    </row>
    <row r="508" spans="1:9" x14ac:dyDescent="0.3">
      <c r="A508" s="1">
        <v>499</v>
      </c>
      <c r="B508" s="3">
        <f t="shared" si="43"/>
        <v>128.37076420206714</v>
      </c>
      <c r="C508" s="8"/>
      <c r="D508" s="3">
        <f t="shared" si="44"/>
        <v>122.03091419918255</v>
      </c>
      <c r="F508" s="3">
        <f t="shared" si="45"/>
        <v>-28.370764202067136</v>
      </c>
      <c r="G508" s="3">
        <f t="shared" si="46"/>
        <v>6.3398500028845888</v>
      </c>
      <c r="H508" s="3">
        <f t="shared" si="47"/>
        <v>122.03091419918255</v>
      </c>
      <c r="I508" s="3"/>
    </row>
    <row r="509" spans="1:9" x14ac:dyDescent="0.3">
      <c r="A509" s="1">
        <v>500</v>
      </c>
      <c r="B509" s="3">
        <f t="shared" si="43"/>
        <v>128.62166768743913</v>
      </c>
      <c r="C509" s="8"/>
      <c r="D509" s="3">
        <f t="shared" si="44"/>
        <v>122.28181768455454</v>
      </c>
      <c r="F509" s="3">
        <f t="shared" si="45"/>
        <v>-28.621667687439128</v>
      </c>
      <c r="G509" s="3">
        <f t="shared" si="46"/>
        <v>6.3398500028845888</v>
      </c>
      <c r="H509" s="3">
        <f t="shared" si="47"/>
        <v>122.28181768455454</v>
      </c>
      <c r="I509" s="3"/>
    </row>
    <row r="510" spans="1:9" x14ac:dyDescent="0.3">
      <c r="A510" s="1">
        <v>501</v>
      </c>
      <c r="B510" s="3">
        <f t="shared" si="43"/>
        <v>128.87257117281112</v>
      </c>
      <c r="C510" s="8"/>
      <c r="D510" s="3">
        <f t="shared" si="44"/>
        <v>122.53272116992653</v>
      </c>
      <c r="F510" s="3">
        <f t="shared" si="45"/>
        <v>-28.872571172811121</v>
      </c>
      <c r="G510" s="3">
        <f t="shared" si="46"/>
        <v>6.3398500028845888</v>
      </c>
      <c r="H510" s="3">
        <f t="shared" si="47"/>
        <v>122.53272116992653</v>
      </c>
      <c r="I510" s="3"/>
    </row>
    <row r="511" spans="1:9" x14ac:dyDescent="0.3">
      <c r="A511" s="1">
        <v>502</v>
      </c>
      <c r="B511" s="3">
        <f t="shared" si="43"/>
        <v>129.12347465818311</v>
      </c>
      <c r="C511" s="8"/>
      <c r="D511" s="3">
        <f t="shared" si="44"/>
        <v>122.78362465529852</v>
      </c>
      <c r="F511" s="3">
        <f t="shared" si="45"/>
        <v>-29.123474658183113</v>
      </c>
      <c r="G511" s="3">
        <f t="shared" si="46"/>
        <v>6.3398500028845888</v>
      </c>
      <c r="H511" s="3">
        <f t="shared" si="47"/>
        <v>122.78362465529852</v>
      </c>
      <c r="I511" s="3"/>
    </row>
    <row r="512" spans="1:9" x14ac:dyDescent="0.3">
      <c r="A512" s="1">
        <v>503</v>
      </c>
      <c r="B512" s="3">
        <f t="shared" si="43"/>
        <v>129.37437814355511</v>
      </c>
      <c r="C512" s="8"/>
      <c r="D512" s="3">
        <f t="shared" si="44"/>
        <v>123.03452814067052</v>
      </c>
      <c r="F512" s="3">
        <f t="shared" si="45"/>
        <v>-29.374378143555106</v>
      </c>
      <c r="G512" s="3">
        <f t="shared" si="46"/>
        <v>6.3398500028845888</v>
      </c>
      <c r="H512" s="3">
        <f t="shared" si="47"/>
        <v>123.03452814067052</v>
      </c>
      <c r="I512" s="3"/>
    </row>
    <row r="513" spans="1:9" x14ac:dyDescent="0.3">
      <c r="A513" s="1">
        <v>504</v>
      </c>
      <c r="B513" s="3">
        <f t="shared" si="43"/>
        <v>129.6252816289271</v>
      </c>
      <c r="C513" s="8"/>
      <c r="D513" s="3">
        <f t="shared" si="44"/>
        <v>123.28543162604251</v>
      </c>
      <c r="F513" s="3">
        <f t="shared" si="45"/>
        <v>-29.625281628927098</v>
      </c>
      <c r="G513" s="3">
        <f t="shared" si="46"/>
        <v>6.3398500028845888</v>
      </c>
      <c r="H513" s="3">
        <f t="shared" si="47"/>
        <v>123.28543162604251</v>
      </c>
      <c r="I513" s="3"/>
    </row>
    <row r="514" spans="1:9" x14ac:dyDescent="0.3">
      <c r="A514" s="1">
        <v>505</v>
      </c>
      <c r="B514" s="3">
        <f t="shared" si="43"/>
        <v>129.87618511429909</v>
      </c>
      <c r="C514" s="8"/>
      <c r="D514" s="3">
        <f t="shared" si="44"/>
        <v>123.5363351114145</v>
      </c>
      <c r="F514" s="3">
        <f t="shared" si="45"/>
        <v>-29.876185114299091</v>
      </c>
      <c r="G514" s="3">
        <f t="shared" si="46"/>
        <v>6.3398500028845888</v>
      </c>
      <c r="H514" s="3">
        <f t="shared" si="47"/>
        <v>123.5363351114145</v>
      </c>
      <c r="I514" s="3"/>
    </row>
    <row r="515" spans="1:9" x14ac:dyDescent="0.3">
      <c r="A515" s="1">
        <v>506</v>
      </c>
      <c r="B515" s="3">
        <f t="shared" si="43"/>
        <v>130.12708859967111</v>
      </c>
      <c r="C515" s="8"/>
      <c r="D515" s="3">
        <f t="shared" si="44"/>
        <v>123.78723859678649</v>
      </c>
      <c r="F515" s="3">
        <f t="shared" si="45"/>
        <v>-30.127088599671112</v>
      </c>
      <c r="G515" s="3">
        <f t="shared" si="46"/>
        <v>6.3398500028846172</v>
      </c>
      <c r="H515" s="3">
        <f t="shared" si="47"/>
        <v>123.78723859678649</v>
      </c>
      <c r="I515" s="3"/>
    </row>
    <row r="516" spans="1:9" x14ac:dyDescent="0.3">
      <c r="A516" s="1">
        <v>507</v>
      </c>
      <c r="B516" s="3">
        <f t="shared" si="43"/>
        <v>130.3779920850431</v>
      </c>
      <c r="C516" s="8"/>
      <c r="D516" s="3">
        <f t="shared" si="44"/>
        <v>124.0381420821585</v>
      </c>
      <c r="F516" s="3">
        <f t="shared" si="45"/>
        <v>-30.377992085043104</v>
      </c>
      <c r="G516" s="3">
        <f t="shared" si="46"/>
        <v>6.339850002884603</v>
      </c>
      <c r="H516" s="3">
        <f t="shared" si="47"/>
        <v>124.0381420821585</v>
      </c>
      <c r="I516" s="3"/>
    </row>
    <row r="517" spans="1:9" x14ac:dyDescent="0.3">
      <c r="A517" s="1">
        <v>508</v>
      </c>
      <c r="B517" s="3">
        <f t="shared" si="43"/>
        <v>130.6288955704151</v>
      </c>
      <c r="C517" s="8"/>
      <c r="D517" s="3">
        <f t="shared" si="44"/>
        <v>124.28904556753049</v>
      </c>
      <c r="F517" s="3">
        <f t="shared" si="45"/>
        <v>-30.628895570415096</v>
      </c>
      <c r="G517" s="3">
        <f t="shared" si="46"/>
        <v>6.339850002884603</v>
      </c>
      <c r="H517" s="3">
        <f t="shared" si="47"/>
        <v>124.28904556753049</v>
      </c>
      <c r="I517" s="3"/>
    </row>
    <row r="518" spans="1:9" x14ac:dyDescent="0.3">
      <c r="A518" s="1">
        <v>509</v>
      </c>
      <c r="B518" s="3">
        <f t="shared" si="43"/>
        <v>130.87979905578709</v>
      </c>
      <c r="C518" s="8"/>
      <c r="D518" s="3">
        <f t="shared" si="44"/>
        <v>124.53994905290249</v>
      </c>
      <c r="F518" s="3">
        <f t="shared" si="45"/>
        <v>-30.879799055787089</v>
      </c>
      <c r="G518" s="3">
        <f t="shared" si="46"/>
        <v>6.339850002884603</v>
      </c>
      <c r="H518" s="3">
        <f t="shared" si="47"/>
        <v>124.53994905290249</v>
      </c>
      <c r="I518" s="3"/>
    </row>
    <row r="519" spans="1:9" x14ac:dyDescent="0.3">
      <c r="A519" s="1">
        <v>510</v>
      </c>
      <c r="B519" s="3">
        <f t="shared" si="43"/>
        <v>131.13070254115908</v>
      </c>
      <c r="C519" s="8"/>
      <c r="D519" s="3">
        <f t="shared" si="44"/>
        <v>124.79085253827448</v>
      </c>
      <c r="F519" s="3">
        <f t="shared" si="45"/>
        <v>-31.130702541159081</v>
      </c>
      <c r="G519" s="3">
        <f t="shared" si="46"/>
        <v>6.339850002884603</v>
      </c>
      <c r="H519" s="3">
        <f t="shared" si="47"/>
        <v>124.79085253827448</v>
      </c>
      <c r="I519" s="3"/>
    </row>
    <row r="520" spans="1:9" x14ac:dyDescent="0.3">
      <c r="A520" s="1">
        <v>511</v>
      </c>
      <c r="B520" s="3">
        <f t="shared" si="43"/>
        <v>131.38160602653107</v>
      </c>
      <c r="C520" s="8"/>
      <c r="D520" s="3">
        <f t="shared" si="44"/>
        <v>125.04175602364647</v>
      </c>
      <c r="F520" s="3">
        <f t="shared" si="45"/>
        <v>-31.381606026531074</v>
      </c>
      <c r="G520" s="3">
        <f t="shared" si="46"/>
        <v>6.339850002884603</v>
      </c>
      <c r="H520" s="3">
        <f t="shared" si="47"/>
        <v>125.04175602364647</v>
      </c>
      <c r="I520" s="3"/>
    </row>
    <row r="521" spans="1:9" x14ac:dyDescent="0.3">
      <c r="A521" s="1">
        <v>512</v>
      </c>
      <c r="B521" s="3">
        <f t="shared" si="43"/>
        <v>131.63250951190307</v>
      </c>
      <c r="C521" s="8"/>
      <c r="D521" s="3">
        <f t="shared" si="44"/>
        <v>125.29265950901846</v>
      </c>
      <c r="F521" s="3">
        <f t="shared" si="45"/>
        <v>-31.632509511903066</v>
      </c>
      <c r="G521" s="3">
        <f t="shared" si="46"/>
        <v>6.339850002884603</v>
      </c>
      <c r="H521" s="3">
        <f t="shared" si="47"/>
        <v>125.29265950901846</v>
      </c>
      <c r="I521" s="3"/>
    </row>
    <row r="522" spans="1:9" x14ac:dyDescent="0.3">
      <c r="A522" s="1">
        <v>513</v>
      </c>
      <c r="B522" s="3">
        <f t="shared" si="43"/>
        <v>131.88341299727506</v>
      </c>
      <c r="C522" s="8"/>
      <c r="D522" s="3">
        <f t="shared" si="44"/>
        <v>125.54356299439046</v>
      </c>
      <c r="F522" s="3">
        <f t="shared" si="45"/>
        <v>-31.883412997275059</v>
      </c>
      <c r="G522" s="3">
        <f t="shared" si="46"/>
        <v>6.339850002884603</v>
      </c>
      <c r="H522" s="3">
        <f t="shared" si="47"/>
        <v>125.54356299439046</v>
      </c>
      <c r="I522" s="3"/>
    </row>
    <row r="523" spans="1:9" x14ac:dyDescent="0.3">
      <c r="A523" s="1">
        <v>514</v>
      </c>
      <c r="B523" s="3">
        <f t="shared" ref="B523:B586" si="48">+(B$4*A523)+B$5</f>
        <v>132.13431648264705</v>
      </c>
      <c r="C523" s="8"/>
      <c r="D523" s="3">
        <f t="shared" ref="D523:D586" si="49">+(D$4*A523)+D$5</f>
        <v>125.79446647976245</v>
      </c>
      <c r="F523" s="3">
        <f t="shared" ref="F523:F586" si="50">+xmax-B523</f>
        <v>-32.134316482647051</v>
      </c>
      <c r="G523" s="3">
        <f t="shared" ref="G523:G586" si="51">+B523-D523</f>
        <v>6.339850002884603</v>
      </c>
      <c r="H523" s="3">
        <f t="shared" ref="H523:H586" si="52">D523</f>
        <v>125.79446647976245</v>
      </c>
      <c r="I523" s="3"/>
    </row>
    <row r="524" spans="1:9" x14ac:dyDescent="0.3">
      <c r="A524" s="1">
        <v>515</v>
      </c>
      <c r="B524" s="3">
        <f t="shared" si="48"/>
        <v>132.38521996801904</v>
      </c>
      <c r="C524" s="8"/>
      <c r="D524" s="3">
        <f t="shared" si="49"/>
        <v>126.04536996513444</v>
      </c>
      <c r="F524" s="3">
        <f t="shared" si="50"/>
        <v>-32.385219968019044</v>
      </c>
      <c r="G524" s="3">
        <f t="shared" si="51"/>
        <v>6.339850002884603</v>
      </c>
      <c r="H524" s="3">
        <f t="shared" si="52"/>
        <v>126.04536996513444</v>
      </c>
      <c r="I524" s="3"/>
    </row>
    <row r="525" spans="1:9" x14ac:dyDescent="0.3">
      <c r="A525" s="1">
        <v>516</v>
      </c>
      <c r="B525" s="3">
        <f t="shared" si="48"/>
        <v>132.63612345339104</v>
      </c>
      <c r="C525" s="8"/>
      <c r="D525" s="3">
        <f t="shared" si="49"/>
        <v>126.29627345050643</v>
      </c>
      <c r="F525" s="3">
        <f t="shared" si="50"/>
        <v>-32.636123453391036</v>
      </c>
      <c r="G525" s="3">
        <f t="shared" si="51"/>
        <v>6.339850002884603</v>
      </c>
      <c r="H525" s="3">
        <f t="shared" si="52"/>
        <v>126.29627345050643</v>
      </c>
      <c r="I525" s="3"/>
    </row>
    <row r="526" spans="1:9" x14ac:dyDescent="0.3">
      <c r="A526" s="1">
        <v>517</v>
      </c>
      <c r="B526" s="3">
        <f t="shared" si="48"/>
        <v>132.88702693876303</v>
      </c>
      <c r="C526" s="8"/>
      <c r="D526" s="3">
        <f t="shared" si="49"/>
        <v>126.54717693587843</v>
      </c>
      <c r="F526" s="3">
        <f t="shared" si="50"/>
        <v>-32.887026938763029</v>
      </c>
      <c r="G526" s="3">
        <f t="shared" si="51"/>
        <v>6.339850002884603</v>
      </c>
      <c r="H526" s="3">
        <f t="shared" si="52"/>
        <v>126.54717693587843</v>
      </c>
      <c r="I526" s="3"/>
    </row>
    <row r="527" spans="1:9" x14ac:dyDescent="0.3">
      <c r="A527" s="1">
        <v>518</v>
      </c>
      <c r="B527" s="3">
        <f t="shared" si="48"/>
        <v>133.13793042413502</v>
      </c>
      <c r="C527" s="8"/>
      <c r="D527" s="3">
        <f t="shared" si="49"/>
        <v>126.79808042125042</v>
      </c>
      <c r="F527" s="3">
        <f t="shared" si="50"/>
        <v>-33.137930424135021</v>
      </c>
      <c r="G527" s="3">
        <f t="shared" si="51"/>
        <v>6.339850002884603</v>
      </c>
      <c r="H527" s="3">
        <f t="shared" si="52"/>
        <v>126.79808042125042</v>
      </c>
      <c r="I527" s="3"/>
    </row>
    <row r="528" spans="1:9" x14ac:dyDescent="0.3">
      <c r="A528" s="1">
        <v>519</v>
      </c>
      <c r="B528" s="3">
        <f t="shared" si="48"/>
        <v>133.38883390950701</v>
      </c>
      <c r="C528" s="8"/>
      <c r="D528" s="3">
        <f t="shared" si="49"/>
        <v>127.04898390662241</v>
      </c>
      <c r="F528" s="3">
        <f t="shared" si="50"/>
        <v>-33.388833909507014</v>
      </c>
      <c r="G528" s="3">
        <f t="shared" si="51"/>
        <v>6.339850002884603</v>
      </c>
      <c r="H528" s="3">
        <f t="shared" si="52"/>
        <v>127.04898390662241</v>
      </c>
      <c r="I528" s="3"/>
    </row>
    <row r="529" spans="1:9" x14ac:dyDescent="0.3">
      <c r="A529" s="1">
        <v>520</v>
      </c>
      <c r="B529" s="3">
        <f t="shared" si="48"/>
        <v>133.63973739487901</v>
      </c>
      <c r="C529" s="8"/>
      <c r="D529" s="3">
        <f t="shared" si="49"/>
        <v>127.2998873919944</v>
      </c>
      <c r="F529" s="3">
        <f t="shared" si="50"/>
        <v>-33.639737394879006</v>
      </c>
      <c r="G529" s="3">
        <f t="shared" si="51"/>
        <v>6.339850002884603</v>
      </c>
      <c r="H529" s="3">
        <f t="shared" si="52"/>
        <v>127.2998873919944</v>
      </c>
      <c r="I529" s="3"/>
    </row>
    <row r="530" spans="1:9" x14ac:dyDescent="0.3">
      <c r="A530" s="1">
        <v>521</v>
      </c>
      <c r="B530" s="3">
        <f t="shared" si="48"/>
        <v>133.890640880251</v>
      </c>
      <c r="C530" s="8"/>
      <c r="D530" s="3">
        <f t="shared" si="49"/>
        <v>127.5507908773664</v>
      </c>
      <c r="F530" s="3">
        <f t="shared" si="50"/>
        <v>-33.890640880250999</v>
      </c>
      <c r="G530" s="3">
        <f t="shared" si="51"/>
        <v>6.339850002884603</v>
      </c>
      <c r="H530" s="3">
        <f t="shared" si="52"/>
        <v>127.5507908773664</v>
      </c>
      <c r="I530" s="3"/>
    </row>
    <row r="531" spans="1:9" x14ac:dyDescent="0.3">
      <c r="A531" s="1">
        <v>522</v>
      </c>
      <c r="B531" s="3">
        <f t="shared" si="48"/>
        <v>134.14154436562299</v>
      </c>
      <c r="C531" s="8"/>
      <c r="D531" s="3">
        <f t="shared" si="49"/>
        <v>127.80169436273839</v>
      </c>
      <c r="F531" s="3">
        <f t="shared" si="50"/>
        <v>-34.141544365622991</v>
      </c>
      <c r="G531" s="3">
        <f t="shared" si="51"/>
        <v>6.339850002884603</v>
      </c>
      <c r="H531" s="3">
        <f t="shared" si="52"/>
        <v>127.80169436273839</v>
      </c>
      <c r="I531" s="3"/>
    </row>
    <row r="532" spans="1:9" x14ac:dyDescent="0.3">
      <c r="A532" s="1">
        <v>523</v>
      </c>
      <c r="B532" s="3">
        <f t="shared" si="48"/>
        <v>134.39244785099498</v>
      </c>
      <c r="C532" s="8"/>
      <c r="D532" s="3">
        <f t="shared" si="49"/>
        <v>128.05259784811037</v>
      </c>
      <c r="F532" s="3">
        <f t="shared" si="50"/>
        <v>-34.392447850994984</v>
      </c>
      <c r="G532" s="3">
        <f t="shared" si="51"/>
        <v>6.3398500028846172</v>
      </c>
      <c r="H532" s="3">
        <f t="shared" si="52"/>
        <v>128.05259784811037</v>
      </c>
      <c r="I532" s="3"/>
    </row>
    <row r="533" spans="1:9" x14ac:dyDescent="0.3">
      <c r="A533" s="1">
        <v>524</v>
      </c>
      <c r="B533" s="3">
        <f t="shared" si="48"/>
        <v>134.64335133636698</v>
      </c>
      <c r="C533" s="8"/>
      <c r="D533" s="3">
        <f t="shared" si="49"/>
        <v>128.30350133348239</v>
      </c>
      <c r="F533" s="3">
        <f t="shared" si="50"/>
        <v>-34.643351336366976</v>
      </c>
      <c r="G533" s="3">
        <f t="shared" si="51"/>
        <v>6.3398500028845888</v>
      </c>
      <c r="H533" s="3">
        <f t="shared" si="52"/>
        <v>128.30350133348239</v>
      </c>
      <c r="I533" s="3"/>
    </row>
    <row r="534" spans="1:9" x14ac:dyDescent="0.3">
      <c r="A534" s="1">
        <v>525</v>
      </c>
      <c r="B534" s="3">
        <f t="shared" si="48"/>
        <v>134.894254821739</v>
      </c>
      <c r="C534" s="8"/>
      <c r="D534" s="3">
        <f t="shared" si="49"/>
        <v>128.55440481885438</v>
      </c>
      <c r="F534" s="3">
        <f t="shared" si="50"/>
        <v>-34.894254821738997</v>
      </c>
      <c r="G534" s="3">
        <f t="shared" si="51"/>
        <v>6.3398500028846172</v>
      </c>
      <c r="H534" s="3">
        <f t="shared" si="52"/>
        <v>128.55440481885438</v>
      </c>
      <c r="I534" s="3"/>
    </row>
    <row r="535" spans="1:9" x14ac:dyDescent="0.3">
      <c r="A535" s="1">
        <v>526</v>
      </c>
      <c r="B535" s="3">
        <f t="shared" si="48"/>
        <v>135.14515830711099</v>
      </c>
      <c r="C535" s="8"/>
      <c r="D535" s="3">
        <f t="shared" si="49"/>
        <v>128.80530830422637</v>
      </c>
      <c r="F535" s="3">
        <f t="shared" si="50"/>
        <v>-35.145158307110989</v>
      </c>
      <c r="G535" s="3">
        <f t="shared" si="51"/>
        <v>6.3398500028846172</v>
      </c>
      <c r="H535" s="3">
        <f t="shared" si="52"/>
        <v>128.80530830422637</v>
      </c>
      <c r="I535" s="3"/>
    </row>
    <row r="536" spans="1:9" x14ac:dyDescent="0.3">
      <c r="A536" s="1">
        <v>527</v>
      </c>
      <c r="B536" s="3">
        <f t="shared" si="48"/>
        <v>135.39606179248298</v>
      </c>
      <c r="C536" s="8"/>
      <c r="D536" s="3">
        <f t="shared" si="49"/>
        <v>129.05621178959836</v>
      </c>
      <c r="F536" s="3">
        <f t="shared" si="50"/>
        <v>-35.396061792482982</v>
      </c>
      <c r="G536" s="3">
        <f t="shared" si="51"/>
        <v>6.3398500028846172</v>
      </c>
      <c r="H536" s="3">
        <f t="shared" si="52"/>
        <v>129.05621178959836</v>
      </c>
      <c r="I536" s="3"/>
    </row>
    <row r="537" spans="1:9" x14ac:dyDescent="0.3">
      <c r="A537" s="1">
        <v>528</v>
      </c>
      <c r="B537" s="3">
        <f t="shared" si="48"/>
        <v>135.64696527785497</v>
      </c>
      <c r="C537" s="8"/>
      <c r="D537" s="3">
        <f t="shared" si="49"/>
        <v>129.30711527497036</v>
      </c>
      <c r="F537" s="3">
        <f t="shared" si="50"/>
        <v>-35.646965277854974</v>
      </c>
      <c r="G537" s="3">
        <f t="shared" si="51"/>
        <v>6.3398500028846172</v>
      </c>
      <c r="H537" s="3">
        <f t="shared" si="52"/>
        <v>129.30711527497036</v>
      </c>
      <c r="I537" s="3"/>
    </row>
    <row r="538" spans="1:9" x14ac:dyDescent="0.3">
      <c r="A538" s="1">
        <v>529</v>
      </c>
      <c r="B538" s="3">
        <f t="shared" si="48"/>
        <v>135.89786876322697</v>
      </c>
      <c r="C538" s="8"/>
      <c r="D538" s="3">
        <f t="shared" si="49"/>
        <v>129.55801876034235</v>
      </c>
      <c r="F538" s="3">
        <f t="shared" si="50"/>
        <v>-35.897868763226967</v>
      </c>
      <c r="G538" s="3">
        <f t="shared" si="51"/>
        <v>6.3398500028846172</v>
      </c>
      <c r="H538" s="3">
        <f t="shared" si="52"/>
        <v>129.55801876034235</v>
      </c>
      <c r="I538" s="3"/>
    </row>
    <row r="539" spans="1:9" x14ac:dyDescent="0.3">
      <c r="A539" s="1">
        <v>530</v>
      </c>
      <c r="B539" s="3">
        <f t="shared" si="48"/>
        <v>136.14877224859896</v>
      </c>
      <c r="C539" s="8"/>
      <c r="D539" s="3">
        <f t="shared" si="49"/>
        <v>129.80892224571434</v>
      </c>
      <c r="F539" s="3">
        <f t="shared" si="50"/>
        <v>-36.148772248598959</v>
      </c>
      <c r="G539" s="3">
        <f t="shared" si="51"/>
        <v>6.3398500028846172</v>
      </c>
      <c r="H539" s="3">
        <f t="shared" si="52"/>
        <v>129.80892224571434</v>
      </c>
      <c r="I539" s="3"/>
    </row>
    <row r="540" spans="1:9" x14ac:dyDescent="0.3">
      <c r="A540" s="1">
        <v>531</v>
      </c>
      <c r="B540" s="3">
        <f t="shared" si="48"/>
        <v>136.39967573397095</v>
      </c>
      <c r="C540" s="8"/>
      <c r="D540" s="3">
        <f t="shared" si="49"/>
        <v>130.05982573108633</v>
      </c>
      <c r="F540" s="3">
        <f t="shared" si="50"/>
        <v>-36.399675733970952</v>
      </c>
      <c r="G540" s="3">
        <f t="shared" si="51"/>
        <v>6.3398500028846172</v>
      </c>
      <c r="H540" s="3">
        <f t="shared" si="52"/>
        <v>130.05982573108633</v>
      </c>
      <c r="I540" s="3"/>
    </row>
    <row r="541" spans="1:9" x14ac:dyDescent="0.3">
      <c r="A541" s="1">
        <v>532</v>
      </c>
      <c r="B541" s="3">
        <f t="shared" si="48"/>
        <v>136.65057921934294</v>
      </c>
      <c r="C541" s="8"/>
      <c r="D541" s="3">
        <f t="shared" si="49"/>
        <v>130.31072921645833</v>
      </c>
      <c r="F541" s="3">
        <f t="shared" si="50"/>
        <v>-36.650579219342944</v>
      </c>
      <c r="G541" s="3">
        <f t="shared" si="51"/>
        <v>6.3398500028846172</v>
      </c>
      <c r="H541" s="3">
        <f t="shared" si="52"/>
        <v>130.31072921645833</v>
      </c>
      <c r="I541" s="3"/>
    </row>
    <row r="542" spans="1:9" x14ac:dyDescent="0.3">
      <c r="A542" s="1">
        <v>533</v>
      </c>
      <c r="B542" s="3">
        <f t="shared" si="48"/>
        <v>136.90148270471494</v>
      </c>
      <c r="C542" s="8"/>
      <c r="D542" s="3">
        <f t="shared" si="49"/>
        <v>130.56163270183032</v>
      </c>
      <c r="F542" s="3">
        <f t="shared" si="50"/>
        <v>-36.901482704714937</v>
      </c>
      <c r="G542" s="3">
        <f t="shared" si="51"/>
        <v>6.3398500028846172</v>
      </c>
      <c r="H542" s="3">
        <f t="shared" si="52"/>
        <v>130.56163270183032</v>
      </c>
      <c r="I542" s="3"/>
    </row>
    <row r="543" spans="1:9" x14ac:dyDescent="0.3">
      <c r="A543" s="1">
        <v>534</v>
      </c>
      <c r="B543" s="3">
        <f t="shared" si="48"/>
        <v>137.15238619008693</v>
      </c>
      <c r="C543" s="8"/>
      <c r="D543" s="3">
        <f t="shared" si="49"/>
        <v>130.81253618720231</v>
      </c>
      <c r="F543" s="3">
        <f t="shared" si="50"/>
        <v>-37.152386190086929</v>
      </c>
      <c r="G543" s="3">
        <f t="shared" si="51"/>
        <v>6.3398500028846172</v>
      </c>
      <c r="H543" s="3">
        <f t="shared" si="52"/>
        <v>130.81253618720231</v>
      </c>
      <c r="I543" s="3"/>
    </row>
    <row r="544" spans="1:9" x14ac:dyDescent="0.3">
      <c r="A544" s="1">
        <v>535</v>
      </c>
      <c r="B544" s="3">
        <f t="shared" si="48"/>
        <v>137.40328967545892</v>
      </c>
      <c r="C544" s="8"/>
      <c r="D544" s="3">
        <f t="shared" si="49"/>
        <v>131.0634396725743</v>
      </c>
      <c r="F544" s="3">
        <f t="shared" si="50"/>
        <v>-37.403289675458922</v>
      </c>
      <c r="G544" s="3">
        <f t="shared" si="51"/>
        <v>6.3398500028846172</v>
      </c>
      <c r="H544" s="3">
        <f t="shared" si="52"/>
        <v>131.0634396725743</v>
      </c>
      <c r="I544" s="3"/>
    </row>
    <row r="545" spans="1:9" x14ac:dyDescent="0.3">
      <c r="A545" s="1">
        <v>536</v>
      </c>
      <c r="B545" s="3">
        <f t="shared" si="48"/>
        <v>137.65419316083091</v>
      </c>
      <c r="C545" s="8"/>
      <c r="D545" s="3">
        <f t="shared" si="49"/>
        <v>131.3143431579463</v>
      </c>
      <c r="F545" s="3">
        <f t="shared" si="50"/>
        <v>-37.654193160830914</v>
      </c>
      <c r="G545" s="3">
        <f t="shared" si="51"/>
        <v>6.3398500028846172</v>
      </c>
      <c r="H545" s="3">
        <f t="shared" si="52"/>
        <v>131.3143431579463</v>
      </c>
      <c r="I545" s="3"/>
    </row>
    <row r="546" spans="1:9" x14ac:dyDescent="0.3">
      <c r="A546" s="1">
        <v>537</v>
      </c>
      <c r="B546" s="3">
        <f t="shared" si="48"/>
        <v>137.90509664620291</v>
      </c>
      <c r="C546" s="8"/>
      <c r="D546" s="3">
        <f t="shared" si="49"/>
        <v>131.56524664331829</v>
      </c>
      <c r="F546" s="3">
        <f t="shared" si="50"/>
        <v>-37.905096646202907</v>
      </c>
      <c r="G546" s="3">
        <f t="shared" si="51"/>
        <v>6.3398500028846172</v>
      </c>
      <c r="H546" s="3">
        <f t="shared" si="52"/>
        <v>131.56524664331829</v>
      </c>
      <c r="I546" s="3"/>
    </row>
    <row r="547" spans="1:9" x14ac:dyDescent="0.3">
      <c r="A547" s="1">
        <v>538</v>
      </c>
      <c r="B547" s="3">
        <f t="shared" si="48"/>
        <v>138.1560001315749</v>
      </c>
      <c r="C547" s="8"/>
      <c r="D547" s="3">
        <f t="shared" si="49"/>
        <v>131.81615012869028</v>
      </c>
      <c r="F547" s="3">
        <f t="shared" si="50"/>
        <v>-38.156000131574899</v>
      </c>
      <c r="G547" s="3">
        <f t="shared" si="51"/>
        <v>6.3398500028846172</v>
      </c>
      <c r="H547" s="3">
        <f t="shared" si="52"/>
        <v>131.81615012869028</v>
      </c>
      <c r="I547" s="3"/>
    </row>
    <row r="548" spans="1:9" x14ac:dyDescent="0.3">
      <c r="A548" s="1">
        <v>539</v>
      </c>
      <c r="B548" s="3">
        <f t="shared" si="48"/>
        <v>138.40690361694689</v>
      </c>
      <c r="C548" s="8"/>
      <c r="D548" s="3">
        <f t="shared" si="49"/>
        <v>132.06705361406227</v>
      </c>
      <c r="F548" s="3">
        <f t="shared" si="50"/>
        <v>-38.406903616946892</v>
      </c>
      <c r="G548" s="3">
        <f t="shared" si="51"/>
        <v>6.3398500028846172</v>
      </c>
      <c r="H548" s="3">
        <f t="shared" si="52"/>
        <v>132.06705361406227</v>
      </c>
      <c r="I548" s="3"/>
    </row>
    <row r="549" spans="1:9" x14ac:dyDescent="0.3">
      <c r="A549" s="1">
        <v>540</v>
      </c>
      <c r="B549" s="3">
        <f t="shared" si="48"/>
        <v>138.65780710231888</v>
      </c>
      <c r="C549" s="8"/>
      <c r="D549" s="3">
        <f t="shared" si="49"/>
        <v>132.31795709943427</v>
      </c>
      <c r="F549" s="3">
        <f t="shared" si="50"/>
        <v>-38.657807102318884</v>
      </c>
      <c r="G549" s="3">
        <f t="shared" si="51"/>
        <v>6.3398500028846172</v>
      </c>
      <c r="H549" s="3">
        <f t="shared" si="52"/>
        <v>132.31795709943427</v>
      </c>
      <c r="I549" s="3"/>
    </row>
    <row r="550" spans="1:9" x14ac:dyDescent="0.3">
      <c r="A550" s="1">
        <v>541</v>
      </c>
      <c r="B550" s="3">
        <f t="shared" si="48"/>
        <v>138.90871058769088</v>
      </c>
      <c r="C550" s="8"/>
      <c r="D550" s="3">
        <f t="shared" si="49"/>
        <v>132.56886058480626</v>
      </c>
      <c r="F550" s="3">
        <f t="shared" si="50"/>
        <v>-38.908710587690877</v>
      </c>
      <c r="G550" s="3">
        <f t="shared" si="51"/>
        <v>6.3398500028846172</v>
      </c>
      <c r="H550" s="3">
        <f t="shared" si="52"/>
        <v>132.56886058480626</v>
      </c>
      <c r="I550" s="3"/>
    </row>
    <row r="551" spans="1:9" x14ac:dyDescent="0.3">
      <c r="A551" s="1">
        <v>542</v>
      </c>
      <c r="B551" s="3">
        <f t="shared" si="48"/>
        <v>139.15961407306287</v>
      </c>
      <c r="C551" s="8"/>
      <c r="D551" s="3">
        <f t="shared" si="49"/>
        <v>132.81976407017825</v>
      </c>
      <c r="F551" s="3">
        <f t="shared" si="50"/>
        <v>-39.159614073062869</v>
      </c>
      <c r="G551" s="3">
        <f t="shared" si="51"/>
        <v>6.3398500028846172</v>
      </c>
      <c r="H551" s="3">
        <f t="shared" si="52"/>
        <v>132.81976407017825</v>
      </c>
      <c r="I551" s="3"/>
    </row>
    <row r="552" spans="1:9" x14ac:dyDescent="0.3">
      <c r="A552" s="1">
        <v>543</v>
      </c>
      <c r="B552" s="3">
        <f t="shared" si="48"/>
        <v>139.41051755843486</v>
      </c>
      <c r="C552" s="8"/>
      <c r="D552" s="3">
        <f t="shared" si="49"/>
        <v>133.07066755555024</v>
      </c>
      <c r="F552" s="3">
        <f t="shared" si="50"/>
        <v>-39.410517558434861</v>
      </c>
      <c r="G552" s="3">
        <f t="shared" si="51"/>
        <v>6.3398500028846172</v>
      </c>
      <c r="H552" s="3">
        <f t="shared" si="52"/>
        <v>133.07066755555024</v>
      </c>
      <c r="I552" s="3"/>
    </row>
    <row r="553" spans="1:9" x14ac:dyDescent="0.3">
      <c r="A553" s="1">
        <v>544</v>
      </c>
      <c r="B553" s="3">
        <f t="shared" si="48"/>
        <v>139.66142104380685</v>
      </c>
      <c r="C553" s="8"/>
      <c r="D553" s="3">
        <f t="shared" si="49"/>
        <v>133.32157104092224</v>
      </c>
      <c r="F553" s="3">
        <f t="shared" si="50"/>
        <v>-39.661421043806854</v>
      </c>
      <c r="G553" s="3">
        <f t="shared" si="51"/>
        <v>6.3398500028846172</v>
      </c>
      <c r="H553" s="3">
        <f t="shared" si="52"/>
        <v>133.32157104092224</v>
      </c>
      <c r="I553" s="3"/>
    </row>
    <row r="554" spans="1:9" x14ac:dyDescent="0.3">
      <c r="A554" s="1">
        <v>545</v>
      </c>
      <c r="B554" s="3">
        <f t="shared" si="48"/>
        <v>139.91232452917885</v>
      </c>
      <c r="C554" s="8"/>
      <c r="D554" s="3">
        <f t="shared" si="49"/>
        <v>133.57247452629423</v>
      </c>
      <c r="F554" s="3">
        <f t="shared" si="50"/>
        <v>-39.912324529178846</v>
      </c>
      <c r="G554" s="3">
        <f t="shared" si="51"/>
        <v>6.3398500028846172</v>
      </c>
      <c r="H554" s="3">
        <f t="shared" si="52"/>
        <v>133.57247452629423</v>
      </c>
      <c r="I554" s="3"/>
    </row>
    <row r="555" spans="1:9" x14ac:dyDescent="0.3">
      <c r="A555" s="1">
        <v>546</v>
      </c>
      <c r="B555" s="3">
        <f t="shared" si="48"/>
        <v>140.16322801455084</v>
      </c>
      <c r="C555" s="8"/>
      <c r="D555" s="3">
        <f t="shared" si="49"/>
        <v>133.82337801166622</v>
      </c>
      <c r="F555" s="3">
        <f t="shared" si="50"/>
        <v>-40.163228014550839</v>
      </c>
      <c r="G555" s="3">
        <f t="shared" si="51"/>
        <v>6.3398500028846172</v>
      </c>
      <c r="H555" s="3">
        <f t="shared" si="52"/>
        <v>133.82337801166622</v>
      </c>
      <c r="I555" s="3"/>
    </row>
    <row r="556" spans="1:9" x14ac:dyDescent="0.3">
      <c r="A556" s="1">
        <v>547</v>
      </c>
      <c r="B556" s="3">
        <f t="shared" si="48"/>
        <v>140.41413149992283</v>
      </c>
      <c r="C556" s="8"/>
      <c r="D556" s="3">
        <f t="shared" si="49"/>
        <v>134.07428149703824</v>
      </c>
      <c r="F556" s="3">
        <f t="shared" si="50"/>
        <v>-40.414131499922831</v>
      </c>
      <c r="G556" s="3">
        <f t="shared" si="51"/>
        <v>6.3398500028845888</v>
      </c>
      <c r="H556" s="3">
        <f t="shared" si="52"/>
        <v>134.07428149703824</v>
      </c>
      <c r="I556" s="3"/>
    </row>
    <row r="557" spans="1:9" x14ac:dyDescent="0.3">
      <c r="A557" s="1">
        <v>548</v>
      </c>
      <c r="B557" s="3">
        <f t="shared" si="48"/>
        <v>140.66503498529482</v>
      </c>
      <c r="C557" s="8"/>
      <c r="D557" s="3">
        <f t="shared" si="49"/>
        <v>134.32518498241024</v>
      </c>
      <c r="F557" s="3">
        <f t="shared" si="50"/>
        <v>-40.665034985294824</v>
      </c>
      <c r="G557" s="3">
        <f t="shared" si="51"/>
        <v>6.3398500028845888</v>
      </c>
      <c r="H557" s="3">
        <f t="shared" si="52"/>
        <v>134.32518498241024</v>
      </c>
      <c r="I557" s="3"/>
    </row>
    <row r="558" spans="1:9" x14ac:dyDescent="0.3">
      <c r="A558" s="1">
        <v>549</v>
      </c>
      <c r="B558" s="3">
        <f t="shared" si="48"/>
        <v>140.91593847066684</v>
      </c>
      <c r="C558" s="8"/>
      <c r="D558" s="3">
        <f t="shared" si="49"/>
        <v>134.57608846778223</v>
      </c>
      <c r="F558" s="3">
        <f t="shared" si="50"/>
        <v>-40.915938470666845</v>
      </c>
      <c r="G558" s="3">
        <f t="shared" si="51"/>
        <v>6.3398500028846172</v>
      </c>
      <c r="H558" s="3">
        <f t="shared" si="52"/>
        <v>134.57608846778223</v>
      </c>
      <c r="I558" s="3"/>
    </row>
    <row r="559" spans="1:9" x14ac:dyDescent="0.3">
      <c r="A559" s="1">
        <v>550</v>
      </c>
      <c r="B559" s="3">
        <f t="shared" si="48"/>
        <v>141.16684195603884</v>
      </c>
      <c r="C559" s="8"/>
      <c r="D559" s="3">
        <f t="shared" si="49"/>
        <v>134.82699195315422</v>
      </c>
      <c r="F559" s="3">
        <f t="shared" si="50"/>
        <v>-41.166841956038837</v>
      </c>
      <c r="G559" s="3">
        <f t="shared" si="51"/>
        <v>6.3398500028846172</v>
      </c>
      <c r="H559" s="3">
        <f t="shared" si="52"/>
        <v>134.82699195315422</v>
      </c>
      <c r="I559" s="3"/>
    </row>
    <row r="560" spans="1:9" x14ac:dyDescent="0.3">
      <c r="A560" s="1">
        <v>551</v>
      </c>
      <c r="B560" s="3">
        <f t="shared" si="48"/>
        <v>141.41774544141083</v>
      </c>
      <c r="C560" s="8"/>
      <c r="D560" s="3">
        <f t="shared" si="49"/>
        <v>135.07789543852621</v>
      </c>
      <c r="F560" s="3">
        <f t="shared" si="50"/>
        <v>-41.41774544141083</v>
      </c>
      <c r="G560" s="3">
        <f t="shared" si="51"/>
        <v>6.3398500028846172</v>
      </c>
      <c r="H560" s="3">
        <f t="shared" si="52"/>
        <v>135.07789543852621</v>
      </c>
      <c r="I560" s="3"/>
    </row>
    <row r="561" spans="1:9" x14ac:dyDescent="0.3">
      <c r="A561" s="1">
        <v>552</v>
      </c>
      <c r="B561" s="3">
        <f t="shared" si="48"/>
        <v>141.66864892678282</v>
      </c>
      <c r="C561" s="8"/>
      <c r="D561" s="3">
        <f t="shared" si="49"/>
        <v>135.3287989238982</v>
      </c>
      <c r="F561" s="3">
        <f t="shared" si="50"/>
        <v>-41.668648926782822</v>
      </c>
      <c r="G561" s="3">
        <f t="shared" si="51"/>
        <v>6.3398500028846172</v>
      </c>
      <c r="H561" s="3">
        <f t="shared" si="52"/>
        <v>135.3287989238982</v>
      </c>
      <c r="I561" s="3"/>
    </row>
    <row r="562" spans="1:9" x14ac:dyDescent="0.3">
      <c r="A562" s="1">
        <v>553</v>
      </c>
      <c r="B562" s="3">
        <f t="shared" si="48"/>
        <v>141.91955241215481</v>
      </c>
      <c r="C562" s="8"/>
      <c r="D562" s="3">
        <f t="shared" si="49"/>
        <v>135.5797024092702</v>
      </c>
      <c r="F562" s="3">
        <f t="shared" si="50"/>
        <v>-41.919552412154815</v>
      </c>
      <c r="G562" s="3">
        <f t="shared" si="51"/>
        <v>6.3398500028846172</v>
      </c>
      <c r="H562" s="3">
        <f t="shared" si="52"/>
        <v>135.5797024092702</v>
      </c>
      <c r="I562" s="3"/>
    </row>
    <row r="563" spans="1:9" x14ac:dyDescent="0.3">
      <c r="A563" s="1">
        <v>554</v>
      </c>
      <c r="B563" s="3">
        <f t="shared" si="48"/>
        <v>142.17045589752681</v>
      </c>
      <c r="C563" s="8"/>
      <c r="D563" s="3">
        <f t="shared" si="49"/>
        <v>135.83060589464219</v>
      </c>
      <c r="F563" s="3">
        <f t="shared" si="50"/>
        <v>-42.170455897526807</v>
      </c>
      <c r="G563" s="3">
        <f t="shared" si="51"/>
        <v>6.3398500028846172</v>
      </c>
      <c r="H563" s="3">
        <f t="shared" si="52"/>
        <v>135.83060589464219</v>
      </c>
      <c r="I563" s="3"/>
    </row>
    <row r="564" spans="1:9" x14ac:dyDescent="0.3">
      <c r="A564" s="1">
        <v>555</v>
      </c>
      <c r="B564" s="3">
        <f t="shared" si="48"/>
        <v>142.4213593828988</v>
      </c>
      <c r="C564" s="8"/>
      <c r="D564" s="3">
        <f t="shared" si="49"/>
        <v>136.08150938001418</v>
      </c>
      <c r="F564" s="3">
        <f t="shared" si="50"/>
        <v>-42.4213593828988</v>
      </c>
      <c r="G564" s="3">
        <f t="shared" si="51"/>
        <v>6.3398500028846172</v>
      </c>
      <c r="H564" s="3">
        <f t="shared" si="52"/>
        <v>136.08150938001418</v>
      </c>
      <c r="I564" s="3"/>
    </row>
    <row r="565" spans="1:9" x14ac:dyDescent="0.3">
      <c r="A565" s="1">
        <v>556</v>
      </c>
      <c r="B565" s="3">
        <f t="shared" si="48"/>
        <v>142.67226286827079</v>
      </c>
      <c r="C565" s="8"/>
      <c r="D565" s="3">
        <f t="shared" si="49"/>
        <v>136.33241286538617</v>
      </c>
      <c r="F565" s="3">
        <f t="shared" si="50"/>
        <v>-42.672262868270792</v>
      </c>
      <c r="G565" s="3">
        <f t="shared" si="51"/>
        <v>6.3398500028846172</v>
      </c>
      <c r="H565" s="3">
        <f t="shared" si="52"/>
        <v>136.33241286538617</v>
      </c>
      <c r="I565" s="3"/>
    </row>
    <row r="566" spans="1:9" x14ac:dyDescent="0.3">
      <c r="A566" s="1">
        <v>557</v>
      </c>
      <c r="B566" s="3">
        <f t="shared" si="48"/>
        <v>142.92316635364278</v>
      </c>
      <c r="C566" s="8"/>
      <c r="D566" s="3">
        <f t="shared" si="49"/>
        <v>136.58331635075817</v>
      </c>
      <c r="F566" s="3">
        <f t="shared" si="50"/>
        <v>-42.923166353642785</v>
      </c>
      <c r="G566" s="3">
        <f t="shared" si="51"/>
        <v>6.3398500028846172</v>
      </c>
      <c r="H566" s="3">
        <f t="shared" si="52"/>
        <v>136.58331635075817</v>
      </c>
      <c r="I566" s="3"/>
    </row>
    <row r="567" spans="1:9" x14ac:dyDescent="0.3">
      <c r="A567" s="1">
        <v>558</v>
      </c>
      <c r="B567" s="3">
        <f t="shared" si="48"/>
        <v>143.17406983901478</v>
      </c>
      <c r="C567" s="8"/>
      <c r="D567" s="3">
        <f t="shared" si="49"/>
        <v>136.83421983613016</v>
      </c>
      <c r="F567" s="3">
        <f t="shared" si="50"/>
        <v>-43.174069839014777</v>
      </c>
      <c r="G567" s="3">
        <f t="shared" si="51"/>
        <v>6.3398500028846172</v>
      </c>
      <c r="H567" s="3">
        <f t="shared" si="52"/>
        <v>136.83421983613016</v>
      </c>
      <c r="I567" s="3"/>
    </row>
    <row r="568" spans="1:9" x14ac:dyDescent="0.3">
      <c r="A568" s="1">
        <v>559</v>
      </c>
      <c r="B568" s="3">
        <f t="shared" si="48"/>
        <v>143.42497332438677</v>
      </c>
      <c r="C568" s="8"/>
      <c r="D568" s="3">
        <f t="shared" si="49"/>
        <v>137.08512332150215</v>
      </c>
      <c r="F568" s="3">
        <f t="shared" si="50"/>
        <v>-43.424973324386769</v>
      </c>
      <c r="G568" s="3">
        <f t="shared" si="51"/>
        <v>6.3398500028846172</v>
      </c>
      <c r="H568" s="3">
        <f t="shared" si="52"/>
        <v>137.08512332150215</v>
      </c>
      <c r="I568" s="3"/>
    </row>
    <row r="569" spans="1:9" x14ac:dyDescent="0.3">
      <c r="A569" s="1">
        <v>560</v>
      </c>
      <c r="B569" s="3">
        <f t="shared" si="48"/>
        <v>143.67587680975876</v>
      </c>
      <c r="C569" s="8"/>
      <c r="D569" s="3">
        <f t="shared" si="49"/>
        <v>137.33602680687414</v>
      </c>
      <c r="F569" s="3">
        <f t="shared" si="50"/>
        <v>-43.675876809758762</v>
      </c>
      <c r="G569" s="3">
        <f t="shared" si="51"/>
        <v>6.3398500028846172</v>
      </c>
      <c r="H569" s="3">
        <f t="shared" si="52"/>
        <v>137.33602680687414</v>
      </c>
      <c r="I569" s="3"/>
    </row>
    <row r="570" spans="1:9" x14ac:dyDescent="0.3">
      <c r="A570" s="1">
        <v>561</v>
      </c>
      <c r="B570" s="3">
        <f t="shared" si="48"/>
        <v>143.92678029513075</v>
      </c>
      <c r="C570" s="8"/>
      <c r="D570" s="3">
        <f t="shared" si="49"/>
        <v>137.58693029224614</v>
      </c>
      <c r="F570" s="3">
        <f t="shared" si="50"/>
        <v>-43.926780295130754</v>
      </c>
      <c r="G570" s="3">
        <f t="shared" si="51"/>
        <v>6.3398500028846172</v>
      </c>
      <c r="H570" s="3">
        <f t="shared" si="52"/>
        <v>137.58693029224614</v>
      </c>
      <c r="I570" s="3"/>
    </row>
    <row r="571" spans="1:9" x14ac:dyDescent="0.3">
      <c r="A571" s="1">
        <v>562</v>
      </c>
      <c r="B571" s="3">
        <f t="shared" si="48"/>
        <v>144.17768378050275</v>
      </c>
      <c r="C571" s="8"/>
      <c r="D571" s="3">
        <f t="shared" si="49"/>
        <v>137.83783377761813</v>
      </c>
      <c r="F571" s="3">
        <f t="shared" si="50"/>
        <v>-44.177683780502747</v>
      </c>
      <c r="G571" s="3">
        <f t="shared" si="51"/>
        <v>6.3398500028846172</v>
      </c>
      <c r="H571" s="3">
        <f t="shared" si="52"/>
        <v>137.83783377761813</v>
      </c>
      <c r="I571" s="3"/>
    </row>
    <row r="572" spans="1:9" x14ac:dyDescent="0.3">
      <c r="A572" s="1">
        <v>563</v>
      </c>
      <c r="B572" s="3">
        <f t="shared" si="48"/>
        <v>144.42858726587474</v>
      </c>
      <c r="C572" s="8"/>
      <c r="D572" s="3">
        <f t="shared" si="49"/>
        <v>138.08873726299012</v>
      </c>
      <c r="F572" s="3">
        <f t="shared" si="50"/>
        <v>-44.428587265874739</v>
      </c>
      <c r="G572" s="3">
        <f t="shared" si="51"/>
        <v>6.3398500028846172</v>
      </c>
      <c r="H572" s="3">
        <f t="shared" si="52"/>
        <v>138.08873726299012</v>
      </c>
      <c r="I572" s="3"/>
    </row>
    <row r="573" spans="1:9" x14ac:dyDescent="0.3">
      <c r="A573" s="1">
        <v>564</v>
      </c>
      <c r="B573" s="3">
        <f t="shared" si="48"/>
        <v>144.67949075124673</v>
      </c>
      <c r="C573" s="8"/>
      <c r="D573" s="3">
        <f t="shared" si="49"/>
        <v>138.33964074836211</v>
      </c>
      <c r="F573" s="3">
        <f t="shared" si="50"/>
        <v>-44.679490751246732</v>
      </c>
      <c r="G573" s="3">
        <f t="shared" si="51"/>
        <v>6.3398500028846172</v>
      </c>
      <c r="H573" s="3">
        <f t="shared" si="52"/>
        <v>138.33964074836211</v>
      </c>
      <c r="I573" s="3"/>
    </row>
    <row r="574" spans="1:9" x14ac:dyDescent="0.3">
      <c r="A574" s="1">
        <v>565</v>
      </c>
      <c r="B574" s="3">
        <f t="shared" si="48"/>
        <v>144.93039423661872</v>
      </c>
      <c r="C574" s="8"/>
      <c r="D574" s="3">
        <f t="shared" si="49"/>
        <v>138.59054423373411</v>
      </c>
      <c r="F574" s="3">
        <f t="shared" si="50"/>
        <v>-44.930394236618724</v>
      </c>
      <c r="G574" s="3">
        <f t="shared" si="51"/>
        <v>6.3398500028846172</v>
      </c>
      <c r="H574" s="3">
        <f t="shared" si="52"/>
        <v>138.59054423373411</v>
      </c>
      <c r="I574" s="3"/>
    </row>
    <row r="575" spans="1:9" x14ac:dyDescent="0.3">
      <c r="A575" s="1">
        <v>566</v>
      </c>
      <c r="B575" s="3">
        <f t="shared" si="48"/>
        <v>145.18129772199072</v>
      </c>
      <c r="C575" s="8"/>
      <c r="D575" s="3">
        <f t="shared" si="49"/>
        <v>138.8414477191061</v>
      </c>
      <c r="F575" s="3">
        <f t="shared" si="50"/>
        <v>-45.181297721990717</v>
      </c>
      <c r="G575" s="3">
        <f t="shared" si="51"/>
        <v>6.3398500028846172</v>
      </c>
      <c r="H575" s="3">
        <f t="shared" si="52"/>
        <v>138.8414477191061</v>
      </c>
      <c r="I575" s="3"/>
    </row>
    <row r="576" spans="1:9" x14ac:dyDescent="0.3">
      <c r="A576" s="1">
        <v>567</v>
      </c>
      <c r="B576" s="3">
        <f t="shared" si="48"/>
        <v>145.43220120736271</v>
      </c>
      <c r="C576" s="8"/>
      <c r="D576" s="3">
        <f t="shared" si="49"/>
        <v>139.09235120447809</v>
      </c>
      <c r="F576" s="3">
        <f t="shared" si="50"/>
        <v>-45.432201207362709</v>
      </c>
      <c r="G576" s="3">
        <f t="shared" si="51"/>
        <v>6.3398500028846172</v>
      </c>
      <c r="H576" s="3">
        <f t="shared" si="52"/>
        <v>139.09235120447809</v>
      </c>
      <c r="I576" s="3"/>
    </row>
    <row r="577" spans="1:9" x14ac:dyDescent="0.3">
      <c r="A577" s="1">
        <v>568</v>
      </c>
      <c r="B577" s="3">
        <f t="shared" si="48"/>
        <v>145.6831046927347</v>
      </c>
      <c r="C577" s="8"/>
      <c r="D577" s="3">
        <f t="shared" si="49"/>
        <v>139.34325468985008</v>
      </c>
      <c r="F577" s="3">
        <f t="shared" si="50"/>
        <v>-45.683104692734702</v>
      </c>
      <c r="G577" s="3">
        <f t="shared" si="51"/>
        <v>6.3398500028846172</v>
      </c>
      <c r="H577" s="3">
        <f t="shared" si="52"/>
        <v>139.34325468985008</v>
      </c>
      <c r="I577" s="3"/>
    </row>
    <row r="578" spans="1:9" x14ac:dyDescent="0.3">
      <c r="A578" s="1">
        <v>569</v>
      </c>
      <c r="B578" s="3">
        <f t="shared" si="48"/>
        <v>145.93400817810669</v>
      </c>
      <c r="C578" s="8"/>
      <c r="D578" s="3">
        <f t="shared" si="49"/>
        <v>139.59415817522208</v>
      </c>
      <c r="F578" s="3">
        <f t="shared" si="50"/>
        <v>-45.934008178106694</v>
      </c>
      <c r="G578" s="3">
        <f t="shared" si="51"/>
        <v>6.3398500028846172</v>
      </c>
      <c r="H578" s="3">
        <f t="shared" si="52"/>
        <v>139.59415817522208</v>
      </c>
      <c r="I578" s="3"/>
    </row>
    <row r="579" spans="1:9" x14ac:dyDescent="0.3">
      <c r="A579" s="1">
        <v>570</v>
      </c>
      <c r="B579" s="3">
        <f t="shared" si="48"/>
        <v>146.18491166347869</v>
      </c>
      <c r="C579" s="8"/>
      <c r="D579" s="3">
        <f t="shared" si="49"/>
        <v>139.84506166059407</v>
      </c>
      <c r="F579" s="3">
        <f t="shared" si="50"/>
        <v>-46.184911663478687</v>
      </c>
      <c r="G579" s="3">
        <f t="shared" si="51"/>
        <v>6.3398500028846172</v>
      </c>
      <c r="H579" s="3">
        <f t="shared" si="52"/>
        <v>139.84506166059407</v>
      </c>
      <c r="I579" s="3"/>
    </row>
    <row r="580" spans="1:9" x14ac:dyDescent="0.3">
      <c r="A580" s="1">
        <v>571</v>
      </c>
      <c r="B580" s="3">
        <f t="shared" si="48"/>
        <v>146.43581514885068</v>
      </c>
      <c r="C580" s="8"/>
      <c r="D580" s="3">
        <f t="shared" si="49"/>
        <v>140.09596514596609</v>
      </c>
      <c r="F580" s="3">
        <f t="shared" si="50"/>
        <v>-46.435815148850679</v>
      </c>
      <c r="G580" s="3">
        <f t="shared" si="51"/>
        <v>6.3398500028845888</v>
      </c>
      <c r="H580" s="3">
        <f t="shared" si="52"/>
        <v>140.09596514596609</v>
      </c>
      <c r="I580" s="3"/>
    </row>
    <row r="581" spans="1:9" x14ac:dyDescent="0.3">
      <c r="A581" s="1">
        <v>572</v>
      </c>
      <c r="B581" s="3">
        <f t="shared" si="48"/>
        <v>146.68671863422267</v>
      </c>
      <c r="C581" s="8"/>
      <c r="D581" s="3">
        <f t="shared" si="49"/>
        <v>140.34686863133808</v>
      </c>
      <c r="F581" s="3">
        <f t="shared" si="50"/>
        <v>-46.686718634222672</v>
      </c>
      <c r="G581" s="3">
        <f t="shared" si="51"/>
        <v>6.3398500028845888</v>
      </c>
      <c r="H581" s="3">
        <f t="shared" si="52"/>
        <v>140.34686863133808</v>
      </c>
      <c r="I581" s="3"/>
    </row>
    <row r="582" spans="1:9" x14ac:dyDescent="0.3">
      <c r="A582" s="1">
        <v>573</v>
      </c>
      <c r="B582" s="3">
        <f t="shared" si="48"/>
        <v>146.93762211959469</v>
      </c>
      <c r="C582" s="8"/>
      <c r="D582" s="3">
        <f t="shared" si="49"/>
        <v>140.59777211671008</v>
      </c>
      <c r="F582" s="3">
        <f t="shared" si="50"/>
        <v>-46.937622119594693</v>
      </c>
      <c r="G582" s="3">
        <f t="shared" si="51"/>
        <v>6.3398500028846172</v>
      </c>
      <c r="H582" s="3">
        <f t="shared" si="52"/>
        <v>140.59777211671008</v>
      </c>
      <c r="I582" s="3"/>
    </row>
    <row r="583" spans="1:9" x14ac:dyDescent="0.3">
      <c r="A583" s="1">
        <v>574</v>
      </c>
      <c r="B583" s="3">
        <f t="shared" si="48"/>
        <v>147.18852560496669</v>
      </c>
      <c r="C583" s="8"/>
      <c r="D583" s="3">
        <f t="shared" si="49"/>
        <v>140.84867560208207</v>
      </c>
      <c r="F583" s="3">
        <f t="shared" si="50"/>
        <v>-47.188525604966685</v>
      </c>
      <c r="G583" s="3">
        <f t="shared" si="51"/>
        <v>6.3398500028846172</v>
      </c>
      <c r="H583" s="3">
        <f t="shared" si="52"/>
        <v>140.84867560208207</v>
      </c>
      <c r="I583" s="3"/>
    </row>
    <row r="584" spans="1:9" x14ac:dyDescent="0.3">
      <c r="A584" s="1">
        <v>575</v>
      </c>
      <c r="B584" s="3">
        <f t="shared" si="48"/>
        <v>147.43942909033868</v>
      </c>
      <c r="C584" s="8"/>
      <c r="D584" s="3">
        <f t="shared" si="49"/>
        <v>141.09957908745406</v>
      </c>
      <c r="F584" s="3">
        <f t="shared" si="50"/>
        <v>-47.439429090338677</v>
      </c>
      <c r="G584" s="3">
        <f t="shared" si="51"/>
        <v>6.3398500028846172</v>
      </c>
      <c r="H584" s="3">
        <f t="shared" si="52"/>
        <v>141.09957908745406</v>
      </c>
      <c r="I584" s="3"/>
    </row>
    <row r="585" spans="1:9" x14ac:dyDescent="0.3">
      <c r="A585" s="1">
        <v>576</v>
      </c>
      <c r="B585" s="3">
        <f t="shared" si="48"/>
        <v>147.69033257571067</v>
      </c>
      <c r="C585" s="8"/>
      <c r="D585" s="3">
        <f t="shared" si="49"/>
        <v>141.35048257282605</v>
      </c>
      <c r="F585" s="3">
        <f t="shared" si="50"/>
        <v>-47.69033257571067</v>
      </c>
      <c r="G585" s="3">
        <f t="shared" si="51"/>
        <v>6.3398500028846172</v>
      </c>
      <c r="H585" s="3">
        <f t="shared" si="52"/>
        <v>141.35048257282605</v>
      </c>
      <c r="I585" s="3"/>
    </row>
    <row r="586" spans="1:9" x14ac:dyDescent="0.3">
      <c r="A586" s="1">
        <v>577</v>
      </c>
      <c r="B586" s="3">
        <f t="shared" si="48"/>
        <v>147.94123606108266</v>
      </c>
      <c r="C586" s="8"/>
      <c r="D586" s="3">
        <f t="shared" si="49"/>
        <v>141.60138605819805</v>
      </c>
      <c r="F586" s="3">
        <f t="shared" si="50"/>
        <v>-47.941236061082662</v>
      </c>
      <c r="G586" s="3">
        <f t="shared" si="51"/>
        <v>6.3398500028846172</v>
      </c>
      <c r="H586" s="3">
        <f t="shared" si="52"/>
        <v>141.60138605819805</v>
      </c>
      <c r="I586" s="3"/>
    </row>
    <row r="587" spans="1:9" x14ac:dyDescent="0.3">
      <c r="A587" s="1">
        <v>578</v>
      </c>
      <c r="B587" s="3">
        <f t="shared" ref="B587:B650" si="53">+(B$4*A587)+B$5</f>
        <v>148.19213954645465</v>
      </c>
      <c r="C587" s="8"/>
      <c r="D587" s="3">
        <f t="shared" ref="D587:D650" si="54">+(D$4*A587)+D$5</f>
        <v>141.85228954357004</v>
      </c>
      <c r="F587" s="3">
        <f t="shared" ref="F587:F650" si="55">+xmax-B587</f>
        <v>-48.192139546454655</v>
      </c>
      <c r="G587" s="3">
        <f t="shared" ref="G587:G650" si="56">+B587-D587</f>
        <v>6.3398500028846172</v>
      </c>
      <c r="H587" s="3">
        <f t="shared" ref="H587:H650" si="57">D587</f>
        <v>141.85228954357004</v>
      </c>
      <c r="I587" s="3"/>
    </row>
    <row r="588" spans="1:9" x14ac:dyDescent="0.3">
      <c r="A588" s="1">
        <v>579</v>
      </c>
      <c r="B588" s="3">
        <f t="shared" si="53"/>
        <v>148.44304303182665</v>
      </c>
      <c r="C588" s="8"/>
      <c r="D588" s="3">
        <f t="shared" si="54"/>
        <v>142.10319302894203</v>
      </c>
      <c r="F588" s="3">
        <f t="shared" si="55"/>
        <v>-48.443043031826647</v>
      </c>
      <c r="G588" s="3">
        <f t="shared" si="56"/>
        <v>6.3398500028846172</v>
      </c>
      <c r="H588" s="3">
        <f t="shared" si="57"/>
        <v>142.10319302894203</v>
      </c>
      <c r="I588" s="3"/>
    </row>
    <row r="589" spans="1:9" x14ac:dyDescent="0.3">
      <c r="A589" s="1">
        <v>580</v>
      </c>
      <c r="B589" s="3">
        <f t="shared" si="53"/>
        <v>148.69394651719864</v>
      </c>
      <c r="C589" s="8"/>
      <c r="D589" s="3">
        <f t="shared" si="54"/>
        <v>142.35409651431402</v>
      </c>
      <c r="F589" s="3">
        <f t="shared" si="55"/>
        <v>-48.69394651719864</v>
      </c>
      <c r="G589" s="3">
        <f t="shared" si="56"/>
        <v>6.3398500028846172</v>
      </c>
      <c r="H589" s="3">
        <f t="shared" si="57"/>
        <v>142.35409651431402</v>
      </c>
      <c r="I589" s="3"/>
    </row>
    <row r="590" spans="1:9" x14ac:dyDescent="0.3">
      <c r="A590" s="1">
        <v>581</v>
      </c>
      <c r="B590" s="3">
        <f t="shared" si="53"/>
        <v>148.94485000257063</v>
      </c>
      <c r="C590" s="8"/>
      <c r="D590" s="3">
        <f t="shared" si="54"/>
        <v>142.60499999968602</v>
      </c>
      <c r="F590" s="3">
        <f t="shared" si="55"/>
        <v>-48.944850002570632</v>
      </c>
      <c r="G590" s="3">
        <f t="shared" si="56"/>
        <v>6.3398500028846172</v>
      </c>
      <c r="H590" s="3">
        <f t="shared" si="57"/>
        <v>142.60499999968602</v>
      </c>
      <c r="I590" s="3"/>
    </row>
    <row r="591" spans="1:9" x14ac:dyDescent="0.3">
      <c r="A591" s="1">
        <v>582</v>
      </c>
      <c r="B591" s="3">
        <f t="shared" si="53"/>
        <v>149.19575348794262</v>
      </c>
      <c r="C591" s="8"/>
      <c r="D591" s="3">
        <f t="shared" si="54"/>
        <v>142.85590348505801</v>
      </c>
      <c r="F591" s="3">
        <f t="shared" si="55"/>
        <v>-49.195753487942625</v>
      </c>
      <c r="G591" s="3">
        <f t="shared" si="56"/>
        <v>6.3398500028846172</v>
      </c>
      <c r="H591" s="3">
        <f t="shared" si="57"/>
        <v>142.85590348505801</v>
      </c>
      <c r="I591" s="3"/>
    </row>
    <row r="592" spans="1:9" x14ac:dyDescent="0.3">
      <c r="A592" s="1">
        <v>583</v>
      </c>
      <c r="B592" s="3">
        <f t="shared" si="53"/>
        <v>149.44665697331462</v>
      </c>
      <c r="C592" s="8"/>
      <c r="D592" s="3">
        <f t="shared" si="54"/>
        <v>143.10680697043</v>
      </c>
      <c r="F592" s="3">
        <f t="shared" si="55"/>
        <v>-49.446656973314617</v>
      </c>
      <c r="G592" s="3">
        <f t="shared" si="56"/>
        <v>6.3398500028846172</v>
      </c>
      <c r="H592" s="3">
        <f t="shared" si="57"/>
        <v>143.10680697043</v>
      </c>
      <c r="I592" s="3"/>
    </row>
    <row r="593" spans="1:9" x14ac:dyDescent="0.3">
      <c r="A593" s="1">
        <v>584</v>
      </c>
      <c r="B593" s="3">
        <f t="shared" si="53"/>
        <v>149.69756045868661</v>
      </c>
      <c r="C593" s="8"/>
      <c r="D593" s="3">
        <f t="shared" si="54"/>
        <v>143.35771045580199</v>
      </c>
      <c r="F593" s="3">
        <f t="shared" si="55"/>
        <v>-49.69756045868661</v>
      </c>
      <c r="G593" s="3">
        <f t="shared" si="56"/>
        <v>6.3398500028846172</v>
      </c>
      <c r="H593" s="3">
        <f t="shared" si="57"/>
        <v>143.35771045580199</v>
      </c>
      <c r="I593" s="3"/>
    </row>
    <row r="594" spans="1:9" x14ac:dyDescent="0.3">
      <c r="A594" s="1">
        <v>585</v>
      </c>
      <c r="B594" s="3">
        <f t="shared" si="53"/>
        <v>149.9484639440586</v>
      </c>
      <c r="C594" s="8"/>
      <c r="D594" s="3">
        <f t="shared" si="54"/>
        <v>143.60861394117399</v>
      </c>
      <c r="F594" s="3">
        <f t="shared" si="55"/>
        <v>-49.948463944058602</v>
      </c>
      <c r="G594" s="3">
        <f t="shared" si="56"/>
        <v>6.3398500028846172</v>
      </c>
      <c r="H594" s="3">
        <f t="shared" si="57"/>
        <v>143.60861394117399</v>
      </c>
      <c r="I594" s="3"/>
    </row>
    <row r="595" spans="1:9" x14ac:dyDescent="0.3">
      <c r="A595" s="1">
        <v>586</v>
      </c>
      <c r="B595" s="3">
        <f t="shared" si="53"/>
        <v>150.19936742943059</v>
      </c>
      <c r="C595" s="8"/>
      <c r="D595" s="3">
        <f t="shared" si="54"/>
        <v>143.85951742654598</v>
      </c>
      <c r="F595" s="3">
        <f t="shared" si="55"/>
        <v>-50.199367429430595</v>
      </c>
      <c r="G595" s="3">
        <f t="shared" si="56"/>
        <v>6.3398500028846172</v>
      </c>
      <c r="H595" s="3">
        <f t="shared" si="57"/>
        <v>143.85951742654598</v>
      </c>
      <c r="I595" s="3"/>
    </row>
    <row r="596" spans="1:9" x14ac:dyDescent="0.3">
      <c r="A596" s="1">
        <v>587</v>
      </c>
      <c r="B596" s="3">
        <f t="shared" si="53"/>
        <v>150.45027091480259</v>
      </c>
      <c r="C596" s="8"/>
      <c r="D596" s="3">
        <f t="shared" si="54"/>
        <v>144.11042091191797</v>
      </c>
      <c r="F596" s="3">
        <f t="shared" si="55"/>
        <v>-50.450270914802587</v>
      </c>
      <c r="G596" s="3">
        <f t="shared" si="56"/>
        <v>6.3398500028846172</v>
      </c>
      <c r="H596" s="3">
        <f t="shared" si="57"/>
        <v>144.11042091191797</v>
      </c>
      <c r="I596" s="3"/>
    </row>
    <row r="597" spans="1:9" x14ac:dyDescent="0.3">
      <c r="A597" s="1">
        <v>588</v>
      </c>
      <c r="B597" s="3">
        <f t="shared" si="53"/>
        <v>150.70117440017458</v>
      </c>
      <c r="C597" s="8"/>
      <c r="D597" s="3">
        <f t="shared" si="54"/>
        <v>144.36132439728996</v>
      </c>
      <c r="F597" s="3">
        <f t="shared" si="55"/>
        <v>-50.70117440017458</v>
      </c>
      <c r="G597" s="3">
        <f t="shared" si="56"/>
        <v>6.3398500028846172</v>
      </c>
      <c r="H597" s="3">
        <f t="shared" si="57"/>
        <v>144.36132439728996</v>
      </c>
      <c r="I597" s="3"/>
    </row>
    <row r="598" spans="1:9" x14ac:dyDescent="0.3">
      <c r="A598" s="1">
        <v>589</v>
      </c>
      <c r="B598" s="3">
        <f t="shared" si="53"/>
        <v>150.95207788554657</v>
      </c>
      <c r="C598" s="8"/>
      <c r="D598" s="3">
        <f t="shared" si="54"/>
        <v>144.61222788266195</v>
      </c>
      <c r="F598" s="3">
        <f t="shared" si="55"/>
        <v>-50.952077885546572</v>
      </c>
      <c r="G598" s="3">
        <f t="shared" si="56"/>
        <v>6.3398500028846172</v>
      </c>
      <c r="H598" s="3">
        <f t="shared" si="57"/>
        <v>144.61222788266195</v>
      </c>
      <c r="I598" s="3"/>
    </row>
    <row r="599" spans="1:9" x14ac:dyDescent="0.3">
      <c r="A599" s="1">
        <v>590</v>
      </c>
      <c r="B599" s="3">
        <f t="shared" si="53"/>
        <v>151.20298137091856</v>
      </c>
      <c r="C599" s="8"/>
      <c r="D599" s="3">
        <f t="shared" si="54"/>
        <v>144.86313136803395</v>
      </c>
      <c r="F599" s="3">
        <f t="shared" si="55"/>
        <v>-51.202981370918565</v>
      </c>
      <c r="G599" s="3">
        <f t="shared" si="56"/>
        <v>6.3398500028846172</v>
      </c>
      <c r="H599" s="3">
        <f t="shared" si="57"/>
        <v>144.86313136803395</v>
      </c>
      <c r="I599" s="3"/>
    </row>
    <row r="600" spans="1:9" x14ac:dyDescent="0.3">
      <c r="A600" s="1">
        <v>591</v>
      </c>
      <c r="B600" s="3">
        <f t="shared" si="53"/>
        <v>151.45388485629056</v>
      </c>
      <c r="C600" s="8"/>
      <c r="D600" s="3">
        <f t="shared" si="54"/>
        <v>145.11403485340594</v>
      </c>
      <c r="F600" s="3">
        <f t="shared" si="55"/>
        <v>-51.453884856290557</v>
      </c>
      <c r="G600" s="3">
        <f t="shared" si="56"/>
        <v>6.3398500028846172</v>
      </c>
      <c r="H600" s="3">
        <f t="shared" si="57"/>
        <v>145.11403485340594</v>
      </c>
      <c r="I600" s="3"/>
    </row>
    <row r="601" spans="1:9" x14ac:dyDescent="0.3">
      <c r="A601" s="1">
        <v>592</v>
      </c>
      <c r="B601" s="3">
        <f t="shared" si="53"/>
        <v>151.70478834166255</v>
      </c>
      <c r="C601" s="8"/>
      <c r="D601" s="3">
        <f t="shared" si="54"/>
        <v>145.36493833877793</v>
      </c>
      <c r="F601" s="3">
        <f t="shared" si="55"/>
        <v>-51.70478834166255</v>
      </c>
      <c r="G601" s="3">
        <f t="shared" si="56"/>
        <v>6.3398500028846172</v>
      </c>
      <c r="H601" s="3">
        <f t="shared" si="57"/>
        <v>145.36493833877793</v>
      </c>
      <c r="I601" s="3"/>
    </row>
    <row r="602" spans="1:9" x14ac:dyDescent="0.3">
      <c r="A602" s="1">
        <v>593</v>
      </c>
      <c r="B602" s="3">
        <f t="shared" si="53"/>
        <v>151.95569182703454</v>
      </c>
      <c r="C602" s="8"/>
      <c r="D602" s="3">
        <f t="shared" si="54"/>
        <v>145.61584182414992</v>
      </c>
      <c r="F602" s="3">
        <f t="shared" si="55"/>
        <v>-51.955691827034542</v>
      </c>
      <c r="G602" s="3">
        <f t="shared" si="56"/>
        <v>6.3398500028846172</v>
      </c>
      <c r="H602" s="3">
        <f t="shared" si="57"/>
        <v>145.61584182414992</v>
      </c>
      <c r="I602" s="3"/>
    </row>
    <row r="603" spans="1:9" x14ac:dyDescent="0.3">
      <c r="A603" s="1">
        <v>594</v>
      </c>
      <c r="B603" s="3">
        <f t="shared" si="53"/>
        <v>152.20659531240653</v>
      </c>
      <c r="C603" s="8"/>
      <c r="D603" s="3">
        <f t="shared" si="54"/>
        <v>145.86674530952195</v>
      </c>
      <c r="F603" s="3">
        <f t="shared" si="55"/>
        <v>-52.206595312406535</v>
      </c>
      <c r="G603" s="3">
        <f t="shared" si="56"/>
        <v>6.3398500028845888</v>
      </c>
      <c r="H603" s="3">
        <f t="shared" si="57"/>
        <v>145.86674530952195</v>
      </c>
      <c r="I603" s="3"/>
    </row>
    <row r="604" spans="1:9" x14ac:dyDescent="0.3">
      <c r="A604" s="1">
        <v>595</v>
      </c>
      <c r="B604" s="3">
        <f t="shared" si="53"/>
        <v>152.45749879777853</v>
      </c>
      <c r="C604" s="8"/>
      <c r="D604" s="3">
        <f t="shared" si="54"/>
        <v>146.11764879489394</v>
      </c>
      <c r="F604" s="3">
        <f t="shared" si="55"/>
        <v>-52.457498797778527</v>
      </c>
      <c r="G604" s="3">
        <f t="shared" si="56"/>
        <v>6.3398500028845888</v>
      </c>
      <c r="H604" s="3">
        <f t="shared" si="57"/>
        <v>146.11764879489394</v>
      </c>
      <c r="I604" s="3"/>
    </row>
    <row r="605" spans="1:9" x14ac:dyDescent="0.3">
      <c r="A605" s="1">
        <v>596</v>
      </c>
      <c r="B605" s="3">
        <f t="shared" si="53"/>
        <v>152.70840228315052</v>
      </c>
      <c r="C605" s="8"/>
      <c r="D605" s="3">
        <f t="shared" si="54"/>
        <v>146.36855228026593</v>
      </c>
      <c r="F605" s="3">
        <f t="shared" si="55"/>
        <v>-52.708402283150519</v>
      </c>
      <c r="G605" s="3">
        <f t="shared" si="56"/>
        <v>6.3398500028845888</v>
      </c>
      <c r="H605" s="3">
        <f t="shared" si="57"/>
        <v>146.36855228026593</v>
      </c>
      <c r="I605" s="3"/>
    </row>
    <row r="606" spans="1:9" x14ac:dyDescent="0.3">
      <c r="A606" s="1">
        <v>597</v>
      </c>
      <c r="B606" s="3">
        <f t="shared" si="53"/>
        <v>152.95930576852251</v>
      </c>
      <c r="C606" s="8"/>
      <c r="D606" s="3">
        <f t="shared" si="54"/>
        <v>146.61945576563792</v>
      </c>
      <c r="F606" s="3">
        <f t="shared" si="55"/>
        <v>-52.959305768522512</v>
      </c>
      <c r="G606" s="3">
        <f t="shared" si="56"/>
        <v>6.3398500028845888</v>
      </c>
      <c r="H606" s="3">
        <f t="shared" si="57"/>
        <v>146.61945576563792</v>
      </c>
      <c r="I606" s="3"/>
    </row>
    <row r="607" spans="1:9" x14ac:dyDescent="0.3">
      <c r="A607" s="1">
        <v>598</v>
      </c>
      <c r="B607" s="3">
        <f t="shared" si="53"/>
        <v>153.21020925389453</v>
      </c>
      <c r="C607" s="8"/>
      <c r="D607" s="3">
        <f t="shared" si="54"/>
        <v>146.87035925100992</v>
      </c>
      <c r="F607" s="3">
        <f t="shared" si="55"/>
        <v>-53.210209253894533</v>
      </c>
      <c r="G607" s="3">
        <f t="shared" si="56"/>
        <v>6.3398500028846172</v>
      </c>
      <c r="H607" s="3">
        <f t="shared" si="57"/>
        <v>146.87035925100992</v>
      </c>
      <c r="I607" s="3"/>
    </row>
    <row r="608" spans="1:9" x14ac:dyDescent="0.3">
      <c r="A608" s="1">
        <v>599</v>
      </c>
      <c r="B608" s="3">
        <f t="shared" si="53"/>
        <v>153.46111273926653</v>
      </c>
      <c r="C608" s="8"/>
      <c r="D608" s="3">
        <f t="shared" si="54"/>
        <v>147.12126273638191</v>
      </c>
      <c r="F608" s="3">
        <f t="shared" si="55"/>
        <v>-53.461112739266525</v>
      </c>
      <c r="G608" s="3">
        <f t="shared" si="56"/>
        <v>6.3398500028846172</v>
      </c>
      <c r="H608" s="3">
        <f t="shared" si="57"/>
        <v>147.12126273638191</v>
      </c>
      <c r="I608" s="3"/>
    </row>
    <row r="609" spans="1:9" x14ac:dyDescent="0.3">
      <c r="A609" s="1">
        <v>600</v>
      </c>
      <c r="B609" s="3">
        <f t="shared" si="53"/>
        <v>153.71201622463852</v>
      </c>
      <c r="C609" s="8"/>
      <c r="D609" s="3">
        <f t="shared" si="54"/>
        <v>147.3721662217539</v>
      </c>
      <c r="F609" s="3">
        <f t="shared" si="55"/>
        <v>-53.712016224638518</v>
      </c>
      <c r="G609" s="3">
        <f t="shared" si="56"/>
        <v>6.3398500028846172</v>
      </c>
      <c r="H609" s="3">
        <f t="shared" si="57"/>
        <v>147.3721662217539</v>
      </c>
      <c r="I609" s="3"/>
    </row>
    <row r="610" spans="1:9" x14ac:dyDescent="0.3">
      <c r="A610" s="1">
        <v>601</v>
      </c>
      <c r="B610" s="3">
        <f t="shared" si="53"/>
        <v>153.96291971001051</v>
      </c>
      <c r="C610" s="8"/>
      <c r="D610" s="3">
        <f t="shared" si="54"/>
        <v>147.62306970712589</v>
      </c>
      <c r="F610" s="3">
        <f t="shared" si="55"/>
        <v>-53.96291971001051</v>
      </c>
      <c r="G610" s="3">
        <f t="shared" si="56"/>
        <v>6.3398500028846172</v>
      </c>
      <c r="H610" s="3">
        <f t="shared" si="57"/>
        <v>147.62306970712589</v>
      </c>
      <c r="I610" s="3"/>
    </row>
    <row r="611" spans="1:9" x14ac:dyDescent="0.3">
      <c r="A611" s="1">
        <v>602</v>
      </c>
      <c r="B611" s="3">
        <f t="shared" si="53"/>
        <v>154.2138231953825</v>
      </c>
      <c r="C611" s="8"/>
      <c r="D611" s="3">
        <f t="shared" si="54"/>
        <v>147.87397319249789</v>
      </c>
      <c r="F611" s="3">
        <f t="shared" si="55"/>
        <v>-54.213823195382503</v>
      </c>
      <c r="G611" s="3">
        <f t="shared" si="56"/>
        <v>6.3398500028846172</v>
      </c>
      <c r="H611" s="3">
        <f t="shared" si="57"/>
        <v>147.87397319249789</v>
      </c>
      <c r="I611" s="3"/>
    </row>
    <row r="612" spans="1:9" x14ac:dyDescent="0.3">
      <c r="A612" s="1">
        <v>603</v>
      </c>
      <c r="B612" s="3">
        <f t="shared" si="53"/>
        <v>154.4647266807545</v>
      </c>
      <c r="C612" s="8"/>
      <c r="D612" s="3">
        <f t="shared" si="54"/>
        <v>148.12487667786988</v>
      </c>
      <c r="F612" s="3">
        <f t="shared" si="55"/>
        <v>-54.464726680754495</v>
      </c>
      <c r="G612" s="3">
        <f t="shared" si="56"/>
        <v>6.3398500028846172</v>
      </c>
      <c r="H612" s="3">
        <f t="shared" si="57"/>
        <v>148.12487667786988</v>
      </c>
      <c r="I612" s="3"/>
    </row>
    <row r="613" spans="1:9" x14ac:dyDescent="0.3">
      <c r="A613" s="1">
        <v>604</v>
      </c>
      <c r="B613" s="3">
        <f t="shared" si="53"/>
        <v>154.71563016612649</v>
      </c>
      <c r="C613" s="8"/>
      <c r="D613" s="3">
        <f t="shared" si="54"/>
        <v>148.37578016324187</v>
      </c>
      <c r="F613" s="3">
        <f t="shared" si="55"/>
        <v>-54.715630166126488</v>
      </c>
      <c r="G613" s="3">
        <f t="shared" si="56"/>
        <v>6.3398500028846172</v>
      </c>
      <c r="H613" s="3">
        <f t="shared" si="57"/>
        <v>148.37578016324187</v>
      </c>
      <c r="I613" s="3"/>
    </row>
    <row r="614" spans="1:9" x14ac:dyDescent="0.3">
      <c r="A614" s="1">
        <v>605</v>
      </c>
      <c r="B614" s="3">
        <f t="shared" si="53"/>
        <v>154.96653365149848</v>
      </c>
      <c r="C614" s="8"/>
      <c r="D614" s="3">
        <f t="shared" si="54"/>
        <v>148.62668364861386</v>
      </c>
      <c r="F614" s="3">
        <f t="shared" si="55"/>
        <v>-54.96653365149848</v>
      </c>
      <c r="G614" s="3">
        <f t="shared" si="56"/>
        <v>6.3398500028846172</v>
      </c>
      <c r="H614" s="3">
        <f t="shared" si="57"/>
        <v>148.62668364861386</v>
      </c>
      <c r="I614" s="3"/>
    </row>
    <row r="615" spans="1:9" x14ac:dyDescent="0.3">
      <c r="A615" s="1">
        <v>606</v>
      </c>
      <c r="B615" s="3">
        <f t="shared" si="53"/>
        <v>155.21743713687047</v>
      </c>
      <c r="C615" s="8"/>
      <c r="D615" s="3">
        <f t="shared" si="54"/>
        <v>148.87758713398586</v>
      </c>
      <c r="F615" s="3">
        <f t="shared" si="55"/>
        <v>-55.217437136870473</v>
      </c>
      <c r="G615" s="3">
        <f t="shared" si="56"/>
        <v>6.3398500028846172</v>
      </c>
      <c r="H615" s="3">
        <f t="shared" si="57"/>
        <v>148.87758713398586</v>
      </c>
      <c r="I615" s="3"/>
    </row>
    <row r="616" spans="1:9" x14ac:dyDescent="0.3">
      <c r="A616" s="1">
        <v>607</v>
      </c>
      <c r="B616" s="3">
        <f t="shared" si="53"/>
        <v>155.46834062224247</v>
      </c>
      <c r="C616" s="8"/>
      <c r="D616" s="3">
        <f t="shared" si="54"/>
        <v>149.12849061935785</v>
      </c>
      <c r="F616" s="3">
        <f t="shared" si="55"/>
        <v>-55.468340622242465</v>
      </c>
      <c r="G616" s="3">
        <f t="shared" si="56"/>
        <v>6.3398500028846172</v>
      </c>
      <c r="H616" s="3">
        <f t="shared" si="57"/>
        <v>149.12849061935785</v>
      </c>
      <c r="I616" s="3"/>
    </row>
    <row r="617" spans="1:9" x14ac:dyDescent="0.3">
      <c r="A617" s="1">
        <v>608</v>
      </c>
      <c r="B617" s="3">
        <f t="shared" si="53"/>
        <v>155.71924410761446</v>
      </c>
      <c r="C617" s="8"/>
      <c r="D617" s="3">
        <f t="shared" si="54"/>
        <v>149.37939410472984</v>
      </c>
      <c r="F617" s="3">
        <f t="shared" si="55"/>
        <v>-55.719244107614458</v>
      </c>
      <c r="G617" s="3">
        <f t="shared" si="56"/>
        <v>6.3398500028846172</v>
      </c>
      <c r="H617" s="3">
        <f t="shared" si="57"/>
        <v>149.37939410472984</v>
      </c>
      <c r="I617" s="3"/>
    </row>
    <row r="618" spans="1:9" x14ac:dyDescent="0.3">
      <c r="A618" s="1">
        <v>609</v>
      </c>
      <c r="B618" s="3">
        <f t="shared" si="53"/>
        <v>155.97014759298645</v>
      </c>
      <c r="C618" s="8"/>
      <c r="D618" s="3">
        <f t="shared" si="54"/>
        <v>149.63029759010183</v>
      </c>
      <c r="F618" s="3">
        <f t="shared" si="55"/>
        <v>-55.97014759298645</v>
      </c>
      <c r="G618" s="3">
        <f t="shared" si="56"/>
        <v>6.3398500028846172</v>
      </c>
      <c r="H618" s="3">
        <f t="shared" si="57"/>
        <v>149.63029759010183</v>
      </c>
      <c r="I618" s="3"/>
    </row>
    <row r="619" spans="1:9" x14ac:dyDescent="0.3">
      <c r="A619" s="1">
        <v>610</v>
      </c>
      <c r="B619" s="3">
        <f t="shared" si="53"/>
        <v>156.22105107835844</v>
      </c>
      <c r="C619" s="8"/>
      <c r="D619" s="3">
        <f t="shared" si="54"/>
        <v>149.88120107547383</v>
      </c>
      <c r="F619" s="3">
        <f t="shared" si="55"/>
        <v>-56.221051078358443</v>
      </c>
      <c r="G619" s="3">
        <f t="shared" si="56"/>
        <v>6.3398500028846172</v>
      </c>
      <c r="H619" s="3">
        <f t="shared" si="57"/>
        <v>149.88120107547383</v>
      </c>
      <c r="I619" s="3"/>
    </row>
    <row r="620" spans="1:9" x14ac:dyDescent="0.3">
      <c r="A620" s="1">
        <v>611</v>
      </c>
      <c r="B620" s="3">
        <f t="shared" si="53"/>
        <v>156.47195456373043</v>
      </c>
      <c r="C620" s="8"/>
      <c r="D620" s="3">
        <f t="shared" si="54"/>
        <v>150.13210456084582</v>
      </c>
      <c r="F620" s="3">
        <f t="shared" si="55"/>
        <v>-56.471954563730435</v>
      </c>
      <c r="G620" s="3">
        <f t="shared" si="56"/>
        <v>6.3398500028846172</v>
      </c>
      <c r="H620" s="3">
        <f t="shared" si="57"/>
        <v>150.13210456084582</v>
      </c>
      <c r="I620" s="3"/>
    </row>
    <row r="621" spans="1:9" x14ac:dyDescent="0.3">
      <c r="A621" s="1">
        <v>612</v>
      </c>
      <c r="B621" s="3">
        <f t="shared" si="53"/>
        <v>156.72285804910243</v>
      </c>
      <c r="C621" s="8"/>
      <c r="D621" s="3">
        <f t="shared" si="54"/>
        <v>150.38300804621781</v>
      </c>
      <c r="F621" s="3">
        <f t="shared" si="55"/>
        <v>-56.722858049102427</v>
      </c>
      <c r="G621" s="3">
        <f t="shared" si="56"/>
        <v>6.3398500028846172</v>
      </c>
      <c r="H621" s="3">
        <f t="shared" si="57"/>
        <v>150.38300804621781</v>
      </c>
      <c r="I621" s="3"/>
    </row>
    <row r="622" spans="1:9" x14ac:dyDescent="0.3">
      <c r="A622" s="1">
        <v>613</v>
      </c>
      <c r="B622" s="3">
        <f t="shared" si="53"/>
        <v>156.97376153447442</v>
      </c>
      <c r="C622" s="8"/>
      <c r="D622" s="3">
        <f t="shared" si="54"/>
        <v>150.6339115315898</v>
      </c>
      <c r="F622" s="3">
        <f t="shared" si="55"/>
        <v>-56.97376153447442</v>
      </c>
      <c r="G622" s="3">
        <f t="shared" si="56"/>
        <v>6.3398500028846172</v>
      </c>
      <c r="H622" s="3">
        <f t="shared" si="57"/>
        <v>150.6339115315898</v>
      </c>
      <c r="I622" s="3"/>
    </row>
    <row r="623" spans="1:9" x14ac:dyDescent="0.3">
      <c r="A623" s="1">
        <v>614</v>
      </c>
      <c r="B623" s="3">
        <f t="shared" si="53"/>
        <v>157.22466501984641</v>
      </c>
      <c r="C623" s="8"/>
      <c r="D623" s="3">
        <f t="shared" si="54"/>
        <v>150.8848150169618</v>
      </c>
      <c r="F623" s="3">
        <f t="shared" si="55"/>
        <v>-57.224665019846412</v>
      </c>
      <c r="G623" s="3">
        <f t="shared" si="56"/>
        <v>6.3398500028846172</v>
      </c>
      <c r="H623" s="3">
        <f t="shared" si="57"/>
        <v>150.8848150169618</v>
      </c>
      <c r="I623" s="3"/>
    </row>
    <row r="624" spans="1:9" x14ac:dyDescent="0.3">
      <c r="A624" s="1">
        <v>615</v>
      </c>
      <c r="B624" s="3">
        <f t="shared" si="53"/>
        <v>157.4755685052184</v>
      </c>
      <c r="C624" s="8"/>
      <c r="D624" s="3">
        <f t="shared" si="54"/>
        <v>151.13571850233379</v>
      </c>
      <c r="F624" s="3">
        <f t="shared" si="55"/>
        <v>-57.475568505218405</v>
      </c>
      <c r="G624" s="3">
        <f t="shared" si="56"/>
        <v>6.3398500028846172</v>
      </c>
      <c r="H624" s="3">
        <f t="shared" si="57"/>
        <v>151.13571850233379</v>
      </c>
      <c r="I624" s="3"/>
    </row>
    <row r="625" spans="1:9" x14ac:dyDescent="0.3">
      <c r="A625" s="1">
        <v>616</v>
      </c>
      <c r="B625" s="3">
        <f t="shared" si="53"/>
        <v>157.7264719905904</v>
      </c>
      <c r="C625" s="8"/>
      <c r="D625" s="3">
        <f t="shared" si="54"/>
        <v>151.38662198770578</v>
      </c>
      <c r="F625" s="3">
        <f t="shared" si="55"/>
        <v>-57.726471990590397</v>
      </c>
      <c r="G625" s="3">
        <f t="shared" si="56"/>
        <v>6.3398500028846172</v>
      </c>
      <c r="H625" s="3">
        <f t="shared" si="57"/>
        <v>151.38662198770578</v>
      </c>
      <c r="I625" s="3"/>
    </row>
    <row r="626" spans="1:9" x14ac:dyDescent="0.3">
      <c r="A626" s="1">
        <v>617</v>
      </c>
      <c r="B626" s="3">
        <f t="shared" si="53"/>
        <v>157.97737547596239</v>
      </c>
      <c r="C626" s="8"/>
      <c r="D626" s="3">
        <f t="shared" si="54"/>
        <v>151.6375254730778</v>
      </c>
      <c r="F626" s="3">
        <f t="shared" si="55"/>
        <v>-57.97737547596239</v>
      </c>
      <c r="G626" s="3">
        <f t="shared" si="56"/>
        <v>6.3398500028845888</v>
      </c>
      <c r="H626" s="3">
        <f t="shared" si="57"/>
        <v>151.6375254730778</v>
      </c>
      <c r="I626" s="3"/>
    </row>
    <row r="627" spans="1:9" x14ac:dyDescent="0.3">
      <c r="A627" s="1">
        <v>618</v>
      </c>
      <c r="B627" s="3">
        <f t="shared" si="53"/>
        <v>158.22827896133438</v>
      </c>
      <c r="C627" s="8"/>
      <c r="D627" s="3">
        <f t="shared" si="54"/>
        <v>151.88842895844979</v>
      </c>
      <c r="F627" s="3">
        <f t="shared" si="55"/>
        <v>-58.228278961334382</v>
      </c>
      <c r="G627" s="3">
        <f t="shared" si="56"/>
        <v>6.3398500028845888</v>
      </c>
      <c r="H627" s="3">
        <f t="shared" si="57"/>
        <v>151.88842895844979</v>
      </c>
      <c r="I627" s="3"/>
    </row>
    <row r="628" spans="1:9" x14ac:dyDescent="0.3">
      <c r="A628" s="1">
        <v>619</v>
      </c>
      <c r="B628" s="3">
        <f t="shared" si="53"/>
        <v>158.47918244670637</v>
      </c>
      <c r="C628" s="8"/>
      <c r="D628" s="3">
        <f t="shared" si="54"/>
        <v>152.13933244382179</v>
      </c>
      <c r="F628" s="3">
        <f t="shared" si="55"/>
        <v>-58.479182446706375</v>
      </c>
      <c r="G628" s="3">
        <f t="shared" si="56"/>
        <v>6.3398500028845888</v>
      </c>
      <c r="H628" s="3">
        <f t="shared" si="57"/>
        <v>152.13933244382179</v>
      </c>
      <c r="I628" s="3"/>
    </row>
    <row r="629" spans="1:9" x14ac:dyDescent="0.3">
      <c r="A629" s="1">
        <v>620</v>
      </c>
      <c r="B629" s="3">
        <f t="shared" si="53"/>
        <v>158.73008593207837</v>
      </c>
      <c r="C629" s="8"/>
      <c r="D629" s="3">
        <f t="shared" si="54"/>
        <v>152.39023592919378</v>
      </c>
      <c r="F629" s="3">
        <f t="shared" si="55"/>
        <v>-58.730085932078367</v>
      </c>
      <c r="G629" s="3">
        <f t="shared" si="56"/>
        <v>6.3398500028845888</v>
      </c>
      <c r="H629" s="3">
        <f t="shared" si="57"/>
        <v>152.39023592919378</v>
      </c>
      <c r="I629" s="3"/>
    </row>
    <row r="630" spans="1:9" x14ac:dyDescent="0.3">
      <c r="A630" s="1">
        <v>621</v>
      </c>
      <c r="B630" s="3">
        <f t="shared" si="53"/>
        <v>158.98098941745036</v>
      </c>
      <c r="C630" s="8"/>
      <c r="D630" s="3">
        <f t="shared" si="54"/>
        <v>152.64113941456577</v>
      </c>
      <c r="F630" s="3">
        <f t="shared" si="55"/>
        <v>-58.98098941745036</v>
      </c>
      <c r="G630" s="3">
        <f t="shared" si="56"/>
        <v>6.3398500028845888</v>
      </c>
      <c r="H630" s="3">
        <f t="shared" si="57"/>
        <v>152.64113941456577</v>
      </c>
      <c r="I630" s="3"/>
    </row>
    <row r="631" spans="1:9" x14ac:dyDescent="0.3">
      <c r="A631" s="1">
        <v>622</v>
      </c>
      <c r="B631" s="3">
        <f t="shared" si="53"/>
        <v>159.23189290282238</v>
      </c>
      <c r="C631" s="8"/>
      <c r="D631" s="3">
        <f t="shared" si="54"/>
        <v>152.89204289993776</v>
      </c>
      <c r="F631" s="3">
        <f t="shared" si="55"/>
        <v>-59.231892902822381</v>
      </c>
      <c r="G631" s="3">
        <f t="shared" si="56"/>
        <v>6.3398500028846172</v>
      </c>
      <c r="H631" s="3">
        <f t="shared" si="57"/>
        <v>152.89204289993776</v>
      </c>
      <c r="I631" s="3"/>
    </row>
    <row r="632" spans="1:9" x14ac:dyDescent="0.3">
      <c r="A632" s="1">
        <v>623</v>
      </c>
      <c r="B632" s="3">
        <f t="shared" si="53"/>
        <v>159.48279638819437</v>
      </c>
      <c r="C632" s="8"/>
      <c r="D632" s="3">
        <f t="shared" si="54"/>
        <v>153.14294638530976</v>
      </c>
      <c r="F632" s="3">
        <f t="shared" si="55"/>
        <v>-59.482796388194373</v>
      </c>
      <c r="G632" s="3">
        <f t="shared" si="56"/>
        <v>6.3398500028846172</v>
      </c>
      <c r="H632" s="3">
        <f t="shared" si="57"/>
        <v>153.14294638530976</v>
      </c>
      <c r="I632" s="3"/>
    </row>
    <row r="633" spans="1:9" x14ac:dyDescent="0.3">
      <c r="A633" s="1">
        <v>624</v>
      </c>
      <c r="B633" s="3">
        <f t="shared" si="53"/>
        <v>159.73369987356637</v>
      </c>
      <c r="C633" s="8"/>
      <c r="D633" s="3">
        <f t="shared" si="54"/>
        <v>153.39384987068175</v>
      </c>
      <c r="F633" s="3">
        <f t="shared" si="55"/>
        <v>-59.733699873566366</v>
      </c>
      <c r="G633" s="3">
        <f t="shared" si="56"/>
        <v>6.3398500028846172</v>
      </c>
      <c r="H633" s="3">
        <f t="shared" si="57"/>
        <v>153.39384987068175</v>
      </c>
      <c r="I633" s="3"/>
    </row>
    <row r="634" spans="1:9" x14ac:dyDescent="0.3">
      <c r="A634" s="1">
        <v>625</v>
      </c>
      <c r="B634" s="3">
        <f t="shared" si="53"/>
        <v>159.98460335893836</v>
      </c>
      <c r="C634" s="8"/>
      <c r="D634" s="3">
        <f t="shared" si="54"/>
        <v>153.64475335605374</v>
      </c>
      <c r="F634" s="3">
        <f t="shared" si="55"/>
        <v>-59.984603358938358</v>
      </c>
      <c r="G634" s="3">
        <f t="shared" si="56"/>
        <v>6.3398500028846172</v>
      </c>
      <c r="H634" s="3">
        <f t="shared" si="57"/>
        <v>153.64475335605374</v>
      </c>
      <c r="I634" s="3"/>
    </row>
    <row r="635" spans="1:9" x14ac:dyDescent="0.3">
      <c r="A635" s="1">
        <v>626</v>
      </c>
      <c r="B635" s="3">
        <f t="shared" si="53"/>
        <v>160.23550684431035</v>
      </c>
      <c r="C635" s="8"/>
      <c r="D635" s="3">
        <f t="shared" si="54"/>
        <v>153.89565684142573</v>
      </c>
      <c r="F635" s="3">
        <f t="shared" si="55"/>
        <v>-60.235506844310351</v>
      </c>
      <c r="G635" s="3">
        <f t="shared" si="56"/>
        <v>6.3398500028846172</v>
      </c>
      <c r="H635" s="3">
        <f t="shared" si="57"/>
        <v>153.89565684142573</v>
      </c>
      <c r="I635" s="3"/>
    </row>
    <row r="636" spans="1:9" x14ac:dyDescent="0.3">
      <c r="A636" s="1">
        <v>627</v>
      </c>
      <c r="B636" s="3">
        <f t="shared" si="53"/>
        <v>160.48641032968234</v>
      </c>
      <c r="C636" s="8"/>
      <c r="D636" s="3">
        <f t="shared" si="54"/>
        <v>154.14656032679773</v>
      </c>
      <c r="F636" s="3">
        <f t="shared" si="55"/>
        <v>-60.486410329682343</v>
      </c>
      <c r="G636" s="3">
        <f t="shared" si="56"/>
        <v>6.3398500028846172</v>
      </c>
      <c r="H636" s="3">
        <f t="shared" si="57"/>
        <v>154.14656032679773</v>
      </c>
      <c r="I636" s="3"/>
    </row>
    <row r="637" spans="1:9" x14ac:dyDescent="0.3">
      <c r="A637" s="1">
        <v>628</v>
      </c>
      <c r="B637" s="3">
        <f t="shared" si="53"/>
        <v>160.73731381505434</v>
      </c>
      <c r="C637" s="8"/>
      <c r="D637" s="3">
        <f t="shared" si="54"/>
        <v>154.39746381216972</v>
      </c>
      <c r="F637" s="3">
        <f t="shared" si="55"/>
        <v>-60.737313815054335</v>
      </c>
      <c r="G637" s="3">
        <f t="shared" si="56"/>
        <v>6.3398500028846172</v>
      </c>
      <c r="H637" s="3">
        <f t="shared" si="57"/>
        <v>154.39746381216972</v>
      </c>
      <c r="I637" s="3"/>
    </row>
    <row r="638" spans="1:9" x14ac:dyDescent="0.3">
      <c r="A638" s="1">
        <v>629</v>
      </c>
      <c r="B638" s="3">
        <f t="shared" si="53"/>
        <v>160.98821730042633</v>
      </c>
      <c r="C638" s="8"/>
      <c r="D638" s="3">
        <f t="shared" si="54"/>
        <v>154.64836729754171</v>
      </c>
      <c r="F638" s="3">
        <f t="shared" si="55"/>
        <v>-60.988217300426328</v>
      </c>
      <c r="G638" s="3">
        <f t="shared" si="56"/>
        <v>6.3398500028846172</v>
      </c>
      <c r="H638" s="3">
        <f t="shared" si="57"/>
        <v>154.64836729754171</v>
      </c>
      <c r="I638" s="3"/>
    </row>
    <row r="639" spans="1:9" x14ac:dyDescent="0.3">
      <c r="A639" s="1">
        <v>630</v>
      </c>
      <c r="B639" s="3">
        <f t="shared" si="53"/>
        <v>161.23912078579832</v>
      </c>
      <c r="C639" s="8"/>
      <c r="D639" s="3">
        <f t="shared" si="54"/>
        <v>154.8992707829137</v>
      </c>
      <c r="F639" s="3">
        <f t="shared" si="55"/>
        <v>-61.23912078579832</v>
      </c>
      <c r="G639" s="3">
        <f t="shared" si="56"/>
        <v>6.3398500028846172</v>
      </c>
      <c r="H639" s="3">
        <f t="shared" si="57"/>
        <v>154.8992707829137</v>
      </c>
      <c r="I639" s="3"/>
    </row>
    <row r="640" spans="1:9" x14ac:dyDescent="0.3">
      <c r="A640" s="1">
        <v>631</v>
      </c>
      <c r="B640" s="3">
        <f t="shared" si="53"/>
        <v>161.49002427117031</v>
      </c>
      <c r="C640" s="8"/>
      <c r="D640" s="3">
        <f t="shared" si="54"/>
        <v>155.1501742682857</v>
      </c>
      <c r="F640" s="3">
        <f t="shared" si="55"/>
        <v>-61.490024271170313</v>
      </c>
      <c r="G640" s="3">
        <f t="shared" si="56"/>
        <v>6.3398500028846172</v>
      </c>
      <c r="H640" s="3">
        <f t="shared" si="57"/>
        <v>155.1501742682857</v>
      </c>
      <c r="I640" s="3"/>
    </row>
    <row r="641" spans="1:9" x14ac:dyDescent="0.3">
      <c r="A641" s="1">
        <v>632</v>
      </c>
      <c r="B641" s="3">
        <f t="shared" si="53"/>
        <v>161.74092775654231</v>
      </c>
      <c r="C641" s="8"/>
      <c r="D641" s="3">
        <f t="shared" si="54"/>
        <v>155.40107775365769</v>
      </c>
      <c r="F641" s="3">
        <f t="shared" si="55"/>
        <v>-61.740927756542305</v>
      </c>
      <c r="G641" s="3">
        <f t="shared" si="56"/>
        <v>6.3398500028846172</v>
      </c>
      <c r="H641" s="3">
        <f t="shared" si="57"/>
        <v>155.40107775365769</v>
      </c>
      <c r="I641" s="3"/>
    </row>
    <row r="642" spans="1:9" x14ac:dyDescent="0.3">
      <c r="A642" s="1">
        <v>633</v>
      </c>
      <c r="B642" s="3">
        <f t="shared" si="53"/>
        <v>161.9918312419143</v>
      </c>
      <c r="C642" s="8"/>
      <c r="D642" s="3">
        <f t="shared" si="54"/>
        <v>155.65198123902968</v>
      </c>
      <c r="F642" s="3">
        <f t="shared" si="55"/>
        <v>-61.991831241914298</v>
      </c>
      <c r="G642" s="3">
        <f t="shared" si="56"/>
        <v>6.3398500028846172</v>
      </c>
      <c r="H642" s="3">
        <f t="shared" si="57"/>
        <v>155.65198123902968</v>
      </c>
      <c r="I642" s="3"/>
    </row>
    <row r="643" spans="1:9" x14ac:dyDescent="0.3">
      <c r="A643" s="1">
        <v>634</v>
      </c>
      <c r="B643" s="3">
        <f t="shared" si="53"/>
        <v>162.24273472728629</v>
      </c>
      <c r="C643" s="8"/>
      <c r="D643" s="3">
        <f t="shared" si="54"/>
        <v>155.90288472440167</v>
      </c>
      <c r="F643" s="3">
        <f t="shared" si="55"/>
        <v>-62.24273472728629</v>
      </c>
      <c r="G643" s="3">
        <f t="shared" si="56"/>
        <v>6.3398500028846172</v>
      </c>
      <c r="H643" s="3">
        <f t="shared" si="57"/>
        <v>155.90288472440167</v>
      </c>
      <c r="I643" s="3"/>
    </row>
    <row r="644" spans="1:9" x14ac:dyDescent="0.3">
      <c r="A644" s="1">
        <v>635</v>
      </c>
      <c r="B644" s="3">
        <f t="shared" si="53"/>
        <v>162.49363821265828</v>
      </c>
      <c r="C644" s="8"/>
      <c r="D644" s="3">
        <f t="shared" si="54"/>
        <v>156.15378820977367</v>
      </c>
      <c r="F644" s="3">
        <f t="shared" si="55"/>
        <v>-62.493638212658283</v>
      </c>
      <c r="G644" s="3">
        <f t="shared" si="56"/>
        <v>6.3398500028846172</v>
      </c>
      <c r="H644" s="3">
        <f t="shared" si="57"/>
        <v>156.15378820977367</v>
      </c>
      <c r="I644" s="3"/>
    </row>
    <row r="645" spans="1:9" x14ac:dyDescent="0.3">
      <c r="A645" s="1">
        <v>636</v>
      </c>
      <c r="B645" s="3">
        <f t="shared" si="53"/>
        <v>162.74454169803028</v>
      </c>
      <c r="C645" s="8"/>
      <c r="D645" s="3">
        <f t="shared" si="54"/>
        <v>156.40469169514566</v>
      </c>
      <c r="F645" s="3">
        <f t="shared" si="55"/>
        <v>-62.744541698030275</v>
      </c>
      <c r="G645" s="3">
        <f t="shared" si="56"/>
        <v>6.3398500028846172</v>
      </c>
      <c r="H645" s="3">
        <f t="shared" si="57"/>
        <v>156.40469169514566</v>
      </c>
      <c r="I645" s="3"/>
    </row>
    <row r="646" spans="1:9" x14ac:dyDescent="0.3">
      <c r="A646" s="1">
        <v>637</v>
      </c>
      <c r="B646" s="3">
        <f t="shared" si="53"/>
        <v>162.99544518340227</v>
      </c>
      <c r="C646" s="8"/>
      <c r="D646" s="3">
        <f t="shared" si="54"/>
        <v>156.65559518051765</v>
      </c>
      <c r="F646" s="3">
        <f t="shared" si="55"/>
        <v>-62.995445183402268</v>
      </c>
      <c r="G646" s="3">
        <f t="shared" si="56"/>
        <v>6.3398500028846172</v>
      </c>
      <c r="H646" s="3">
        <f t="shared" si="57"/>
        <v>156.65559518051765</v>
      </c>
      <c r="I646" s="3"/>
    </row>
    <row r="647" spans="1:9" x14ac:dyDescent="0.3">
      <c r="A647" s="1">
        <v>638</v>
      </c>
      <c r="B647" s="3">
        <f t="shared" si="53"/>
        <v>163.24634866877426</v>
      </c>
      <c r="C647" s="8"/>
      <c r="D647" s="3">
        <f t="shared" si="54"/>
        <v>156.90649866588964</v>
      </c>
      <c r="F647" s="3">
        <f t="shared" si="55"/>
        <v>-63.24634866877426</v>
      </c>
      <c r="G647" s="3">
        <f t="shared" si="56"/>
        <v>6.3398500028846172</v>
      </c>
      <c r="H647" s="3">
        <f t="shared" si="57"/>
        <v>156.90649866588964</v>
      </c>
      <c r="I647" s="3"/>
    </row>
    <row r="648" spans="1:9" x14ac:dyDescent="0.3">
      <c r="A648" s="1">
        <v>639</v>
      </c>
      <c r="B648" s="3">
        <f t="shared" si="53"/>
        <v>163.49725215414625</v>
      </c>
      <c r="C648" s="8"/>
      <c r="D648" s="3">
        <f t="shared" si="54"/>
        <v>157.15740215126164</v>
      </c>
      <c r="F648" s="3">
        <f t="shared" si="55"/>
        <v>-63.497252154146253</v>
      </c>
      <c r="G648" s="3">
        <f t="shared" si="56"/>
        <v>6.3398500028846172</v>
      </c>
      <c r="H648" s="3">
        <f t="shared" si="57"/>
        <v>157.15740215126164</v>
      </c>
      <c r="I648" s="3"/>
    </row>
    <row r="649" spans="1:9" x14ac:dyDescent="0.3">
      <c r="A649" s="1">
        <v>640</v>
      </c>
      <c r="B649" s="3">
        <f t="shared" si="53"/>
        <v>163.74815563951825</v>
      </c>
      <c r="C649" s="8"/>
      <c r="D649" s="3">
        <f t="shared" si="54"/>
        <v>157.40830563663366</v>
      </c>
      <c r="F649" s="3">
        <f t="shared" si="55"/>
        <v>-63.748155639518245</v>
      </c>
      <c r="G649" s="3">
        <f t="shared" si="56"/>
        <v>6.3398500028845888</v>
      </c>
      <c r="H649" s="3">
        <f t="shared" si="57"/>
        <v>157.40830563663366</v>
      </c>
      <c r="I649" s="3"/>
    </row>
    <row r="650" spans="1:9" x14ac:dyDescent="0.3">
      <c r="A650" s="1">
        <v>641</v>
      </c>
      <c r="B650" s="3">
        <f t="shared" si="53"/>
        <v>163.99905912489024</v>
      </c>
      <c r="C650" s="8"/>
      <c r="D650" s="3">
        <f t="shared" si="54"/>
        <v>157.65920912200565</v>
      </c>
      <c r="F650" s="3">
        <f t="shared" si="55"/>
        <v>-63.999059124890238</v>
      </c>
      <c r="G650" s="3">
        <f t="shared" si="56"/>
        <v>6.3398500028845888</v>
      </c>
      <c r="H650" s="3">
        <f t="shared" si="57"/>
        <v>157.65920912200565</v>
      </c>
      <c r="I650" s="3"/>
    </row>
    <row r="651" spans="1:9" x14ac:dyDescent="0.3">
      <c r="A651" s="1">
        <v>642</v>
      </c>
      <c r="B651" s="3">
        <f t="shared" ref="B651:B684" si="58">+(B$4*A651)+B$5</f>
        <v>164.24996261026223</v>
      </c>
      <c r="C651" s="8"/>
      <c r="D651" s="3">
        <f t="shared" ref="D651:D684" si="59">+(D$4*A651)+D$5</f>
        <v>157.91011260737764</v>
      </c>
      <c r="F651" s="3">
        <f t="shared" ref="F651:F684" si="60">+xmax-B651</f>
        <v>-64.24996261026223</v>
      </c>
      <c r="G651" s="3">
        <f t="shared" ref="G651:G684" si="61">+B651-D651</f>
        <v>6.3398500028845888</v>
      </c>
      <c r="H651" s="3">
        <f t="shared" ref="H651:H684" si="62">D651</f>
        <v>157.91011260737764</v>
      </c>
      <c r="I651" s="3"/>
    </row>
    <row r="652" spans="1:9" x14ac:dyDescent="0.3">
      <c r="A652" s="1">
        <v>643</v>
      </c>
      <c r="B652" s="3">
        <f t="shared" si="58"/>
        <v>164.50086609563422</v>
      </c>
      <c r="C652" s="8"/>
      <c r="D652" s="3">
        <f t="shared" si="59"/>
        <v>158.16101609274963</v>
      </c>
      <c r="F652" s="3">
        <f t="shared" si="60"/>
        <v>-64.500866095634223</v>
      </c>
      <c r="G652" s="3">
        <f t="shared" si="61"/>
        <v>6.3398500028845888</v>
      </c>
      <c r="H652" s="3">
        <f t="shared" si="62"/>
        <v>158.16101609274963</v>
      </c>
      <c r="I652" s="3"/>
    </row>
    <row r="653" spans="1:9" x14ac:dyDescent="0.3">
      <c r="A653" s="1">
        <v>644</v>
      </c>
      <c r="B653" s="3">
        <f t="shared" si="58"/>
        <v>164.75176958100622</v>
      </c>
      <c r="C653" s="8"/>
      <c r="D653" s="3">
        <f t="shared" si="59"/>
        <v>158.41191957812163</v>
      </c>
      <c r="F653" s="3">
        <f t="shared" si="60"/>
        <v>-64.751769581006215</v>
      </c>
      <c r="G653" s="3">
        <f t="shared" si="61"/>
        <v>6.3398500028845888</v>
      </c>
      <c r="H653" s="3">
        <f t="shared" si="62"/>
        <v>158.41191957812163</v>
      </c>
      <c r="I653" s="3"/>
    </row>
    <row r="654" spans="1:9" x14ac:dyDescent="0.3">
      <c r="A654" s="1">
        <v>645</v>
      </c>
      <c r="B654" s="3">
        <f t="shared" si="58"/>
        <v>165.00267306637821</v>
      </c>
      <c r="C654" s="8"/>
      <c r="D654" s="3">
        <f t="shared" si="59"/>
        <v>158.66282306349362</v>
      </c>
      <c r="F654" s="3">
        <f t="shared" si="60"/>
        <v>-65.002673066378208</v>
      </c>
      <c r="G654" s="3">
        <f t="shared" si="61"/>
        <v>6.3398500028845888</v>
      </c>
      <c r="H654" s="3">
        <f t="shared" si="62"/>
        <v>158.66282306349362</v>
      </c>
      <c r="I654" s="3"/>
    </row>
    <row r="655" spans="1:9" x14ac:dyDescent="0.3">
      <c r="A655" s="1">
        <v>646</v>
      </c>
      <c r="B655" s="3">
        <f t="shared" si="58"/>
        <v>165.2535765517502</v>
      </c>
      <c r="C655" s="8"/>
      <c r="D655" s="3">
        <f t="shared" si="59"/>
        <v>158.91372654886561</v>
      </c>
      <c r="F655" s="3">
        <f t="shared" si="60"/>
        <v>-65.2535765517502</v>
      </c>
      <c r="G655" s="3">
        <f t="shared" si="61"/>
        <v>6.3398500028845888</v>
      </c>
      <c r="H655" s="3">
        <f t="shared" si="62"/>
        <v>158.91372654886561</v>
      </c>
      <c r="I655" s="3"/>
    </row>
    <row r="656" spans="1:9" x14ac:dyDescent="0.3">
      <c r="A656" s="1">
        <v>647</v>
      </c>
      <c r="B656" s="3">
        <f t="shared" si="58"/>
        <v>165.50448003712222</v>
      </c>
      <c r="C656" s="8"/>
      <c r="D656" s="3">
        <f t="shared" si="59"/>
        <v>159.1646300342376</v>
      </c>
      <c r="F656" s="3">
        <f t="shared" si="60"/>
        <v>-65.504480037122221</v>
      </c>
      <c r="G656" s="3">
        <f t="shared" si="61"/>
        <v>6.3398500028846172</v>
      </c>
      <c r="H656" s="3">
        <f t="shared" si="62"/>
        <v>159.1646300342376</v>
      </c>
      <c r="I656" s="3"/>
    </row>
    <row r="657" spans="1:9" x14ac:dyDescent="0.3">
      <c r="A657" s="1">
        <v>648</v>
      </c>
      <c r="B657" s="3">
        <f t="shared" si="58"/>
        <v>165.75538352249421</v>
      </c>
      <c r="C657" s="8"/>
      <c r="D657" s="3">
        <f t="shared" si="59"/>
        <v>159.4155335196096</v>
      </c>
      <c r="F657" s="3">
        <f t="shared" si="60"/>
        <v>-65.755383522494213</v>
      </c>
      <c r="G657" s="3">
        <f t="shared" si="61"/>
        <v>6.3398500028846172</v>
      </c>
      <c r="H657" s="3">
        <f t="shared" si="62"/>
        <v>159.4155335196096</v>
      </c>
      <c r="I657" s="3"/>
    </row>
    <row r="658" spans="1:9" x14ac:dyDescent="0.3">
      <c r="A658" s="1">
        <v>649</v>
      </c>
      <c r="B658" s="3">
        <f t="shared" si="58"/>
        <v>166.00628700786621</v>
      </c>
      <c r="C658" s="8"/>
      <c r="D658" s="3">
        <f t="shared" si="59"/>
        <v>159.66643700498159</v>
      </c>
      <c r="F658" s="3">
        <f t="shared" si="60"/>
        <v>-66.006287007866206</v>
      </c>
      <c r="G658" s="3">
        <f t="shared" si="61"/>
        <v>6.3398500028846172</v>
      </c>
      <c r="H658" s="3">
        <f t="shared" si="62"/>
        <v>159.66643700498159</v>
      </c>
      <c r="I658" s="3"/>
    </row>
    <row r="659" spans="1:9" x14ac:dyDescent="0.3">
      <c r="A659" s="1">
        <v>650</v>
      </c>
      <c r="B659" s="3">
        <f t="shared" si="58"/>
        <v>166.2571904932382</v>
      </c>
      <c r="C659" s="8"/>
      <c r="D659" s="3">
        <f t="shared" si="59"/>
        <v>159.91734049035358</v>
      </c>
      <c r="F659" s="3">
        <f t="shared" si="60"/>
        <v>-66.257190493238198</v>
      </c>
      <c r="G659" s="3">
        <f t="shared" si="61"/>
        <v>6.3398500028846172</v>
      </c>
      <c r="H659" s="3">
        <f t="shared" si="62"/>
        <v>159.91734049035358</v>
      </c>
      <c r="I659" s="3"/>
    </row>
    <row r="660" spans="1:9" x14ac:dyDescent="0.3">
      <c r="A660" s="1">
        <v>651</v>
      </c>
      <c r="B660" s="3">
        <f t="shared" si="58"/>
        <v>166.50809397861019</v>
      </c>
      <c r="C660" s="8"/>
      <c r="D660" s="3">
        <f t="shared" si="59"/>
        <v>160.16824397572557</v>
      </c>
      <c r="F660" s="3">
        <f t="shared" si="60"/>
        <v>-66.508093978610191</v>
      </c>
      <c r="G660" s="3">
        <f t="shared" si="61"/>
        <v>6.3398500028846172</v>
      </c>
      <c r="H660" s="3">
        <f t="shared" si="62"/>
        <v>160.16824397572557</v>
      </c>
      <c r="I660" s="3"/>
    </row>
    <row r="661" spans="1:9" x14ac:dyDescent="0.3">
      <c r="A661" s="1">
        <v>652</v>
      </c>
      <c r="B661" s="3">
        <f t="shared" si="58"/>
        <v>166.75899746398218</v>
      </c>
      <c r="C661" s="8"/>
      <c r="D661" s="3">
        <f t="shared" si="59"/>
        <v>160.41914746109757</v>
      </c>
      <c r="F661" s="3">
        <f t="shared" si="60"/>
        <v>-66.758997463982183</v>
      </c>
      <c r="G661" s="3">
        <f t="shared" si="61"/>
        <v>6.3398500028846172</v>
      </c>
      <c r="H661" s="3">
        <f t="shared" si="62"/>
        <v>160.41914746109757</v>
      </c>
      <c r="I661" s="3"/>
    </row>
    <row r="662" spans="1:9" x14ac:dyDescent="0.3">
      <c r="A662" s="1">
        <v>653</v>
      </c>
      <c r="B662" s="3">
        <f t="shared" si="58"/>
        <v>167.00990094935418</v>
      </c>
      <c r="C662" s="8"/>
      <c r="D662" s="3">
        <f t="shared" si="59"/>
        <v>160.67005094646956</v>
      </c>
      <c r="F662" s="3">
        <f t="shared" si="60"/>
        <v>-67.009900949354176</v>
      </c>
      <c r="G662" s="3">
        <f t="shared" si="61"/>
        <v>6.3398500028846172</v>
      </c>
      <c r="H662" s="3">
        <f t="shared" si="62"/>
        <v>160.67005094646956</v>
      </c>
      <c r="I662" s="3"/>
    </row>
    <row r="663" spans="1:9" x14ac:dyDescent="0.3">
      <c r="A663" s="1">
        <v>654</v>
      </c>
      <c r="B663" s="3">
        <f t="shared" si="58"/>
        <v>167.26080443472617</v>
      </c>
      <c r="C663" s="8"/>
      <c r="D663" s="3">
        <f t="shared" si="59"/>
        <v>160.92095443184155</v>
      </c>
      <c r="F663" s="3">
        <f t="shared" si="60"/>
        <v>-67.260804434726168</v>
      </c>
      <c r="G663" s="3">
        <f t="shared" si="61"/>
        <v>6.3398500028846172</v>
      </c>
      <c r="H663" s="3">
        <f t="shared" si="62"/>
        <v>160.92095443184155</v>
      </c>
      <c r="I663" s="3"/>
    </row>
    <row r="664" spans="1:9" x14ac:dyDescent="0.3">
      <c r="A664" s="1">
        <v>655</v>
      </c>
      <c r="B664" s="3">
        <f t="shared" si="58"/>
        <v>167.51170792009816</v>
      </c>
      <c r="C664" s="8"/>
      <c r="D664" s="3">
        <f t="shared" si="59"/>
        <v>161.17185791721354</v>
      </c>
      <c r="F664" s="3">
        <f t="shared" si="60"/>
        <v>-67.511707920098161</v>
      </c>
      <c r="G664" s="3">
        <f t="shared" si="61"/>
        <v>6.3398500028846172</v>
      </c>
      <c r="H664" s="3">
        <f t="shared" si="62"/>
        <v>161.17185791721354</v>
      </c>
      <c r="I664" s="3"/>
    </row>
    <row r="665" spans="1:9" x14ac:dyDescent="0.3">
      <c r="A665" s="1">
        <v>656</v>
      </c>
      <c r="B665" s="3">
        <f t="shared" si="58"/>
        <v>167.76261140547015</v>
      </c>
      <c r="C665" s="8"/>
      <c r="D665" s="3">
        <f t="shared" si="59"/>
        <v>161.42276140258554</v>
      </c>
      <c r="F665" s="3">
        <f t="shared" si="60"/>
        <v>-67.762611405470153</v>
      </c>
      <c r="G665" s="3">
        <f t="shared" si="61"/>
        <v>6.3398500028846172</v>
      </c>
      <c r="H665" s="3">
        <f t="shared" si="62"/>
        <v>161.42276140258554</v>
      </c>
      <c r="I665" s="3"/>
    </row>
    <row r="666" spans="1:9" x14ac:dyDescent="0.3">
      <c r="A666" s="1">
        <v>657</v>
      </c>
      <c r="B666" s="3">
        <f t="shared" si="58"/>
        <v>168.01351489084215</v>
      </c>
      <c r="C666" s="8"/>
      <c r="D666" s="3">
        <f t="shared" si="59"/>
        <v>161.67366488795753</v>
      </c>
      <c r="F666" s="3">
        <f t="shared" si="60"/>
        <v>-68.013514890842146</v>
      </c>
      <c r="G666" s="3">
        <f t="shared" si="61"/>
        <v>6.3398500028846172</v>
      </c>
      <c r="H666" s="3">
        <f t="shared" si="62"/>
        <v>161.67366488795753</v>
      </c>
      <c r="I666" s="3"/>
    </row>
    <row r="667" spans="1:9" x14ac:dyDescent="0.3">
      <c r="A667" s="1">
        <v>658</v>
      </c>
      <c r="B667" s="3">
        <f t="shared" si="58"/>
        <v>168.26441837621414</v>
      </c>
      <c r="C667" s="8"/>
      <c r="D667" s="3">
        <f t="shared" si="59"/>
        <v>161.92456837332952</v>
      </c>
      <c r="F667" s="3">
        <f t="shared" si="60"/>
        <v>-68.264418376214138</v>
      </c>
      <c r="G667" s="3">
        <f t="shared" si="61"/>
        <v>6.3398500028846172</v>
      </c>
      <c r="H667" s="3">
        <f t="shared" si="62"/>
        <v>161.92456837332952</v>
      </c>
      <c r="I667" s="3"/>
    </row>
    <row r="668" spans="1:9" x14ac:dyDescent="0.3">
      <c r="A668" s="1">
        <v>659</v>
      </c>
      <c r="B668" s="3">
        <f t="shared" si="58"/>
        <v>168.51532186158613</v>
      </c>
      <c r="C668" s="8"/>
      <c r="D668" s="3">
        <f t="shared" si="59"/>
        <v>162.17547185870151</v>
      </c>
      <c r="F668" s="3">
        <f t="shared" si="60"/>
        <v>-68.515321861586131</v>
      </c>
      <c r="G668" s="3">
        <f t="shared" si="61"/>
        <v>6.3398500028846172</v>
      </c>
      <c r="H668" s="3">
        <f t="shared" si="62"/>
        <v>162.17547185870151</v>
      </c>
      <c r="I668" s="3"/>
    </row>
    <row r="669" spans="1:9" x14ac:dyDescent="0.3">
      <c r="A669" s="1">
        <v>660</v>
      </c>
      <c r="B669" s="3">
        <f t="shared" si="58"/>
        <v>168.76622534695812</v>
      </c>
      <c r="C669" s="8"/>
      <c r="D669" s="3">
        <f t="shared" si="59"/>
        <v>162.42637534407351</v>
      </c>
      <c r="F669" s="3">
        <f t="shared" si="60"/>
        <v>-68.766225346958123</v>
      </c>
      <c r="G669" s="3">
        <f t="shared" si="61"/>
        <v>6.3398500028846172</v>
      </c>
      <c r="H669" s="3">
        <f t="shared" si="62"/>
        <v>162.42637534407351</v>
      </c>
      <c r="I669" s="3"/>
    </row>
    <row r="670" spans="1:9" x14ac:dyDescent="0.3">
      <c r="A670" s="1">
        <v>661</v>
      </c>
      <c r="B670" s="3">
        <f t="shared" si="58"/>
        <v>169.01712883233012</v>
      </c>
      <c r="C670" s="8"/>
      <c r="D670" s="3">
        <f t="shared" si="59"/>
        <v>162.6772788294455</v>
      </c>
      <c r="F670" s="3">
        <f t="shared" si="60"/>
        <v>-69.017128832330116</v>
      </c>
      <c r="G670" s="3">
        <f t="shared" si="61"/>
        <v>6.3398500028846172</v>
      </c>
      <c r="H670" s="3">
        <f t="shared" si="62"/>
        <v>162.6772788294455</v>
      </c>
      <c r="I670" s="3"/>
    </row>
    <row r="671" spans="1:9" x14ac:dyDescent="0.3">
      <c r="A671" s="1">
        <v>662</v>
      </c>
      <c r="B671" s="3">
        <f t="shared" si="58"/>
        <v>169.26803231770211</v>
      </c>
      <c r="C671" s="8"/>
      <c r="D671" s="3">
        <f t="shared" si="59"/>
        <v>162.92818231481749</v>
      </c>
      <c r="F671" s="3">
        <f t="shared" si="60"/>
        <v>-69.268032317702108</v>
      </c>
      <c r="G671" s="3">
        <f t="shared" si="61"/>
        <v>6.3398500028846172</v>
      </c>
      <c r="H671" s="3">
        <f t="shared" si="62"/>
        <v>162.92818231481749</v>
      </c>
      <c r="I671" s="3"/>
    </row>
    <row r="672" spans="1:9" x14ac:dyDescent="0.3">
      <c r="A672" s="1">
        <v>663</v>
      </c>
      <c r="B672" s="3">
        <f t="shared" si="58"/>
        <v>169.5189358030741</v>
      </c>
      <c r="C672" s="8"/>
      <c r="D672" s="3">
        <f t="shared" si="59"/>
        <v>163.17908580018948</v>
      </c>
      <c r="F672" s="3">
        <f t="shared" si="60"/>
        <v>-69.5189358030741</v>
      </c>
      <c r="G672" s="3">
        <f t="shared" si="61"/>
        <v>6.3398500028846172</v>
      </c>
      <c r="H672" s="3">
        <f t="shared" si="62"/>
        <v>163.17908580018948</v>
      </c>
      <c r="I672" s="3"/>
    </row>
    <row r="673" spans="1:13" x14ac:dyDescent="0.3">
      <c r="A673" s="1">
        <v>664</v>
      </c>
      <c r="B673" s="3">
        <f t="shared" si="58"/>
        <v>169.76983928844609</v>
      </c>
      <c r="C673" s="8"/>
      <c r="D673" s="3">
        <f t="shared" si="59"/>
        <v>163.4299892855615</v>
      </c>
      <c r="F673" s="3">
        <f t="shared" si="60"/>
        <v>-69.769839288446093</v>
      </c>
      <c r="G673" s="3">
        <f t="shared" si="61"/>
        <v>6.3398500028845888</v>
      </c>
      <c r="H673" s="3">
        <f t="shared" si="62"/>
        <v>163.4299892855615</v>
      </c>
      <c r="I673" s="3"/>
    </row>
    <row r="674" spans="1:13" x14ac:dyDescent="0.3">
      <c r="A674" s="1">
        <v>665</v>
      </c>
      <c r="B674" s="3">
        <f t="shared" si="58"/>
        <v>170.02074277381809</v>
      </c>
      <c r="C674" s="8"/>
      <c r="D674" s="3">
        <f t="shared" si="59"/>
        <v>163.6808927709335</v>
      </c>
      <c r="F674" s="3">
        <f t="shared" si="60"/>
        <v>-70.020742773818085</v>
      </c>
      <c r="G674" s="3">
        <f t="shared" si="61"/>
        <v>6.3398500028845888</v>
      </c>
      <c r="H674" s="3">
        <f t="shared" si="62"/>
        <v>163.6808927709335</v>
      </c>
      <c r="I674" s="3"/>
    </row>
    <row r="675" spans="1:13" x14ac:dyDescent="0.3">
      <c r="A675" s="1">
        <v>666</v>
      </c>
      <c r="B675" s="3">
        <f t="shared" si="58"/>
        <v>170.27164625919008</v>
      </c>
      <c r="C675" s="8"/>
      <c r="D675" s="3">
        <f t="shared" si="59"/>
        <v>163.93179625630549</v>
      </c>
      <c r="F675" s="3">
        <f t="shared" si="60"/>
        <v>-70.271646259190078</v>
      </c>
      <c r="G675" s="3">
        <f t="shared" si="61"/>
        <v>6.3398500028845888</v>
      </c>
      <c r="H675" s="3">
        <f t="shared" si="62"/>
        <v>163.93179625630549</v>
      </c>
      <c r="I675" s="3"/>
    </row>
    <row r="676" spans="1:13" x14ac:dyDescent="0.3">
      <c r="A676" s="1">
        <v>667</v>
      </c>
      <c r="B676" s="3">
        <f t="shared" si="58"/>
        <v>170.52254974456207</v>
      </c>
      <c r="C676" s="8"/>
      <c r="D676" s="3">
        <f t="shared" si="59"/>
        <v>164.18269974167748</v>
      </c>
      <c r="F676" s="3">
        <f t="shared" si="60"/>
        <v>-70.52254974456207</v>
      </c>
      <c r="G676" s="3">
        <f t="shared" si="61"/>
        <v>6.3398500028845888</v>
      </c>
      <c r="H676" s="3">
        <f t="shared" si="62"/>
        <v>164.18269974167748</v>
      </c>
      <c r="I676" s="3"/>
    </row>
    <row r="677" spans="1:13" x14ac:dyDescent="0.3">
      <c r="A677" s="1">
        <v>668</v>
      </c>
      <c r="B677" s="3">
        <f t="shared" si="58"/>
        <v>170.77345322993406</v>
      </c>
      <c r="C677" s="8"/>
      <c r="D677" s="3">
        <f t="shared" si="59"/>
        <v>164.43360322704947</v>
      </c>
      <c r="F677" s="3">
        <f t="shared" si="60"/>
        <v>-70.773453229934063</v>
      </c>
      <c r="G677" s="3">
        <f t="shared" si="61"/>
        <v>6.3398500028845888</v>
      </c>
      <c r="H677" s="3">
        <f t="shared" si="62"/>
        <v>164.43360322704947</v>
      </c>
      <c r="I677" s="3"/>
    </row>
    <row r="678" spans="1:13" x14ac:dyDescent="0.3">
      <c r="A678" s="1">
        <v>669</v>
      </c>
      <c r="B678" s="3">
        <f t="shared" si="58"/>
        <v>171.02435671530606</v>
      </c>
      <c r="C678" s="8"/>
      <c r="D678" s="3">
        <f t="shared" si="59"/>
        <v>164.68450671242147</v>
      </c>
      <c r="F678" s="3">
        <f t="shared" si="60"/>
        <v>-71.024356715306055</v>
      </c>
      <c r="G678" s="3">
        <f t="shared" si="61"/>
        <v>6.3398500028845888</v>
      </c>
      <c r="H678" s="3">
        <f t="shared" si="62"/>
        <v>164.68450671242147</v>
      </c>
      <c r="I678" s="3"/>
    </row>
    <row r="679" spans="1:13" x14ac:dyDescent="0.3">
      <c r="A679" s="1">
        <v>670</v>
      </c>
      <c r="B679" s="3">
        <f t="shared" si="58"/>
        <v>171.27526020067805</v>
      </c>
      <c r="C679" s="8"/>
      <c r="D679" s="3">
        <f t="shared" si="59"/>
        <v>164.93541019779346</v>
      </c>
      <c r="F679" s="3">
        <f t="shared" si="60"/>
        <v>-71.275260200678048</v>
      </c>
      <c r="G679" s="3">
        <f t="shared" si="61"/>
        <v>6.3398500028845888</v>
      </c>
      <c r="H679" s="3">
        <f t="shared" si="62"/>
        <v>164.93541019779346</v>
      </c>
      <c r="I679" s="3"/>
    </row>
    <row r="680" spans="1:13" x14ac:dyDescent="0.3">
      <c r="A680" s="1">
        <v>671</v>
      </c>
      <c r="B680" s="3">
        <f t="shared" si="58"/>
        <v>171.52616368605007</v>
      </c>
      <c r="C680" s="8"/>
      <c r="D680" s="3">
        <f t="shared" si="59"/>
        <v>165.18631368316545</v>
      </c>
      <c r="F680" s="3">
        <f t="shared" si="60"/>
        <v>-71.526163686050069</v>
      </c>
      <c r="G680" s="3">
        <f t="shared" si="61"/>
        <v>6.3398500028846172</v>
      </c>
      <c r="H680" s="3">
        <f t="shared" si="62"/>
        <v>165.18631368316545</v>
      </c>
      <c r="I680" s="3"/>
    </row>
    <row r="681" spans="1:13" x14ac:dyDescent="0.3">
      <c r="A681" s="1">
        <v>672</v>
      </c>
      <c r="B681" s="3">
        <f t="shared" si="58"/>
        <v>171.77706717142206</v>
      </c>
      <c r="C681" s="8"/>
      <c r="D681" s="3">
        <f t="shared" si="59"/>
        <v>165.43721716853744</v>
      </c>
      <c r="F681" s="3">
        <f t="shared" si="60"/>
        <v>-71.777067171422061</v>
      </c>
      <c r="G681" s="3">
        <f t="shared" si="61"/>
        <v>6.3398500028846172</v>
      </c>
      <c r="H681" s="3">
        <f t="shared" si="62"/>
        <v>165.43721716853744</v>
      </c>
      <c r="I681" s="3"/>
    </row>
    <row r="682" spans="1:13" x14ac:dyDescent="0.3">
      <c r="A682" s="1">
        <v>673</v>
      </c>
      <c r="B682" s="3">
        <f t="shared" si="58"/>
        <v>172.02797065679405</v>
      </c>
      <c r="C682" s="8"/>
      <c r="D682" s="3">
        <f t="shared" si="59"/>
        <v>165.68812065390944</v>
      </c>
      <c r="F682" s="3">
        <f t="shared" si="60"/>
        <v>-72.027970656794054</v>
      </c>
      <c r="G682" s="3">
        <f t="shared" si="61"/>
        <v>6.3398500028846172</v>
      </c>
      <c r="H682" s="3">
        <f t="shared" si="62"/>
        <v>165.68812065390944</v>
      </c>
      <c r="I682" s="3"/>
    </row>
    <row r="683" spans="1:13" x14ac:dyDescent="0.3">
      <c r="A683" s="1">
        <v>674</v>
      </c>
      <c r="B683" s="3">
        <f t="shared" si="58"/>
        <v>172.27887414216605</v>
      </c>
      <c r="C683" s="8"/>
      <c r="D683" s="3">
        <f t="shared" si="59"/>
        <v>165.93902413928143</v>
      </c>
      <c r="F683" s="3">
        <f t="shared" si="60"/>
        <v>-72.278874142166046</v>
      </c>
      <c r="G683" s="3">
        <f t="shared" si="61"/>
        <v>6.3398500028846172</v>
      </c>
      <c r="H683" s="3">
        <f t="shared" si="62"/>
        <v>165.93902413928143</v>
      </c>
      <c r="I683" s="3"/>
    </row>
    <row r="684" spans="1:13" x14ac:dyDescent="0.3">
      <c r="A684" s="1">
        <v>675</v>
      </c>
      <c r="B684" s="3">
        <f t="shared" si="58"/>
        <v>172.52977762753804</v>
      </c>
      <c r="C684" s="8"/>
      <c r="D684" s="3">
        <f t="shared" si="59"/>
        <v>166.18992762465342</v>
      </c>
      <c r="F684" s="3">
        <f t="shared" si="60"/>
        <v>-72.529777627538039</v>
      </c>
      <c r="G684" s="3">
        <f t="shared" si="61"/>
        <v>6.3398500028846172</v>
      </c>
      <c r="H684" s="3">
        <f t="shared" si="62"/>
        <v>166.18992762465342</v>
      </c>
      <c r="I684" s="3"/>
    </row>
    <row r="685" spans="1:13" x14ac:dyDescent="0.3">
      <c r="A685" s="1"/>
      <c r="B685" s="3"/>
      <c r="C685" s="8"/>
      <c r="D685" s="3"/>
      <c r="F685" s="3"/>
      <c r="G685" s="3"/>
      <c r="H685" s="3"/>
      <c r="I685" s="3"/>
    </row>
    <row r="686" spans="1:13" x14ac:dyDescent="0.3">
      <c r="A686" s="1"/>
      <c r="B686" s="3"/>
      <c r="C686" s="8"/>
      <c r="D686" s="3"/>
      <c r="F686" s="3"/>
      <c r="G686" s="3"/>
      <c r="H686" s="3"/>
      <c r="I686" s="3"/>
    </row>
    <row r="687" spans="1:13" x14ac:dyDescent="0.3">
      <c r="A687" s="6" t="s">
        <v>18</v>
      </c>
      <c r="B687" s="9"/>
      <c r="C687" s="9"/>
      <c r="D687" s="3"/>
      <c r="E687" s="3"/>
      <c r="F687" s="3"/>
      <c r="G687" s="3"/>
      <c r="H687" s="3"/>
      <c r="I687" s="3"/>
      <c r="J687" s="3"/>
      <c r="K687" s="3"/>
      <c r="L687" s="3"/>
      <c r="M687" s="3"/>
    </row>
    <row r="688" spans="1:13" x14ac:dyDescent="0.3">
      <c r="A688" s="16"/>
      <c r="B688" s="12" t="s">
        <v>23</v>
      </c>
      <c r="D688" s="9"/>
      <c r="E688" s="3"/>
      <c r="F688" s="3"/>
      <c r="G688" s="3"/>
      <c r="H688" s="3"/>
      <c r="I688" s="3"/>
      <c r="J688" s="3"/>
      <c r="K688" s="3"/>
      <c r="L688" s="3"/>
      <c r="M688" s="3"/>
    </row>
    <row r="689" spans="1:13" x14ac:dyDescent="0.3">
      <c r="A689" s="16">
        <v>6.6</v>
      </c>
      <c r="B689" s="9" t="s">
        <v>20</v>
      </c>
      <c r="D689" s="3">
        <f>'Risk Trade-Off Parameters'!C11/(1-'Risk Trade-Off Parameters'!C5)</f>
        <v>-2.1972245773362196</v>
      </c>
      <c r="E689" s="3">
        <v>0</v>
      </c>
      <c r="F689" s="3"/>
      <c r="G689" s="3"/>
      <c r="H689" s="3"/>
      <c r="I689" s="3"/>
      <c r="J689" s="3"/>
      <c r="K689" s="3"/>
      <c r="L689" s="3"/>
      <c r="M689" s="3"/>
    </row>
    <row r="690" spans="1:13" x14ac:dyDescent="0.3">
      <c r="A690" s="16">
        <v>6.8</v>
      </c>
      <c r="B690" s="9" t="s">
        <v>21</v>
      </c>
      <c r="D690" s="3">
        <f>(('Risk Trade-Off Parameters'!C11-(16*LN('Risk Trade-Off Parameters'!C5)))/(1-'Risk Trade-Off Parameters'!C5))</f>
        <v>8.8931303116229046</v>
      </c>
      <c r="E690" s="3">
        <f>FTmax</f>
        <v>92</v>
      </c>
      <c r="F690" s="3"/>
      <c r="G690" s="3"/>
      <c r="H690" s="3"/>
      <c r="I690" s="3"/>
      <c r="J690" s="3"/>
      <c r="K690" s="3"/>
      <c r="L690" s="3"/>
      <c r="M690" s="3"/>
    </row>
    <row r="691" spans="1:13" x14ac:dyDescent="0.3">
      <c r="A691" s="17">
        <v>6.1</v>
      </c>
      <c r="B691" s="9" t="s">
        <v>17</v>
      </c>
      <c r="D691" s="3">
        <v>0</v>
      </c>
      <c r="E691" s="3">
        <f>'Risk Trade-Off Parameters'!C11/LN('Risk Trade-Off Parameters'!C5)</f>
        <v>3.1699250014423126</v>
      </c>
      <c r="F691" s="3"/>
      <c r="G691" s="3"/>
      <c r="H691" s="3"/>
      <c r="I691" s="3"/>
      <c r="J691" s="3"/>
      <c r="K691" s="3"/>
      <c r="L691" s="3"/>
      <c r="M691" s="3"/>
    </row>
    <row r="692" spans="1:13" x14ac:dyDescent="0.3">
      <c r="A692" s="16">
        <v>6.12</v>
      </c>
      <c r="B692" s="9" t="s">
        <v>22</v>
      </c>
      <c r="D692" s="3">
        <f>FTmax</f>
        <v>92</v>
      </c>
      <c r="E692" s="3">
        <f>('Risk Trade-Off Parameters'!C11-(16*(1-'Risk Trade-Off Parameters'!C5)))/LN('Risk Trade-Off Parameters'!C5)</f>
        <v>26.253045655665726</v>
      </c>
      <c r="F692" s="3"/>
      <c r="G692" s="3"/>
      <c r="H692" s="3"/>
      <c r="I692" s="3"/>
      <c r="J692" s="3"/>
      <c r="K692" s="3"/>
      <c r="L692" s="3"/>
      <c r="M692" s="3"/>
    </row>
    <row r="693" spans="1:13" x14ac:dyDescent="0.3">
      <c r="A693" s="16"/>
      <c r="B693" s="4" t="s">
        <v>15</v>
      </c>
      <c r="C693" s="3">
        <f>+(E692-E691)/(D692-D691)</f>
        <v>0.25090348537199364</v>
      </c>
      <c r="D693" s="3"/>
      <c r="E693" s="3"/>
      <c r="F693" s="3"/>
      <c r="G693" s="3"/>
      <c r="H693" s="3"/>
      <c r="I693" s="3"/>
      <c r="J693" s="3"/>
      <c r="K693" s="3"/>
      <c r="L693" s="3"/>
      <c r="M693" s="3"/>
    </row>
    <row r="694" spans="1:13" x14ac:dyDescent="0.3">
      <c r="A694" s="16"/>
      <c r="B694" s="4"/>
      <c r="C694" s="3"/>
      <c r="D694" s="3"/>
      <c r="E694" s="3"/>
      <c r="F694" s="3"/>
      <c r="G694" s="3"/>
      <c r="H694" s="3"/>
      <c r="I694" s="3"/>
      <c r="J694" s="3"/>
      <c r="K694" s="3"/>
      <c r="L694" s="3"/>
      <c r="M694" s="3"/>
    </row>
    <row r="695" spans="1:13" x14ac:dyDescent="0.3">
      <c r="B695" s="12" t="s">
        <v>19</v>
      </c>
      <c r="D695" s="11" t="s">
        <v>24</v>
      </c>
      <c r="E695" s="15" t="s">
        <v>25</v>
      </c>
      <c r="F695" s="3"/>
      <c r="G695" s="3"/>
      <c r="H695" s="3"/>
      <c r="I695" s="3"/>
      <c r="J695" s="3"/>
      <c r="K695" s="3"/>
      <c r="L695" s="3"/>
      <c r="M695" s="3"/>
    </row>
    <row r="696" spans="1:13" x14ac:dyDescent="0.3">
      <c r="A696" s="16">
        <v>6.5</v>
      </c>
      <c r="B696" s="9" t="s">
        <v>20</v>
      </c>
      <c r="D696" s="3">
        <f>'Risk Trade-Off Parameters'!C9/(1-'Risk Trade-Off Parameters'!C5)</f>
        <v>2.1972245773362191</v>
      </c>
      <c r="E696" s="3">
        <v>0</v>
      </c>
      <c r="F696" s="3"/>
      <c r="G696" s="3"/>
      <c r="H696" s="3"/>
      <c r="I696" s="3"/>
      <c r="J696" s="3"/>
      <c r="K696" s="3"/>
      <c r="L696" s="3"/>
      <c r="M696" s="3"/>
    </row>
    <row r="697" spans="1:13" x14ac:dyDescent="0.3">
      <c r="A697" s="16">
        <v>6.7</v>
      </c>
      <c r="B697" s="9" t="s">
        <v>21</v>
      </c>
      <c r="D697" s="3">
        <f>(('Risk Trade-Off Parameters'!C9-(16*LN('Risk Trade-Off Parameters'!C5)))/(1-'Risk Trade-Off Parameters'!C5))</f>
        <v>13.287579466295345</v>
      </c>
      <c r="E697" s="3">
        <f>FCmax</f>
        <v>92</v>
      </c>
      <c r="F697" s="3"/>
      <c r="G697" s="3"/>
      <c r="H697" s="3"/>
      <c r="I697" s="3"/>
      <c r="J697" s="3"/>
      <c r="K697" s="3"/>
      <c r="L697" s="3"/>
      <c r="M697" s="3"/>
    </row>
    <row r="698" spans="1:13" x14ac:dyDescent="0.3">
      <c r="A698" s="16">
        <v>6.9</v>
      </c>
      <c r="B698" s="9" t="s">
        <v>17</v>
      </c>
      <c r="D698" s="3">
        <v>0</v>
      </c>
      <c r="E698" s="3">
        <f>'Risk Trade-Off Parameters'!C9/LN('Risk Trade-Off Parameters'!C5)</f>
        <v>-3.1699250014423122</v>
      </c>
      <c r="F698" s="3"/>
      <c r="G698" s="3"/>
      <c r="H698" s="3"/>
      <c r="I698" s="3"/>
      <c r="J698" s="3"/>
      <c r="K698" s="3"/>
      <c r="L698" s="3"/>
      <c r="M698" s="3"/>
    </row>
    <row r="699" spans="1:13" x14ac:dyDescent="0.3">
      <c r="A699" s="16">
        <v>6.11</v>
      </c>
      <c r="B699" s="9" t="s">
        <v>22</v>
      </c>
      <c r="D699" s="3">
        <f>FCmax</f>
        <v>92</v>
      </c>
      <c r="E699" s="3">
        <f>('Risk Trade-Off Parameters'!C9-(16*(1-'Risk Trade-Off Parameters'!C5)))/LN('Risk Trade-Off Parameters'!C5)</f>
        <v>19.913195652781106</v>
      </c>
      <c r="F699" s="3"/>
      <c r="G699" s="3"/>
      <c r="H699" s="3"/>
      <c r="I699" s="3"/>
      <c r="J699" s="3"/>
      <c r="K699" s="3"/>
      <c r="L699" s="3"/>
      <c r="M699" s="3"/>
    </row>
    <row r="700" spans="1:13" x14ac:dyDescent="0.3">
      <c r="A700" s="16"/>
      <c r="B700" s="4" t="s">
        <v>15</v>
      </c>
      <c r="C700" s="3">
        <f>+(E699-E698)/(D699-D698)</f>
        <v>0.2509034853719937</v>
      </c>
      <c r="D700" s="3"/>
      <c r="E700" s="3"/>
      <c r="F700" s="3"/>
      <c r="G700" s="3"/>
      <c r="H700" s="3"/>
      <c r="I700" s="3"/>
      <c r="J700" s="3"/>
      <c r="K700" s="3"/>
      <c r="L700" s="3"/>
      <c r="M700" s="3"/>
    </row>
    <row r="701" spans="1:13" x14ac:dyDescent="0.3">
      <c r="A701" s="16"/>
      <c r="B701" s="9"/>
      <c r="D701" s="3"/>
      <c r="E701" s="3"/>
      <c r="F701" s="3"/>
      <c r="G701" s="3"/>
      <c r="H701" s="3"/>
      <c r="I701" s="3"/>
      <c r="J701" s="3"/>
      <c r="K701" s="3"/>
      <c r="L701" s="3"/>
      <c r="M701" s="3"/>
    </row>
    <row r="702" spans="1:13" x14ac:dyDescent="0.3">
      <c r="B702" s="12" t="s">
        <v>32</v>
      </c>
      <c r="D702" s="3"/>
      <c r="E702" s="3"/>
      <c r="F702" s="3"/>
      <c r="G702" s="3"/>
      <c r="H702" s="3"/>
      <c r="I702" s="3"/>
      <c r="J702" s="3"/>
      <c r="K702" s="3"/>
      <c r="L702" s="3"/>
      <c r="M702" s="3"/>
    </row>
    <row r="703" spans="1:13" x14ac:dyDescent="0.3">
      <c r="D703">
        <v>0</v>
      </c>
      <c r="E703">
        <f>FCmax</f>
        <v>92</v>
      </c>
    </row>
    <row r="704" spans="1:13" x14ac:dyDescent="0.3">
      <c r="D704">
        <f>FTmax</f>
        <v>92</v>
      </c>
      <c r="E704">
        <f>FCmax</f>
        <v>92</v>
      </c>
    </row>
    <row r="705" spans="1:13" x14ac:dyDescent="0.3">
      <c r="B705" s="12" t="s">
        <v>33</v>
      </c>
    </row>
    <row r="706" spans="1:13" x14ac:dyDescent="0.3">
      <c r="D706">
        <f>FTmax</f>
        <v>92</v>
      </c>
      <c r="E706">
        <v>0</v>
      </c>
    </row>
    <row r="707" spans="1:13" x14ac:dyDescent="0.3">
      <c r="D707">
        <f>FTmax</f>
        <v>92</v>
      </c>
      <c r="E707">
        <f>FCmax</f>
        <v>92</v>
      </c>
    </row>
    <row r="708" spans="1:13" x14ac:dyDescent="0.3">
      <c r="B708" s="9"/>
      <c r="C708" s="9"/>
      <c r="D708" s="3"/>
      <c r="E708" s="3"/>
      <c r="F708" s="3"/>
      <c r="G708" s="3"/>
      <c r="H708" s="3"/>
      <c r="I708" s="3"/>
      <c r="J708" s="3"/>
      <c r="K708" s="3"/>
      <c r="L708" s="3"/>
      <c r="M708" s="3"/>
    </row>
    <row r="709" spans="1:13" x14ac:dyDescent="0.3">
      <c r="A709" s="6" t="s">
        <v>37</v>
      </c>
    </row>
    <row r="710" spans="1:13" x14ac:dyDescent="0.3">
      <c r="D710" s="11" t="s">
        <v>24</v>
      </c>
      <c r="E710" s="15" t="s">
        <v>25</v>
      </c>
      <c r="G710" s="10" t="s">
        <v>39</v>
      </c>
      <c r="H710" s="10" t="s">
        <v>40</v>
      </c>
    </row>
    <row r="711" spans="1:13" x14ac:dyDescent="0.3">
      <c r="D711" s="3">
        <f>(E711-RejectYint)/RejectSlope</f>
        <v>-12.634041319683263</v>
      </c>
      <c r="E711" s="2">
        <v>0</v>
      </c>
      <c r="G711" s="1">
        <v>0</v>
      </c>
      <c r="H711" s="3">
        <f>(RejectSlope*G711)+RejectYint</f>
        <v>3.1699250014423126</v>
      </c>
    </row>
    <row r="712" spans="1:13" x14ac:dyDescent="0.3">
      <c r="D712" s="3">
        <f t="shared" ref="D712:D726" si="63">(E712-RejectYint)/RejectSlope</f>
        <v>-8.6484450314635772</v>
      </c>
      <c r="E712" s="2">
        <v>1</v>
      </c>
      <c r="G712" s="1">
        <v>1</v>
      </c>
      <c r="H712" s="3">
        <f t="shared" ref="H712:H727" si="64">(RejectSlope*G712)+RejectYint</f>
        <v>3.4208284868143064</v>
      </c>
    </row>
    <row r="713" spans="1:13" x14ac:dyDescent="0.3">
      <c r="D713" s="3">
        <f t="shared" si="63"/>
        <v>-4.6628487432438916</v>
      </c>
      <c r="E713" s="2">
        <v>2</v>
      </c>
      <c r="G713" s="1">
        <v>2</v>
      </c>
      <c r="H713" s="3">
        <f t="shared" si="64"/>
        <v>3.6717319721862998</v>
      </c>
    </row>
    <row r="714" spans="1:13" x14ac:dyDescent="0.3">
      <c r="D714" s="3">
        <f t="shared" si="63"/>
        <v>-0.67725245502420583</v>
      </c>
      <c r="E714" s="2">
        <v>3</v>
      </c>
      <c r="G714" s="1">
        <v>3</v>
      </c>
      <c r="H714" s="3">
        <f t="shared" si="64"/>
        <v>3.9226354575582936</v>
      </c>
    </row>
    <row r="715" spans="1:13" x14ac:dyDescent="0.3">
      <c r="D715" s="3">
        <f t="shared" si="63"/>
        <v>3.3083438331954795</v>
      </c>
      <c r="E715" s="2">
        <v>4</v>
      </c>
      <c r="G715" s="1">
        <v>4</v>
      </c>
      <c r="H715" s="3">
        <f t="shared" si="64"/>
        <v>4.1735389429302874</v>
      </c>
    </row>
    <row r="716" spans="1:13" x14ac:dyDescent="0.3">
      <c r="D716" s="3">
        <f t="shared" si="63"/>
        <v>7.2939401214151651</v>
      </c>
      <c r="E716" s="2">
        <v>5</v>
      </c>
      <c r="G716" s="1">
        <v>5</v>
      </c>
      <c r="H716" s="3">
        <f t="shared" si="64"/>
        <v>4.4244424283022807</v>
      </c>
    </row>
    <row r="717" spans="1:13" x14ac:dyDescent="0.3">
      <c r="D717" s="3">
        <f t="shared" si="63"/>
        <v>11.279536409634851</v>
      </c>
      <c r="E717" s="2">
        <v>6</v>
      </c>
      <c r="G717" s="1">
        <v>6</v>
      </c>
      <c r="H717" s="3">
        <f t="shared" si="64"/>
        <v>4.6753459136742741</v>
      </c>
    </row>
    <row r="718" spans="1:13" x14ac:dyDescent="0.3">
      <c r="D718" s="3">
        <f t="shared" si="63"/>
        <v>15.265132697854536</v>
      </c>
      <c r="E718" s="2">
        <v>7</v>
      </c>
      <c r="G718" s="1">
        <v>7</v>
      </c>
      <c r="H718" s="3">
        <f t="shared" si="64"/>
        <v>4.9262493990462684</v>
      </c>
    </row>
    <row r="719" spans="1:13" x14ac:dyDescent="0.3">
      <c r="D719" s="3">
        <f t="shared" si="63"/>
        <v>19.250728986074222</v>
      </c>
      <c r="E719" s="2">
        <v>8</v>
      </c>
      <c r="G719" s="1">
        <v>8</v>
      </c>
      <c r="H719" s="3">
        <f t="shared" si="64"/>
        <v>5.1771528844182617</v>
      </c>
    </row>
    <row r="720" spans="1:13" x14ac:dyDescent="0.3">
      <c r="D720" s="3">
        <f t="shared" si="63"/>
        <v>23.236325274293907</v>
      </c>
      <c r="E720" s="2">
        <v>9</v>
      </c>
      <c r="G720" s="1">
        <v>9</v>
      </c>
      <c r="H720" s="3">
        <f t="shared" si="64"/>
        <v>5.4280563697902551</v>
      </c>
    </row>
    <row r="721" spans="1:8" x14ac:dyDescent="0.3">
      <c r="D721" s="3">
        <f t="shared" si="63"/>
        <v>27.221921562513593</v>
      </c>
      <c r="E721" s="2">
        <v>10</v>
      </c>
      <c r="G721" s="1">
        <v>10</v>
      </c>
      <c r="H721" s="3">
        <f t="shared" si="64"/>
        <v>5.6789598551622493</v>
      </c>
    </row>
    <row r="722" spans="1:8" x14ac:dyDescent="0.3">
      <c r="D722" s="3">
        <f t="shared" si="63"/>
        <v>31.207517850733279</v>
      </c>
      <c r="E722" s="2">
        <v>11</v>
      </c>
      <c r="G722" s="1">
        <v>11</v>
      </c>
      <c r="H722" s="3">
        <f t="shared" si="64"/>
        <v>5.9298633405342427</v>
      </c>
    </row>
    <row r="723" spans="1:8" x14ac:dyDescent="0.3">
      <c r="D723" s="3">
        <f t="shared" si="63"/>
        <v>35.193114138952964</v>
      </c>
      <c r="E723" s="2">
        <v>12</v>
      </c>
      <c r="G723" s="1">
        <v>12</v>
      </c>
      <c r="H723" s="3">
        <f t="shared" si="64"/>
        <v>6.1807668259062361</v>
      </c>
    </row>
    <row r="724" spans="1:8" x14ac:dyDescent="0.3">
      <c r="D724" s="3">
        <f t="shared" si="63"/>
        <v>39.178710427172653</v>
      </c>
      <c r="E724" s="2">
        <v>13</v>
      </c>
      <c r="G724" s="1">
        <v>13</v>
      </c>
      <c r="H724" s="3">
        <f t="shared" si="64"/>
        <v>6.4316703112782303</v>
      </c>
    </row>
    <row r="725" spans="1:8" x14ac:dyDescent="0.3">
      <c r="D725" s="3">
        <f t="shared" si="63"/>
        <v>43.164306715392335</v>
      </c>
      <c r="E725" s="2">
        <v>14</v>
      </c>
      <c r="G725" s="1">
        <v>14</v>
      </c>
      <c r="H725" s="3">
        <f t="shared" si="64"/>
        <v>6.6825737966502237</v>
      </c>
    </row>
    <row r="726" spans="1:8" x14ac:dyDescent="0.3">
      <c r="D726" s="3">
        <f t="shared" si="63"/>
        <v>47.149903003612025</v>
      </c>
      <c r="E726" s="2">
        <v>15</v>
      </c>
      <c r="G726" s="1">
        <v>15</v>
      </c>
      <c r="H726" s="3">
        <f t="shared" si="64"/>
        <v>6.933477282022217</v>
      </c>
    </row>
    <row r="727" spans="1:8" x14ac:dyDescent="0.3">
      <c r="D727" s="3">
        <f>(E727-RejectYint)/RejectSlope</f>
        <v>51.135499291831707</v>
      </c>
      <c r="E727" s="2">
        <v>16</v>
      </c>
      <c r="G727" s="1">
        <v>16</v>
      </c>
      <c r="H727" s="3">
        <f t="shared" si="64"/>
        <v>7.1843807673942113</v>
      </c>
    </row>
    <row r="728" spans="1:8" x14ac:dyDescent="0.3">
      <c r="B728" s="1"/>
      <c r="D728" s="3"/>
      <c r="E728" s="3"/>
      <c r="H728" s="3"/>
    </row>
    <row r="729" spans="1:8" x14ac:dyDescent="0.3">
      <c r="A729" s="6" t="s">
        <v>38</v>
      </c>
      <c r="H729" s="3"/>
    </row>
    <row r="730" spans="1:8" x14ac:dyDescent="0.3">
      <c r="B730" s="10"/>
      <c r="D730" s="11" t="s">
        <v>24</v>
      </c>
      <c r="E730" s="15" t="s">
        <v>25</v>
      </c>
      <c r="G730" s="10" t="s">
        <v>39</v>
      </c>
      <c r="H730" s="37" t="s">
        <v>40</v>
      </c>
    </row>
    <row r="731" spans="1:8" x14ac:dyDescent="0.3">
      <c r="D731" s="3">
        <f t="shared" ref="D731:D747" si="65">(E731-AcceptYint)/AcceptSlope</f>
        <v>12.634041319683257</v>
      </c>
      <c r="E731" s="2">
        <v>0</v>
      </c>
      <c r="G731" s="1">
        <v>0</v>
      </c>
      <c r="H731" s="3">
        <f t="shared" ref="H731:H747" si="66">(AcceptSlope*G731)+AcceptYint</f>
        <v>-3.1699250014423122</v>
      </c>
    </row>
    <row r="732" spans="1:8" x14ac:dyDescent="0.3">
      <c r="D732" s="3">
        <f t="shared" si="65"/>
        <v>16.619637607902941</v>
      </c>
      <c r="E732" s="2">
        <v>1</v>
      </c>
      <c r="G732" s="1">
        <v>1</v>
      </c>
      <c r="H732" s="3">
        <f t="shared" si="66"/>
        <v>-2.9190215160703183</v>
      </c>
    </row>
    <row r="733" spans="1:8" x14ac:dyDescent="0.3">
      <c r="D733" s="3">
        <f t="shared" si="65"/>
        <v>20.605233896122627</v>
      </c>
      <c r="E733" s="2">
        <v>2</v>
      </c>
      <c r="G733" s="1">
        <v>2</v>
      </c>
      <c r="H733" s="3">
        <f t="shared" si="66"/>
        <v>-2.6681180306983245</v>
      </c>
    </row>
    <row r="734" spans="1:8" x14ac:dyDescent="0.3">
      <c r="D734" s="3">
        <f t="shared" si="65"/>
        <v>24.590830184342312</v>
      </c>
      <c r="E734" s="2">
        <v>3</v>
      </c>
      <c r="G734" s="1">
        <v>3</v>
      </c>
      <c r="H734" s="3">
        <f t="shared" si="66"/>
        <v>-2.4172145453263312</v>
      </c>
    </row>
    <row r="735" spans="1:8" x14ac:dyDescent="0.3">
      <c r="D735" s="3">
        <f t="shared" si="65"/>
        <v>28.576426472561995</v>
      </c>
      <c r="E735" s="2">
        <v>4</v>
      </c>
      <c r="G735" s="1">
        <v>4</v>
      </c>
      <c r="H735" s="3">
        <f t="shared" si="66"/>
        <v>-2.1663110599543374</v>
      </c>
    </row>
    <row r="736" spans="1:8" x14ac:dyDescent="0.3">
      <c r="D736" s="3">
        <f t="shared" si="65"/>
        <v>32.56202276078168</v>
      </c>
      <c r="E736" s="2">
        <v>5</v>
      </c>
      <c r="G736" s="1">
        <v>5</v>
      </c>
      <c r="H736" s="3">
        <f t="shared" si="66"/>
        <v>-1.9154075745823436</v>
      </c>
    </row>
    <row r="737" spans="1:8" x14ac:dyDescent="0.3">
      <c r="D737" s="3">
        <f t="shared" si="65"/>
        <v>36.547619049001362</v>
      </c>
      <c r="E737" s="2">
        <v>6</v>
      </c>
      <c r="G737" s="1">
        <v>6</v>
      </c>
      <c r="H737" s="3">
        <f t="shared" si="66"/>
        <v>-1.66450408921035</v>
      </c>
    </row>
    <row r="738" spans="1:8" x14ac:dyDescent="0.3">
      <c r="D738" s="3">
        <f t="shared" si="65"/>
        <v>40.533215337221051</v>
      </c>
      <c r="E738" s="2">
        <v>7</v>
      </c>
      <c r="G738" s="1">
        <v>7</v>
      </c>
      <c r="H738" s="3">
        <f t="shared" si="66"/>
        <v>-1.4136006038383564</v>
      </c>
    </row>
    <row r="739" spans="1:8" x14ac:dyDescent="0.3">
      <c r="D739" s="3">
        <f t="shared" si="65"/>
        <v>44.518811625440733</v>
      </c>
      <c r="E739" s="2">
        <v>8</v>
      </c>
      <c r="G739" s="1">
        <v>8</v>
      </c>
      <c r="H739" s="3">
        <f t="shared" si="66"/>
        <v>-1.1626971184663626</v>
      </c>
    </row>
    <row r="740" spans="1:8" x14ac:dyDescent="0.3">
      <c r="D740" s="3">
        <f t="shared" si="65"/>
        <v>48.504407913660415</v>
      </c>
      <c r="E740" s="2">
        <v>9</v>
      </c>
      <c r="G740" s="1">
        <v>9</v>
      </c>
      <c r="H740" s="3">
        <f t="shared" si="66"/>
        <v>-0.91179363309436878</v>
      </c>
    </row>
    <row r="741" spans="1:8" x14ac:dyDescent="0.3">
      <c r="D741" s="3">
        <f t="shared" si="65"/>
        <v>52.490004201880105</v>
      </c>
      <c r="E741" s="2">
        <v>10</v>
      </c>
      <c r="G741" s="1">
        <v>10</v>
      </c>
      <c r="H741" s="3">
        <f t="shared" si="66"/>
        <v>-0.66089014772237498</v>
      </c>
    </row>
    <row r="742" spans="1:8" x14ac:dyDescent="0.3">
      <c r="D742" s="3">
        <f t="shared" si="65"/>
        <v>56.475600490099787</v>
      </c>
      <c r="E742" s="2">
        <v>11</v>
      </c>
      <c r="G742" s="1">
        <v>11</v>
      </c>
      <c r="H742" s="3">
        <f t="shared" si="66"/>
        <v>-0.40998666235038161</v>
      </c>
    </row>
    <row r="743" spans="1:8" x14ac:dyDescent="0.3">
      <c r="D743" s="3">
        <f t="shared" si="65"/>
        <v>60.461196778319476</v>
      </c>
      <c r="E743" s="2">
        <v>12</v>
      </c>
      <c r="G743" s="1">
        <v>12</v>
      </c>
      <c r="H743" s="3">
        <f t="shared" si="66"/>
        <v>-0.15908317697838781</v>
      </c>
    </row>
    <row r="744" spans="1:8" x14ac:dyDescent="0.3">
      <c r="D744" s="3">
        <f t="shared" si="65"/>
        <v>64.446793066539158</v>
      </c>
      <c r="E744" s="2">
        <v>13</v>
      </c>
      <c r="G744" s="1">
        <v>13</v>
      </c>
      <c r="H744" s="3">
        <f t="shared" si="66"/>
        <v>9.1820308393605998E-2</v>
      </c>
    </row>
    <row r="745" spans="1:8" x14ac:dyDescent="0.3">
      <c r="D745" s="3">
        <f t="shared" si="65"/>
        <v>68.43238935475884</v>
      </c>
      <c r="E745" s="2">
        <v>14</v>
      </c>
      <c r="G745" s="1">
        <v>14</v>
      </c>
      <c r="H745" s="3">
        <f t="shared" si="66"/>
        <v>0.34272379376559936</v>
      </c>
    </row>
    <row r="746" spans="1:8" x14ac:dyDescent="0.3">
      <c r="D746" s="3">
        <f t="shared" si="65"/>
        <v>72.417985642978522</v>
      </c>
      <c r="E746" s="2">
        <v>15</v>
      </c>
      <c r="G746" s="1">
        <v>15</v>
      </c>
      <c r="H746" s="3">
        <f t="shared" si="66"/>
        <v>0.59362727913759317</v>
      </c>
    </row>
    <row r="747" spans="1:8" x14ac:dyDescent="0.3">
      <c r="D747" s="3">
        <f t="shared" si="65"/>
        <v>76.403581931198218</v>
      </c>
      <c r="E747" s="2">
        <v>16</v>
      </c>
      <c r="G747" s="1">
        <v>16</v>
      </c>
      <c r="H747" s="3">
        <f t="shared" si="66"/>
        <v>0.84453076450958697</v>
      </c>
    </row>
    <row r="749" spans="1:8" x14ac:dyDescent="0.3">
      <c r="A749" s="6" t="s">
        <v>50</v>
      </c>
    </row>
    <row r="750" spans="1:8" x14ac:dyDescent="0.3">
      <c r="A750" s="1">
        <v>0</v>
      </c>
      <c r="B750" s="38">
        <v>0</v>
      </c>
    </row>
    <row r="751" spans="1:8" x14ac:dyDescent="0.3">
      <c r="A751" s="1">
        <v>1</v>
      </c>
      <c r="B751" s="38">
        <f>+A751*'Failure Data'!F$3</f>
        <v>4.6268656716417909E-2</v>
      </c>
    </row>
    <row r="752" spans="1:8" x14ac:dyDescent="0.3">
      <c r="A752" s="1">
        <v>2</v>
      </c>
      <c r="B752" s="38">
        <f>+A752*'Failure Data'!F$3</f>
        <v>9.2537313432835819E-2</v>
      </c>
    </row>
    <row r="753" spans="1:2" x14ac:dyDescent="0.3">
      <c r="A753" s="1">
        <v>3</v>
      </c>
      <c r="B753" s="38">
        <f>+A753*'Failure Data'!F$3</f>
        <v>0.13880597014925372</v>
      </c>
    </row>
    <row r="754" spans="1:2" x14ac:dyDescent="0.3">
      <c r="A754" s="1">
        <v>4</v>
      </c>
      <c r="B754" s="38">
        <f>+A754*'Failure Data'!F$3</f>
        <v>0.18507462686567164</v>
      </c>
    </row>
    <row r="755" spans="1:2" x14ac:dyDescent="0.3">
      <c r="A755" s="1">
        <v>5</v>
      </c>
      <c r="B755" s="38">
        <f>+A755*'Failure Data'!F$3</f>
        <v>0.23134328358208955</v>
      </c>
    </row>
    <row r="756" spans="1:2" x14ac:dyDescent="0.3">
      <c r="A756" s="1">
        <v>6</v>
      </c>
      <c r="B756" s="38">
        <f>+A756*'Failure Data'!F$3</f>
        <v>0.27761194029850744</v>
      </c>
    </row>
    <row r="757" spans="1:2" x14ac:dyDescent="0.3">
      <c r="A757" s="1">
        <v>7</v>
      </c>
      <c r="B757" s="38">
        <f>+A757*'Failure Data'!F$3</f>
        <v>0.32388059701492539</v>
      </c>
    </row>
    <row r="758" spans="1:2" x14ac:dyDescent="0.3">
      <c r="A758" s="1">
        <v>8</v>
      </c>
      <c r="B758" s="38">
        <f>+A758*'Failure Data'!F$3</f>
        <v>0.37014925373134328</v>
      </c>
    </row>
    <row r="759" spans="1:2" x14ac:dyDescent="0.3">
      <c r="A759" s="1">
        <v>9</v>
      </c>
      <c r="B759" s="38">
        <f>+A759*'Failure Data'!F$3</f>
        <v>0.41641791044776116</v>
      </c>
    </row>
    <row r="760" spans="1:2" x14ac:dyDescent="0.3">
      <c r="A760" s="1">
        <v>10</v>
      </c>
      <c r="B760" s="38">
        <f>+A760*'Failure Data'!F$3</f>
        <v>0.46268656716417911</v>
      </c>
    </row>
    <row r="761" spans="1:2" x14ac:dyDescent="0.3">
      <c r="A761" s="1">
        <v>11</v>
      </c>
      <c r="B761" s="38">
        <f>+A761*'Failure Data'!F$3</f>
        <v>0.508955223880597</v>
      </c>
    </row>
    <row r="762" spans="1:2" x14ac:dyDescent="0.3">
      <c r="A762" s="1">
        <v>12</v>
      </c>
      <c r="B762" s="38">
        <f>+A762*'Failure Data'!F$3</f>
        <v>0.55522388059701488</v>
      </c>
    </row>
    <row r="763" spans="1:2" x14ac:dyDescent="0.3">
      <c r="A763" s="1">
        <v>13</v>
      </c>
      <c r="B763" s="38">
        <f>+A763*'Failure Data'!F$3</f>
        <v>0.60149253731343277</v>
      </c>
    </row>
    <row r="764" spans="1:2" x14ac:dyDescent="0.3">
      <c r="A764" s="1">
        <v>14</v>
      </c>
      <c r="B764" s="38">
        <f>+A764*'Failure Data'!F$3</f>
        <v>0.64776119402985077</v>
      </c>
    </row>
    <row r="765" spans="1:2" x14ac:dyDescent="0.3">
      <c r="A765" s="1">
        <v>15</v>
      </c>
      <c r="B765" s="38">
        <f>+A765*'Failure Data'!F$3</f>
        <v>0.69402985074626866</v>
      </c>
    </row>
    <row r="766" spans="1:2" x14ac:dyDescent="0.3">
      <c r="A766" s="1">
        <v>16</v>
      </c>
      <c r="B766" s="38">
        <f>+A766*'Failure Data'!F$3</f>
        <v>0.74029850746268655</v>
      </c>
    </row>
    <row r="767" spans="1:2" x14ac:dyDescent="0.3">
      <c r="A767" s="1">
        <f>A766+1</f>
        <v>17</v>
      </c>
      <c r="B767" s="38">
        <f>+A767*'Failure Data'!F$3</f>
        <v>0.78656716417910444</v>
      </c>
    </row>
    <row r="768" spans="1:2" x14ac:dyDescent="0.3">
      <c r="A768" s="1">
        <f t="shared" ref="A768:A831" si="67">A767+1</f>
        <v>18</v>
      </c>
      <c r="B768" s="38">
        <f>+A768*'Failure Data'!F$3</f>
        <v>0.83283582089552233</v>
      </c>
    </row>
    <row r="769" spans="1:2" x14ac:dyDescent="0.3">
      <c r="A769" s="1">
        <f t="shared" si="67"/>
        <v>19</v>
      </c>
      <c r="B769" s="38">
        <f>+A769*'Failure Data'!F$3</f>
        <v>0.87910447761194033</v>
      </c>
    </row>
    <row r="770" spans="1:2" x14ac:dyDescent="0.3">
      <c r="A770" s="1">
        <f t="shared" si="67"/>
        <v>20</v>
      </c>
      <c r="B770" s="38">
        <f>+A770*'Failure Data'!F$3</f>
        <v>0.92537313432835822</v>
      </c>
    </row>
    <row r="771" spans="1:2" x14ac:dyDescent="0.3">
      <c r="A771" s="1">
        <f t="shared" si="67"/>
        <v>21</v>
      </c>
      <c r="B771" s="38">
        <f>+A771*'Failure Data'!F$3</f>
        <v>0.9716417910447761</v>
      </c>
    </row>
    <row r="772" spans="1:2" x14ac:dyDescent="0.3">
      <c r="A772" s="1">
        <f t="shared" si="67"/>
        <v>22</v>
      </c>
      <c r="B772" s="38">
        <f>+A772*'Failure Data'!F$3</f>
        <v>1.017910447761194</v>
      </c>
    </row>
    <row r="773" spans="1:2" x14ac:dyDescent="0.3">
      <c r="A773" s="1">
        <f t="shared" si="67"/>
        <v>23</v>
      </c>
      <c r="B773" s="38">
        <f>+A773*'Failure Data'!F$3</f>
        <v>1.0641791044776119</v>
      </c>
    </row>
    <row r="774" spans="1:2" x14ac:dyDescent="0.3">
      <c r="A774" s="1">
        <f t="shared" si="67"/>
        <v>24</v>
      </c>
      <c r="B774" s="38">
        <f>+A774*'Failure Data'!F$3</f>
        <v>1.1104477611940298</v>
      </c>
    </row>
    <row r="775" spans="1:2" x14ac:dyDescent="0.3">
      <c r="A775" s="1">
        <f t="shared" si="67"/>
        <v>25</v>
      </c>
      <c r="B775" s="38">
        <f>+A775*'Failure Data'!F$3</f>
        <v>1.1567164179104477</v>
      </c>
    </row>
    <row r="776" spans="1:2" x14ac:dyDescent="0.3">
      <c r="A776" s="1">
        <f t="shared" si="67"/>
        <v>26</v>
      </c>
      <c r="B776" s="38">
        <f>+A776*'Failure Data'!F$3</f>
        <v>1.2029850746268655</v>
      </c>
    </row>
    <row r="777" spans="1:2" x14ac:dyDescent="0.3">
      <c r="A777" s="1">
        <f t="shared" si="67"/>
        <v>27</v>
      </c>
      <c r="B777" s="38">
        <f>+A777*'Failure Data'!F$3</f>
        <v>1.2492537313432837</v>
      </c>
    </row>
    <row r="778" spans="1:2" x14ac:dyDescent="0.3">
      <c r="A778" s="1">
        <f t="shared" si="67"/>
        <v>28</v>
      </c>
      <c r="B778" s="38">
        <f>+A778*'Failure Data'!F$3</f>
        <v>1.2955223880597015</v>
      </c>
    </row>
    <row r="779" spans="1:2" x14ac:dyDescent="0.3">
      <c r="A779" s="1">
        <f t="shared" si="67"/>
        <v>29</v>
      </c>
      <c r="B779" s="38">
        <f>+A779*'Failure Data'!F$3</f>
        <v>1.3417910447761194</v>
      </c>
    </row>
    <row r="780" spans="1:2" x14ac:dyDescent="0.3">
      <c r="A780" s="1">
        <f t="shared" si="67"/>
        <v>30</v>
      </c>
      <c r="B780" s="38">
        <f>+A780*'Failure Data'!F$3</f>
        <v>1.3880597014925373</v>
      </c>
    </row>
    <row r="781" spans="1:2" x14ac:dyDescent="0.3">
      <c r="A781" s="1">
        <f t="shared" si="67"/>
        <v>31</v>
      </c>
      <c r="B781" s="38">
        <f>+A781*'Failure Data'!F$3</f>
        <v>1.4343283582089552</v>
      </c>
    </row>
    <row r="782" spans="1:2" x14ac:dyDescent="0.3">
      <c r="A782" s="1">
        <f t="shared" si="67"/>
        <v>32</v>
      </c>
      <c r="B782" s="38">
        <f>+A782*'Failure Data'!F$3</f>
        <v>1.4805970149253731</v>
      </c>
    </row>
    <row r="783" spans="1:2" x14ac:dyDescent="0.3">
      <c r="A783" s="1">
        <f t="shared" si="67"/>
        <v>33</v>
      </c>
      <c r="B783" s="38">
        <f>+A783*'Failure Data'!F$3</f>
        <v>1.526865671641791</v>
      </c>
    </row>
    <row r="784" spans="1:2" x14ac:dyDescent="0.3">
      <c r="A784" s="1">
        <f t="shared" si="67"/>
        <v>34</v>
      </c>
      <c r="B784" s="38">
        <f>+A784*'Failure Data'!F$3</f>
        <v>1.5731343283582089</v>
      </c>
    </row>
    <row r="785" spans="1:2" x14ac:dyDescent="0.3">
      <c r="A785" s="1">
        <f t="shared" si="67"/>
        <v>35</v>
      </c>
      <c r="B785" s="38">
        <f>+A785*'Failure Data'!F$3</f>
        <v>1.6194029850746268</v>
      </c>
    </row>
    <row r="786" spans="1:2" x14ac:dyDescent="0.3">
      <c r="A786" s="1">
        <f t="shared" si="67"/>
        <v>36</v>
      </c>
      <c r="B786" s="38">
        <f>+A786*'Failure Data'!F$3</f>
        <v>1.6656716417910447</v>
      </c>
    </row>
    <row r="787" spans="1:2" x14ac:dyDescent="0.3">
      <c r="A787" s="1">
        <f t="shared" si="67"/>
        <v>37</v>
      </c>
      <c r="B787" s="38">
        <f>+A787*'Failure Data'!F$3</f>
        <v>1.7119402985074625</v>
      </c>
    </row>
    <row r="788" spans="1:2" x14ac:dyDescent="0.3">
      <c r="A788" s="1">
        <f t="shared" si="67"/>
        <v>38</v>
      </c>
      <c r="B788" s="38">
        <f>+A788*'Failure Data'!F$3</f>
        <v>1.7582089552238807</v>
      </c>
    </row>
    <row r="789" spans="1:2" x14ac:dyDescent="0.3">
      <c r="A789" s="1">
        <f t="shared" si="67"/>
        <v>39</v>
      </c>
      <c r="B789" s="38">
        <f>+A789*'Failure Data'!F$3</f>
        <v>1.8044776119402985</v>
      </c>
    </row>
    <row r="790" spans="1:2" x14ac:dyDescent="0.3">
      <c r="A790" s="1">
        <f t="shared" si="67"/>
        <v>40</v>
      </c>
      <c r="B790" s="38">
        <f>+A790*'Failure Data'!F$3</f>
        <v>1.8507462686567164</v>
      </c>
    </row>
    <row r="791" spans="1:2" x14ac:dyDescent="0.3">
      <c r="A791" s="1">
        <f t="shared" si="67"/>
        <v>41</v>
      </c>
      <c r="B791" s="38">
        <f>+A791*'Failure Data'!F$3</f>
        <v>1.8970149253731343</v>
      </c>
    </row>
    <row r="792" spans="1:2" x14ac:dyDescent="0.3">
      <c r="A792" s="1">
        <f t="shared" si="67"/>
        <v>42</v>
      </c>
      <c r="B792" s="38">
        <f>+A792*'Failure Data'!F$3</f>
        <v>1.9432835820895522</v>
      </c>
    </row>
    <row r="793" spans="1:2" x14ac:dyDescent="0.3">
      <c r="A793" s="1">
        <f t="shared" si="67"/>
        <v>43</v>
      </c>
      <c r="B793" s="38">
        <f>+A793*'Failure Data'!F$3</f>
        <v>1.9895522388059701</v>
      </c>
    </row>
    <row r="794" spans="1:2" x14ac:dyDescent="0.3">
      <c r="A794" s="1">
        <f t="shared" si="67"/>
        <v>44</v>
      </c>
      <c r="B794" s="38">
        <f>+A794*'Failure Data'!F$3</f>
        <v>2.035820895522388</v>
      </c>
    </row>
    <row r="795" spans="1:2" x14ac:dyDescent="0.3">
      <c r="A795" s="1">
        <f t="shared" si="67"/>
        <v>45</v>
      </c>
      <c r="B795" s="38">
        <f>+A795*'Failure Data'!F$3</f>
        <v>2.0820895522388061</v>
      </c>
    </row>
    <row r="796" spans="1:2" x14ac:dyDescent="0.3">
      <c r="A796" s="1">
        <f t="shared" si="67"/>
        <v>46</v>
      </c>
      <c r="B796" s="38">
        <f>+A796*'Failure Data'!F$3</f>
        <v>2.1283582089552238</v>
      </c>
    </row>
    <row r="797" spans="1:2" x14ac:dyDescent="0.3">
      <c r="A797" s="1">
        <f t="shared" si="67"/>
        <v>47</v>
      </c>
      <c r="B797" s="38">
        <f>+A797*'Failure Data'!F$3</f>
        <v>2.1746268656716419</v>
      </c>
    </row>
    <row r="798" spans="1:2" x14ac:dyDescent="0.3">
      <c r="A798" s="1">
        <f t="shared" si="67"/>
        <v>48</v>
      </c>
      <c r="B798" s="38">
        <f>+A798*'Failure Data'!F$3</f>
        <v>2.2208955223880595</v>
      </c>
    </row>
    <row r="799" spans="1:2" x14ac:dyDescent="0.3">
      <c r="A799" s="1">
        <f t="shared" si="67"/>
        <v>49</v>
      </c>
      <c r="B799" s="38">
        <f>+A799*'Failure Data'!F$3</f>
        <v>2.2671641791044777</v>
      </c>
    </row>
    <row r="800" spans="1:2" x14ac:dyDescent="0.3">
      <c r="A800" s="1">
        <f t="shared" si="67"/>
        <v>50</v>
      </c>
      <c r="B800" s="38">
        <f>+A800*'Failure Data'!F$3</f>
        <v>2.3134328358208953</v>
      </c>
    </row>
    <row r="801" spans="1:2" x14ac:dyDescent="0.3">
      <c r="A801" s="1">
        <f t="shared" si="67"/>
        <v>51</v>
      </c>
      <c r="B801" s="38">
        <f>+A801*'Failure Data'!F$3</f>
        <v>2.3597014925373134</v>
      </c>
    </row>
    <row r="802" spans="1:2" x14ac:dyDescent="0.3">
      <c r="A802" s="1">
        <f t="shared" si="67"/>
        <v>52</v>
      </c>
      <c r="B802" s="38">
        <f>+A802*'Failure Data'!F$3</f>
        <v>2.4059701492537311</v>
      </c>
    </row>
    <row r="803" spans="1:2" x14ac:dyDescent="0.3">
      <c r="A803" s="1">
        <f t="shared" si="67"/>
        <v>53</v>
      </c>
      <c r="B803" s="38">
        <f>+A803*'Failure Data'!F$3</f>
        <v>2.4522388059701492</v>
      </c>
    </row>
    <row r="804" spans="1:2" x14ac:dyDescent="0.3">
      <c r="A804" s="1">
        <f t="shared" si="67"/>
        <v>54</v>
      </c>
      <c r="B804" s="38">
        <f>+A804*'Failure Data'!F$3</f>
        <v>2.4985074626865673</v>
      </c>
    </row>
    <row r="805" spans="1:2" x14ac:dyDescent="0.3">
      <c r="A805" s="1">
        <f t="shared" si="67"/>
        <v>55</v>
      </c>
      <c r="B805" s="38">
        <f>+A805*'Failure Data'!F$3</f>
        <v>2.544776119402985</v>
      </c>
    </row>
    <row r="806" spans="1:2" x14ac:dyDescent="0.3">
      <c r="A806" s="1">
        <f t="shared" si="67"/>
        <v>56</v>
      </c>
      <c r="B806" s="38">
        <f>+A806*'Failure Data'!F$3</f>
        <v>2.5910447761194031</v>
      </c>
    </row>
    <row r="807" spans="1:2" x14ac:dyDescent="0.3">
      <c r="A807" s="1">
        <f t="shared" si="67"/>
        <v>57</v>
      </c>
      <c r="B807" s="38">
        <f>+A807*'Failure Data'!F$3</f>
        <v>2.6373134328358208</v>
      </c>
    </row>
    <row r="808" spans="1:2" x14ac:dyDescent="0.3">
      <c r="A808" s="1">
        <f t="shared" si="67"/>
        <v>58</v>
      </c>
      <c r="B808" s="38">
        <f>+A808*'Failure Data'!F$3</f>
        <v>2.6835820895522389</v>
      </c>
    </row>
    <row r="809" spans="1:2" x14ac:dyDescent="0.3">
      <c r="A809" s="1">
        <f t="shared" si="67"/>
        <v>59</v>
      </c>
      <c r="B809" s="38">
        <f>+A809*'Failure Data'!F$3</f>
        <v>2.7298507462686565</v>
      </c>
    </row>
    <row r="810" spans="1:2" x14ac:dyDescent="0.3">
      <c r="A810" s="1">
        <f t="shared" si="67"/>
        <v>60</v>
      </c>
      <c r="B810" s="38">
        <f>+A810*'Failure Data'!F$3</f>
        <v>2.7761194029850746</v>
      </c>
    </row>
    <row r="811" spans="1:2" x14ac:dyDescent="0.3">
      <c r="A811" s="1">
        <f t="shared" si="67"/>
        <v>61</v>
      </c>
      <c r="B811" s="38">
        <f>+A811*'Failure Data'!F$3</f>
        <v>2.8223880597014923</v>
      </c>
    </row>
    <row r="812" spans="1:2" x14ac:dyDescent="0.3">
      <c r="A812" s="1">
        <f t="shared" si="67"/>
        <v>62</v>
      </c>
      <c r="B812" s="38">
        <f>+A812*'Failure Data'!F$3</f>
        <v>2.8686567164179104</v>
      </c>
    </row>
    <row r="813" spans="1:2" x14ac:dyDescent="0.3">
      <c r="A813" s="1">
        <f t="shared" si="67"/>
        <v>63</v>
      </c>
      <c r="B813" s="38">
        <f>+A813*'Failure Data'!F$3</f>
        <v>2.9149253731343281</v>
      </c>
    </row>
    <row r="814" spans="1:2" x14ac:dyDescent="0.3">
      <c r="A814" s="1">
        <f t="shared" si="67"/>
        <v>64</v>
      </c>
      <c r="B814" s="38">
        <f>+A814*'Failure Data'!F$3</f>
        <v>2.9611940298507462</v>
      </c>
    </row>
    <row r="815" spans="1:2" x14ac:dyDescent="0.3">
      <c r="A815" s="1">
        <f t="shared" si="67"/>
        <v>65</v>
      </c>
      <c r="B815" s="38">
        <f>+A815*'Failure Data'!F$3</f>
        <v>3.0074626865671643</v>
      </c>
    </row>
    <row r="816" spans="1:2" x14ac:dyDescent="0.3">
      <c r="A816" s="1">
        <f t="shared" si="67"/>
        <v>66</v>
      </c>
      <c r="B816" s="38">
        <f>+A816*'Failure Data'!F$3</f>
        <v>3.053731343283582</v>
      </c>
    </row>
    <row r="817" spans="1:2" x14ac:dyDescent="0.3">
      <c r="A817" s="1">
        <f t="shared" si="67"/>
        <v>67</v>
      </c>
      <c r="B817" s="38">
        <f>+A817*'Failure Data'!F$3</f>
        <v>3.1</v>
      </c>
    </row>
    <row r="818" spans="1:2" x14ac:dyDescent="0.3">
      <c r="A818" s="1">
        <f t="shared" si="67"/>
        <v>68</v>
      </c>
      <c r="B818" s="38">
        <f>+A818*'Failure Data'!F$3</f>
        <v>3.1462686567164178</v>
      </c>
    </row>
    <row r="819" spans="1:2" x14ac:dyDescent="0.3">
      <c r="A819" s="1">
        <f t="shared" si="67"/>
        <v>69</v>
      </c>
      <c r="B819" s="38">
        <f>+A819*'Failure Data'!F$3</f>
        <v>3.1925373134328359</v>
      </c>
    </row>
    <row r="820" spans="1:2" x14ac:dyDescent="0.3">
      <c r="A820" s="1">
        <f t="shared" si="67"/>
        <v>70</v>
      </c>
      <c r="B820" s="38">
        <f>+A820*'Failure Data'!F$3</f>
        <v>3.2388059701492535</v>
      </c>
    </row>
    <row r="821" spans="1:2" x14ac:dyDescent="0.3">
      <c r="A821" s="1">
        <f t="shared" si="67"/>
        <v>71</v>
      </c>
      <c r="B821" s="38">
        <f>+A821*'Failure Data'!F$3</f>
        <v>3.2850746268656716</v>
      </c>
    </row>
    <row r="822" spans="1:2" x14ac:dyDescent="0.3">
      <c r="A822" s="1">
        <f t="shared" si="67"/>
        <v>72</v>
      </c>
      <c r="B822" s="38">
        <f>+A822*'Failure Data'!F$3</f>
        <v>3.3313432835820893</v>
      </c>
    </row>
    <row r="823" spans="1:2" x14ac:dyDescent="0.3">
      <c r="A823" s="1">
        <f t="shared" si="67"/>
        <v>73</v>
      </c>
      <c r="B823" s="38">
        <f>+A823*'Failure Data'!F$3</f>
        <v>3.3776119402985074</v>
      </c>
    </row>
    <row r="824" spans="1:2" x14ac:dyDescent="0.3">
      <c r="A824" s="1">
        <f t="shared" si="67"/>
        <v>74</v>
      </c>
      <c r="B824" s="38">
        <f>+A824*'Failure Data'!F$3</f>
        <v>3.4238805970149251</v>
      </c>
    </row>
    <row r="825" spans="1:2" x14ac:dyDescent="0.3">
      <c r="A825" s="1">
        <f t="shared" si="67"/>
        <v>75</v>
      </c>
      <c r="B825" s="38">
        <f>+A825*'Failure Data'!F$3</f>
        <v>3.4701492537313432</v>
      </c>
    </row>
    <row r="826" spans="1:2" x14ac:dyDescent="0.3">
      <c r="A826" s="1">
        <f t="shared" si="67"/>
        <v>76</v>
      </c>
      <c r="B826" s="38">
        <f>+A826*'Failure Data'!F$3</f>
        <v>3.5164179104477613</v>
      </c>
    </row>
    <row r="827" spans="1:2" x14ac:dyDescent="0.3">
      <c r="A827" s="1">
        <f t="shared" si="67"/>
        <v>77</v>
      </c>
      <c r="B827" s="38">
        <f>+A827*'Failure Data'!F$3</f>
        <v>3.562686567164179</v>
      </c>
    </row>
    <row r="828" spans="1:2" x14ac:dyDescent="0.3">
      <c r="A828" s="1">
        <f t="shared" si="67"/>
        <v>78</v>
      </c>
      <c r="B828" s="38">
        <f>+A828*'Failure Data'!F$3</f>
        <v>3.6089552238805971</v>
      </c>
    </row>
    <row r="829" spans="1:2" x14ac:dyDescent="0.3">
      <c r="A829" s="1">
        <f t="shared" si="67"/>
        <v>79</v>
      </c>
      <c r="B829" s="38">
        <f>+A829*'Failure Data'!F$3</f>
        <v>3.6552238805970148</v>
      </c>
    </row>
    <row r="830" spans="1:2" x14ac:dyDescent="0.3">
      <c r="A830" s="1">
        <f t="shared" si="67"/>
        <v>80</v>
      </c>
      <c r="B830" s="38">
        <f>+A830*'Failure Data'!F$3</f>
        <v>3.7014925373134329</v>
      </c>
    </row>
    <row r="831" spans="1:2" x14ac:dyDescent="0.3">
      <c r="A831" s="1">
        <f t="shared" si="67"/>
        <v>81</v>
      </c>
      <c r="B831" s="38">
        <f>+A831*'Failure Data'!F$3</f>
        <v>3.7477611940298505</v>
      </c>
    </row>
    <row r="832" spans="1:2" x14ac:dyDescent="0.3">
      <c r="A832" s="1">
        <f t="shared" ref="A832:A895" si="68">A831+1</f>
        <v>82</v>
      </c>
      <c r="B832" s="38">
        <f>+A832*'Failure Data'!F$3</f>
        <v>3.7940298507462686</v>
      </c>
    </row>
    <row r="833" spans="1:2" x14ac:dyDescent="0.3">
      <c r="A833" s="1">
        <f t="shared" si="68"/>
        <v>83</v>
      </c>
      <c r="B833" s="38">
        <f>+A833*'Failure Data'!F$3</f>
        <v>3.8402985074626863</v>
      </c>
    </row>
    <row r="834" spans="1:2" x14ac:dyDescent="0.3">
      <c r="A834" s="1">
        <f t="shared" si="68"/>
        <v>84</v>
      </c>
      <c r="B834" s="38">
        <f>+A834*'Failure Data'!F$3</f>
        <v>3.8865671641791044</v>
      </c>
    </row>
    <row r="835" spans="1:2" x14ac:dyDescent="0.3">
      <c r="A835" s="1">
        <f t="shared" si="68"/>
        <v>85</v>
      </c>
      <c r="B835" s="38">
        <f>+A835*'Failure Data'!F$3</f>
        <v>3.9328358208955221</v>
      </c>
    </row>
    <row r="836" spans="1:2" x14ac:dyDescent="0.3">
      <c r="A836" s="1">
        <f t="shared" si="68"/>
        <v>86</v>
      </c>
      <c r="B836" s="38">
        <f>+A836*'Failure Data'!F$3</f>
        <v>3.9791044776119402</v>
      </c>
    </row>
    <row r="837" spans="1:2" x14ac:dyDescent="0.3">
      <c r="A837" s="1">
        <f t="shared" si="68"/>
        <v>87</v>
      </c>
      <c r="B837" s="38">
        <f>+A837*'Failure Data'!F$3</f>
        <v>4.0253731343283583</v>
      </c>
    </row>
    <row r="838" spans="1:2" x14ac:dyDescent="0.3">
      <c r="A838" s="1">
        <f t="shared" si="68"/>
        <v>88</v>
      </c>
      <c r="B838" s="38">
        <f>+A838*'Failure Data'!F$3</f>
        <v>4.071641791044776</v>
      </c>
    </row>
    <row r="839" spans="1:2" x14ac:dyDescent="0.3">
      <c r="A839" s="1">
        <f t="shared" si="68"/>
        <v>89</v>
      </c>
      <c r="B839" s="38">
        <f>+A839*'Failure Data'!F$3</f>
        <v>4.1179104477611936</v>
      </c>
    </row>
    <row r="840" spans="1:2" x14ac:dyDescent="0.3">
      <c r="A840" s="1">
        <f t="shared" si="68"/>
        <v>90</v>
      </c>
      <c r="B840" s="38">
        <f>+A840*'Failure Data'!F$3</f>
        <v>4.1641791044776122</v>
      </c>
    </row>
    <row r="841" spans="1:2" x14ac:dyDescent="0.3">
      <c r="A841" s="1">
        <f t="shared" si="68"/>
        <v>91</v>
      </c>
      <c r="B841" s="38">
        <f>+A841*'Failure Data'!F$3</f>
        <v>4.2104477611940299</v>
      </c>
    </row>
    <row r="842" spans="1:2" x14ac:dyDescent="0.3">
      <c r="A842" s="1">
        <f t="shared" si="68"/>
        <v>92</v>
      </c>
      <c r="B842" s="38">
        <f>+A842*'Failure Data'!F$3</f>
        <v>4.2567164179104475</v>
      </c>
    </row>
    <row r="843" spans="1:2" x14ac:dyDescent="0.3">
      <c r="A843" s="1">
        <f t="shared" si="68"/>
        <v>93</v>
      </c>
      <c r="B843" s="38">
        <f>+A843*'Failure Data'!F$3</f>
        <v>4.3029850746268652</v>
      </c>
    </row>
    <row r="844" spans="1:2" x14ac:dyDescent="0.3">
      <c r="A844" s="1">
        <f t="shared" si="68"/>
        <v>94</v>
      </c>
      <c r="B844" s="38">
        <f>+A844*'Failure Data'!F$3</f>
        <v>4.3492537313432837</v>
      </c>
    </row>
    <row r="845" spans="1:2" x14ac:dyDescent="0.3">
      <c r="A845" s="1">
        <f t="shared" si="68"/>
        <v>95</v>
      </c>
      <c r="B845" s="38">
        <f>+A845*'Failure Data'!F$3</f>
        <v>4.3955223880597014</v>
      </c>
    </row>
    <row r="846" spans="1:2" x14ac:dyDescent="0.3">
      <c r="A846" s="1">
        <f t="shared" si="68"/>
        <v>96</v>
      </c>
      <c r="B846" s="38">
        <f>+A846*'Failure Data'!F$3</f>
        <v>4.4417910447761191</v>
      </c>
    </row>
    <row r="847" spans="1:2" x14ac:dyDescent="0.3">
      <c r="A847" s="1">
        <f t="shared" si="68"/>
        <v>97</v>
      </c>
      <c r="B847" s="38">
        <f>+A847*'Failure Data'!F$3</f>
        <v>4.4880597014925376</v>
      </c>
    </row>
    <row r="848" spans="1:2" x14ac:dyDescent="0.3">
      <c r="A848" s="1">
        <f t="shared" si="68"/>
        <v>98</v>
      </c>
      <c r="B848" s="38">
        <f>+A848*'Failure Data'!F$3</f>
        <v>4.5343283582089553</v>
      </c>
    </row>
    <row r="849" spans="1:2" x14ac:dyDescent="0.3">
      <c r="A849" s="1">
        <f t="shared" si="68"/>
        <v>99</v>
      </c>
      <c r="B849" s="38">
        <f>+A849*'Failure Data'!F$3</f>
        <v>4.580597014925373</v>
      </c>
    </row>
    <row r="850" spans="1:2" x14ac:dyDescent="0.3">
      <c r="A850" s="1">
        <f t="shared" si="68"/>
        <v>100</v>
      </c>
      <c r="B850" s="38">
        <f>+A850*'Failure Data'!F$3</f>
        <v>4.6268656716417906</v>
      </c>
    </row>
    <row r="851" spans="1:2" x14ac:dyDescent="0.3">
      <c r="A851" s="1">
        <f t="shared" si="68"/>
        <v>101</v>
      </c>
      <c r="B851" s="38">
        <f>+A851*'Failure Data'!F$3</f>
        <v>4.6731343283582092</v>
      </c>
    </row>
    <row r="852" spans="1:2" x14ac:dyDescent="0.3">
      <c r="A852" s="1">
        <f t="shared" si="68"/>
        <v>102</v>
      </c>
      <c r="B852" s="38">
        <f>+A852*'Failure Data'!F$3</f>
        <v>4.7194029850746269</v>
      </c>
    </row>
    <row r="853" spans="1:2" x14ac:dyDescent="0.3">
      <c r="A853" s="1">
        <f t="shared" si="68"/>
        <v>103</v>
      </c>
      <c r="B853" s="38">
        <f>+A853*'Failure Data'!F$3</f>
        <v>4.7656716417910445</v>
      </c>
    </row>
    <row r="854" spans="1:2" x14ac:dyDescent="0.3">
      <c r="A854" s="1">
        <f t="shared" si="68"/>
        <v>104</v>
      </c>
      <c r="B854" s="38">
        <f>+A854*'Failure Data'!F$3</f>
        <v>4.8119402985074622</v>
      </c>
    </row>
    <row r="855" spans="1:2" x14ac:dyDescent="0.3">
      <c r="A855" s="1">
        <f t="shared" si="68"/>
        <v>105</v>
      </c>
      <c r="B855" s="38">
        <f>+A855*'Failure Data'!F$3</f>
        <v>4.8582089552238807</v>
      </c>
    </row>
    <row r="856" spans="1:2" x14ac:dyDescent="0.3">
      <c r="A856" s="1">
        <f t="shared" si="68"/>
        <v>106</v>
      </c>
      <c r="B856" s="38">
        <f>+A856*'Failure Data'!F$3</f>
        <v>4.9044776119402984</v>
      </c>
    </row>
    <row r="857" spans="1:2" x14ac:dyDescent="0.3">
      <c r="A857" s="1">
        <f t="shared" si="68"/>
        <v>107</v>
      </c>
      <c r="B857" s="38">
        <f>+A857*'Failure Data'!F$3</f>
        <v>4.9507462686567161</v>
      </c>
    </row>
    <row r="858" spans="1:2" x14ac:dyDescent="0.3">
      <c r="A858" s="1">
        <f t="shared" si="68"/>
        <v>108</v>
      </c>
      <c r="B858" s="38">
        <f>+A858*'Failure Data'!F$3</f>
        <v>4.9970149253731346</v>
      </c>
    </row>
    <row r="859" spans="1:2" x14ac:dyDescent="0.3">
      <c r="A859" s="1">
        <f t="shared" si="68"/>
        <v>109</v>
      </c>
      <c r="B859" s="38">
        <f>+A859*'Failure Data'!F$3</f>
        <v>5.0432835820895523</v>
      </c>
    </row>
    <row r="860" spans="1:2" x14ac:dyDescent="0.3">
      <c r="A860" s="1">
        <f t="shared" si="68"/>
        <v>110</v>
      </c>
      <c r="B860" s="38">
        <f>+A860*'Failure Data'!F$3</f>
        <v>5.08955223880597</v>
      </c>
    </row>
    <row r="861" spans="1:2" x14ac:dyDescent="0.3">
      <c r="A861" s="1">
        <f t="shared" si="68"/>
        <v>111</v>
      </c>
      <c r="B861" s="38">
        <f>+A861*'Failure Data'!F$3</f>
        <v>5.1358208955223876</v>
      </c>
    </row>
    <row r="862" spans="1:2" x14ac:dyDescent="0.3">
      <c r="A862" s="1">
        <f t="shared" si="68"/>
        <v>112</v>
      </c>
      <c r="B862" s="38">
        <f>+A862*'Failure Data'!F$3</f>
        <v>5.1820895522388062</v>
      </c>
    </row>
    <row r="863" spans="1:2" x14ac:dyDescent="0.3">
      <c r="A863" s="1">
        <f t="shared" si="68"/>
        <v>113</v>
      </c>
      <c r="B863" s="38">
        <f>+A863*'Failure Data'!F$3</f>
        <v>5.2283582089552239</v>
      </c>
    </row>
    <row r="864" spans="1:2" x14ac:dyDescent="0.3">
      <c r="A864" s="1">
        <f t="shared" si="68"/>
        <v>114</v>
      </c>
      <c r="B864" s="38">
        <f>+A864*'Failure Data'!F$3</f>
        <v>5.2746268656716415</v>
      </c>
    </row>
    <row r="865" spans="1:2" x14ac:dyDescent="0.3">
      <c r="A865" s="1">
        <f t="shared" si="68"/>
        <v>115</v>
      </c>
      <c r="B865" s="38">
        <f>+A865*'Failure Data'!F$3</f>
        <v>5.3208955223880592</v>
      </c>
    </row>
    <row r="866" spans="1:2" x14ac:dyDescent="0.3">
      <c r="A866" s="1">
        <f t="shared" si="68"/>
        <v>116</v>
      </c>
      <c r="B866" s="38">
        <f>+A866*'Failure Data'!F$3</f>
        <v>5.3671641791044777</v>
      </c>
    </row>
    <row r="867" spans="1:2" x14ac:dyDescent="0.3">
      <c r="A867" s="1">
        <f t="shared" si="68"/>
        <v>117</v>
      </c>
      <c r="B867" s="38">
        <f>+A867*'Failure Data'!F$3</f>
        <v>5.4134328358208954</v>
      </c>
    </row>
    <row r="868" spans="1:2" x14ac:dyDescent="0.3">
      <c r="A868" s="1">
        <f t="shared" si="68"/>
        <v>118</v>
      </c>
      <c r="B868" s="38">
        <f>+A868*'Failure Data'!F$3</f>
        <v>5.4597014925373131</v>
      </c>
    </row>
    <row r="869" spans="1:2" x14ac:dyDescent="0.3">
      <c r="A869" s="1">
        <f t="shared" si="68"/>
        <v>119</v>
      </c>
      <c r="B869" s="38">
        <f>+A869*'Failure Data'!F$3</f>
        <v>5.5059701492537316</v>
      </c>
    </row>
    <row r="870" spans="1:2" x14ac:dyDescent="0.3">
      <c r="A870" s="1">
        <f t="shared" si="68"/>
        <v>120</v>
      </c>
      <c r="B870" s="38">
        <f>+A870*'Failure Data'!F$3</f>
        <v>5.5522388059701493</v>
      </c>
    </row>
    <row r="871" spans="1:2" x14ac:dyDescent="0.3">
      <c r="A871" s="1">
        <f t="shared" si="68"/>
        <v>121</v>
      </c>
      <c r="B871" s="38">
        <f>+A871*'Failure Data'!F$3</f>
        <v>5.598507462686567</v>
      </c>
    </row>
    <row r="872" spans="1:2" x14ac:dyDescent="0.3">
      <c r="A872" s="1">
        <f t="shared" si="68"/>
        <v>122</v>
      </c>
      <c r="B872" s="38">
        <f>+A872*'Failure Data'!F$3</f>
        <v>5.6447761194029846</v>
      </c>
    </row>
    <row r="873" spans="1:2" x14ac:dyDescent="0.3">
      <c r="A873" s="1">
        <f t="shared" si="68"/>
        <v>123</v>
      </c>
      <c r="B873" s="38">
        <f>+A873*'Failure Data'!F$3</f>
        <v>5.6910447761194032</v>
      </c>
    </row>
    <row r="874" spans="1:2" x14ac:dyDescent="0.3">
      <c r="A874" s="1">
        <f t="shared" si="68"/>
        <v>124</v>
      </c>
      <c r="B874" s="38">
        <f>+A874*'Failure Data'!F$3</f>
        <v>5.7373134328358208</v>
      </c>
    </row>
    <row r="875" spans="1:2" x14ac:dyDescent="0.3">
      <c r="A875" s="1">
        <f t="shared" si="68"/>
        <v>125</v>
      </c>
      <c r="B875" s="38">
        <f>+A875*'Failure Data'!F$3</f>
        <v>5.7835820895522385</v>
      </c>
    </row>
    <row r="876" spans="1:2" x14ac:dyDescent="0.3">
      <c r="A876" s="1">
        <f t="shared" si="68"/>
        <v>126</v>
      </c>
      <c r="B876" s="38">
        <f>+A876*'Failure Data'!F$3</f>
        <v>5.8298507462686562</v>
      </c>
    </row>
    <row r="877" spans="1:2" x14ac:dyDescent="0.3">
      <c r="A877" s="1">
        <f t="shared" si="68"/>
        <v>127</v>
      </c>
      <c r="B877" s="38">
        <f>+A877*'Failure Data'!F$3</f>
        <v>5.8761194029850747</v>
      </c>
    </row>
    <row r="878" spans="1:2" x14ac:dyDescent="0.3">
      <c r="A878" s="1">
        <f t="shared" si="68"/>
        <v>128</v>
      </c>
      <c r="B878" s="38">
        <f>+A878*'Failure Data'!F$3</f>
        <v>5.9223880597014924</v>
      </c>
    </row>
    <row r="879" spans="1:2" x14ac:dyDescent="0.3">
      <c r="A879" s="1">
        <f t="shared" si="68"/>
        <v>129</v>
      </c>
      <c r="B879" s="38">
        <f>+A879*'Failure Data'!F$3</f>
        <v>5.9686567164179101</v>
      </c>
    </row>
    <row r="880" spans="1:2" x14ac:dyDescent="0.3">
      <c r="A880" s="1">
        <f t="shared" si="68"/>
        <v>130</v>
      </c>
      <c r="B880" s="38">
        <f>+A880*'Failure Data'!F$3</f>
        <v>6.0149253731343286</v>
      </c>
    </row>
    <row r="881" spans="1:2" x14ac:dyDescent="0.3">
      <c r="A881" s="1">
        <f t="shared" si="68"/>
        <v>131</v>
      </c>
      <c r="B881" s="38">
        <f>+A881*'Failure Data'!F$3</f>
        <v>6.0611940298507463</v>
      </c>
    </row>
    <row r="882" spans="1:2" x14ac:dyDescent="0.3">
      <c r="A882" s="1">
        <f t="shared" si="68"/>
        <v>132</v>
      </c>
      <c r="B882" s="38">
        <f>+A882*'Failure Data'!F$3</f>
        <v>6.107462686567164</v>
      </c>
    </row>
    <row r="883" spans="1:2" x14ac:dyDescent="0.3">
      <c r="A883" s="1">
        <f t="shared" si="68"/>
        <v>133</v>
      </c>
      <c r="B883" s="38">
        <f>+A883*'Failure Data'!F$3</f>
        <v>6.1537313432835816</v>
      </c>
    </row>
    <row r="884" spans="1:2" x14ac:dyDescent="0.3">
      <c r="A884" s="1">
        <f t="shared" si="68"/>
        <v>134</v>
      </c>
      <c r="B884" s="38">
        <f>+A884*'Failure Data'!F$3</f>
        <v>6.2</v>
      </c>
    </row>
    <row r="885" spans="1:2" x14ac:dyDescent="0.3">
      <c r="A885" s="1">
        <f t="shared" si="68"/>
        <v>135</v>
      </c>
      <c r="B885" s="38">
        <f>+A885*'Failure Data'!F$3</f>
        <v>6.2462686567164178</v>
      </c>
    </row>
    <row r="886" spans="1:2" x14ac:dyDescent="0.3">
      <c r="A886" s="1">
        <f t="shared" si="68"/>
        <v>136</v>
      </c>
      <c r="B886" s="38">
        <f>+A886*'Failure Data'!F$3</f>
        <v>6.2925373134328355</v>
      </c>
    </row>
    <row r="887" spans="1:2" x14ac:dyDescent="0.3">
      <c r="A887" s="1">
        <f t="shared" si="68"/>
        <v>137</v>
      </c>
      <c r="B887" s="38">
        <f>+A887*'Failure Data'!F$3</f>
        <v>6.3388059701492532</v>
      </c>
    </row>
    <row r="888" spans="1:2" x14ac:dyDescent="0.3">
      <c r="A888" s="1">
        <f t="shared" si="68"/>
        <v>138</v>
      </c>
      <c r="B888" s="38">
        <f>+A888*'Failure Data'!F$3</f>
        <v>6.3850746268656717</v>
      </c>
    </row>
    <row r="889" spans="1:2" x14ac:dyDescent="0.3">
      <c r="A889" s="1">
        <f t="shared" si="68"/>
        <v>139</v>
      </c>
      <c r="B889" s="38">
        <f>+A889*'Failure Data'!F$3</f>
        <v>6.4313432835820894</v>
      </c>
    </row>
    <row r="890" spans="1:2" x14ac:dyDescent="0.3">
      <c r="A890" s="1">
        <f t="shared" si="68"/>
        <v>140</v>
      </c>
      <c r="B890" s="38">
        <f>+A890*'Failure Data'!F$3</f>
        <v>6.4776119402985071</v>
      </c>
    </row>
    <row r="891" spans="1:2" x14ac:dyDescent="0.3">
      <c r="A891" s="1">
        <f t="shared" si="68"/>
        <v>141</v>
      </c>
      <c r="B891" s="38">
        <f>+A891*'Failure Data'!F$3</f>
        <v>6.5238805970149256</v>
      </c>
    </row>
    <row r="892" spans="1:2" x14ac:dyDescent="0.3">
      <c r="A892" s="1">
        <f t="shared" si="68"/>
        <v>142</v>
      </c>
      <c r="B892" s="38">
        <f>+A892*'Failure Data'!F$3</f>
        <v>6.5701492537313433</v>
      </c>
    </row>
    <row r="893" spans="1:2" x14ac:dyDescent="0.3">
      <c r="A893" s="1">
        <f t="shared" si="68"/>
        <v>143</v>
      </c>
      <c r="B893" s="38">
        <f>+A893*'Failure Data'!F$3</f>
        <v>6.616417910447761</v>
      </c>
    </row>
    <row r="894" spans="1:2" x14ac:dyDescent="0.3">
      <c r="A894" s="1">
        <f t="shared" si="68"/>
        <v>144</v>
      </c>
      <c r="B894" s="38">
        <f>+A894*'Failure Data'!F$3</f>
        <v>6.6626865671641786</v>
      </c>
    </row>
    <row r="895" spans="1:2" x14ac:dyDescent="0.3">
      <c r="A895" s="1">
        <f t="shared" si="68"/>
        <v>145</v>
      </c>
      <c r="B895" s="38">
        <f>+A895*'Failure Data'!F$3</f>
        <v>6.7089552238805972</v>
      </c>
    </row>
    <row r="896" spans="1:2" x14ac:dyDescent="0.3">
      <c r="A896" s="1">
        <f t="shared" ref="A896:A959" si="69">A895+1</f>
        <v>146</v>
      </c>
      <c r="B896" s="38">
        <f>+A896*'Failure Data'!F$3</f>
        <v>6.7552238805970148</v>
      </c>
    </row>
    <row r="897" spans="1:2" x14ac:dyDescent="0.3">
      <c r="A897" s="1">
        <f t="shared" si="69"/>
        <v>147</v>
      </c>
      <c r="B897" s="38">
        <f>+A897*'Failure Data'!F$3</f>
        <v>6.8014925373134325</v>
      </c>
    </row>
    <row r="898" spans="1:2" x14ac:dyDescent="0.3">
      <c r="A898" s="1">
        <f t="shared" si="69"/>
        <v>148</v>
      </c>
      <c r="B898" s="38">
        <f>+A898*'Failure Data'!F$3</f>
        <v>6.8477611940298502</v>
      </c>
    </row>
    <row r="899" spans="1:2" x14ac:dyDescent="0.3">
      <c r="A899" s="1">
        <f t="shared" si="69"/>
        <v>149</v>
      </c>
      <c r="B899" s="38">
        <f>+A899*'Failure Data'!F$3</f>
        <v>6.8940298507462687</v>
      </c>
    </row>
    <row r="900" spans="1:2" x14ac:dyDescent="0.3">
      <c r="A900" s="1">
        <f t="shared" si="69"/>
        <v>150</v>
      </c>
      <c r="B900" s="38">
        <f>+A900*'Failure Data'!F$3</f>
        <v>6.9402985074626864</v>
      </c>
    </row>
    <row r="901" spans="1:2" x14ac:dyDescent="0.3">
      <c r="A901" s="1">
        <f t="shared" si="69"/>
        <v>151</v>
      </c>
      <c r="B901" s="38">
        <f>+A901*'Failure Data'!F$3</f>
        <v>6.9865671641791041</v>
      </c>
    </row>
    <row r="902" spans="1:2" x14ac:dyDescent="0.3">
      <c r="A902" s="1">
        <f t="shared" si="69"/>
        <v>152</v>
      </c>
      <c r="B902" s="38">
        <f>+A902*'Failure Data'!F$3</f>
        <v>7.0328358208955226</v>
      </c>
    </row>
    <row r="903" spans="1:2" x14ac:dyDescent="0.3">
      <c r="A903" s="1">
        <f t="shared" si="69"/>
        <v>153</v>
      </c>
      <c r="B903" s="38">
        <f>+A903*'Failure Data'!F$3</f>
        <v>7.0791044776119403</v>
      </c>
    </row>
    <row r="904" spans="1:2" x14ac:dyDescent="0.3">
      <c r="A904" s="1">
        <f t="shared" si="69"/>
        <v>154</v>
      </c>
      <c r="B904" s="38">
        <f>+A904*'Failure Data'!F$3</f>
        <v>7.1253731343283579</v>
      </c>
    </row>
    <row r="905" spans="1:2" x14ac:dyDescent="0.3">
      <c r="A905" s="1">
        <f t="shared" si="69"/>
        <v>155</v>
      </c>
      <c r="B905" s="38">
        <f>+A905*'Failure Data'!F$3</f>
        <v>7.1716417910447756</v>
      </c>
    </row>
    <row r="906" spans="1:2" x14ac:dyDescent="0.3">
      <c r="A906" s="1">
        <f t="shared" si="69"/>
        <v>156</v>
      </c>
      <c r="B906" s="38">
        <f>+A906*'Failure Data'!F$3</f>
        <v>7.2179104477611942</v>
      </c>
    </row>
    <row r="907" spans="1:2" x14ac:dyDescent="0.3">
      <c r="A907" s="1">
        <f t="shared" si="69"/>
        <v>157</v>
      </c>
      <c r="B907" s="38">
        <f>+A907*'Failure Data'!F$3</f>
        <v>7.2641791044776118</v>
      </c>
    </row>
    <row r="908" spans="1:2" x14ac:dyDescent="0.3">
      <c r="A908" s="1">
        <f t="shared" si="69"/>
        <v>158</v>
      </c>
      <c r="B908" s="38">
        <f>+A908*'Failure Data'!F$3</f>
        <v>7.3104477611940295</v>
      </c>
    </row>
    <row r="909" spans="1:2" x14ac:dyDescent="0.3">
      <c r="A909" s="1">
        <f t="shared" si="69"/>
        <v>159</v>
      </c>
      <c r="B909" s="38">
        <f>+A909*'Failure Data'!F$3</f>
        <v>7.3567164179104472</v>
      </c>
    </row>
    <row r="910" spans="1:2" x14ac:dyDescent="0.3">
      <c r="A910" s="1">
        <f t="shared" si="69"/>
        <v>160</v>
      </c>
      <c r="B910" s="38">
        <f>+A910*'Failure Data'!F$3</f>
        <v>7.4029850746268657</v>
      </c>
    </row>
    <row r="911" spans="1:2" x14ac:dyDescent="0.3">
      <c r="A911" s="1">
        <f t="shared" si="69"/>
        <v>161</v>
      </c>
      <c r="B911" s="38">
        <f>+A911*'Failure Data'!F$3</f>
        <v>7.4492537313432834</v>
      </c>
    </row>
    <row r="912" spans="1:2" x14ac:dyDescent="0.3">
      <c r="A912" s="1">
        <f t="shared" si="69"/>
        <v>162</v>
      </c>
      <c r="B912" s="38">
        <f>+A912*'Failure Data'!F$3</f>
        <v>7.4955223880597011</v>
      </c>
    </row>
    <row r="913" spans="1:2" x14ac:dyDescent="0.3">
      <c r="A913" s="1">
        <f t="shared" si="69"/>
        <v>163</v>
      </c>
      <c r="B913" s="38">
        <f>+A913*'Failure Data'!F$3</f>
        <v>7.5417910447761196</v>
      </c>
    </row>
    <row r="914" spans="1:2" x14ac:dyDescent="0.3">
      <c r="A914" s="1">
        <f t="shared" si="69"/>
        <v>164</v>
      </c>
      <c r="B914" s="38">
        <f>+A914*'Failure Data'!F$3</f>
        <v>7.5880597014925373</v>
      </c>
    </row>
    <row r="915" spans="1:2" x14ac:dyDescent="0.3">
      <c r="A915" s="1">
        <f t="shared" si="69"/>
        <v>165</v>
      </c>
      <c r="B915" s="38">
        <f>+A915*'Failure Data'!F$3</f>
        <v>7.6343283582089549</v>
      </c>
    </row>
    <row r="916" spans="1:2" x14ac:dyDescent="0.3">
      <c r="A916" s="1">
        <f t="shared" si="69"/>
        <v>166</v>
      </c>
      <c r="B916" s="38">
        <f>+A916*'Failure Data'!F$3</f>
        <v>7.6805970149253726</v>
      </c>
    </row>
    <row r="917" spans="1:2" x14ac:dyDescent="0.3">
      <c r="A917" s="1">
        <f t="shared" si="69"/>
        <v>167</v>
      </c>
      <c r="B917" s="38">
        <f>+A917*'Failure Data'!F$3</f>
        <v>7.7268656716417912</v>
      </c>
    </row>
    <row r="918" spans="1:2" x14ac:dyDescent="0.3">
      <c r="A918" s="1">
        <f t="shared" si="69"/>
        <v>168</v>
      </c>
      <c r="B918" s="38">
        <f>+A918*'Failure Data'!F$3</f>
        <v>7.7731343283582088</v>
      </c>
    </row>
    <row r="919" spans="1:2" x14ac:dyDescent="0.3">
      <c r="A919" s="1">
        <f t="shared" si="69"/>
        <v>169</v>
      </c>
      <c r="B919" s="38">
        <f>+A919*'Failure Data'!F$3</f>
        <v>7.8194029850746265</v>
      </c>
    </row>
    <row r="920" spans="1:2" x14ac:dyDescent="0.3">
      <c r="A920" s="1">
        <f t="shared" si="69"/>
        <v>170</v>
      </c>
      <c r="B920" s="38">
        <f>+A920*'Failure Data'!F$3</f>
        <v>7.8656716417910442</v>
      </c>
    </row>
    <row r="921" spans="1:2" x14ac:dyDescent="0.3">
      <c r="A921" s="1">
        <f t="shared" si="69"/>
        <v>171</v>
      </c>
      <c r="B921" s="38">
        <f>+A921*'Failure Data'!F$3</f>
        <v>7.9119402985074627</v>
      </c>
    </row>
    <row r="922" spans="1:2" x14ac:dyDescent="0.3">
      <c r="A922" s="1">
        <f t="shared" si="69"/>
        <v>172</v>
      </c>
      <c r="B922" s="38">
        <f>+A922*'Failure Data'!F$3</f>
        <v>7.9582089552238804</v>
      </c>
    </row>
    <row r="923" spans="1:2" x14ac:dyDescent="0.3">
      <c r="A923" s="1">
        <f t="shared" si="69"/>
        <v>173</v>
      </c>
      <c r="B923" s="38">
        <f>+A923*'Failure Data'!F$3</f>
        <v>8.0044776119402989</v>
      </c>
    </row>
    <row r="924" spans="1:2" x14ac:dyDescent="0.3">
      <c r="A924" s="1">
        <f t="shared" si="69"/>
        <v>174</v>
      </c>
      <c r="B924" s="38">
        <f>+A924*'Failure Data'!F$3</f>
        <v>8.0507462686567166</v>
      </c>
    </row>
    <row r="925" spans="1:2" x14ac:dyDescent="0.3">
      <c r="A925" s="1">
        <f t="shared" si="69"/>
        <v>175</v>
      </c>
      <c r="B925" s="38">
        <f>+A925*'Failure Data'!F$3</f>
        <v>8.0970149253731343</v>
      </c>
    </row>
    <row r="926" spans="1:2" x14ac:dyDescent="0.3">
      <c r="A926" s="1">
        <f t="shared" si="69"/>
        <v>176</v>
      </c>
      <c r="B926" s="38">
        <f>+A926*'Failure Data'!F$3</f>
        <v>8.1432835820895519</v>
      </c>
    </row>
    <row r="927" spans="1:2" x14ac:dyDescent="0.3">
      <c r="A927" s="1">
        <f t="shared" si="69"/>
        <v>177</v>
      </c>
      <c r="B927" s="38">
        <f>+A927*'Failure Data'!F$3</f>
        <v>8.1895522388059696</v>
      </c>
    </row>
    <row r="928" spans="1:2" x14ac:dyDescent="0.3">
      <c r="A928" s="1">
        <f t="shared" si="69"/>
        <v>178</v>
      </c>
      <c r="B928" s="38">
        <f>+A928*'Failure Data'!F$3</f>
        <v>8.2358208955223873</v>
      </c>
    </row>
    <row r="929" spans="1:2" x14ac:dyDescent="0.3">
      <c r="A929" s="1">
        <f t="shared" si="69"/>
        <v>179</v>
      </c>
      <c r="B929" s="38">
        <f>+A929*'Failure Data'!F$3</f>
        <v>8.2820895522388049</v>
      </c>
    </row>
    <row r="930" spans="1:2" x14ac:dyDescent="0.3">
      <c r="A930" s="1">
        <f t="shared" si="69"/>
        <v>180</v>
      </c>
      <c r="B930" s="38">
        <f>+A930*'Failure Data'!F$3</f>
        <v>8.3283582089552244</v>
      </c>
    </row>
    <row r="931" spans="1:2" x14ac:dyDescent="0.3">
      <c r="A931" s="1">
        <f t="shared" si="69"/>
        <v>181</v>
      </c>
      <c r="B931" s="38">
        <f>+A931*'Failure Data'!F$3</f>
        <v>8.3746268656716421</v>
      </c>
    </row>
    <row r="932" spans="1:2" x14ac:dyDescent="0.3">
      <c r="A932" s="1">
        <f t="shared" si="69"/>
        <v>182</v>
      </c>
      <c r="B932" s="38">
        <f>+A932*'Failure Data'!F$3</f>
        <v>8.4208955223880597</v>
      </c>
    </row>
    <row r="933" spans="1:2" x14ac:dyDescent="0.3">
      <c r="A933" s="1">
        <f t="shared" si="69"/>
        <v>183</v>
      </c>
      <c r="B933" s="38">
        <f>+A933*'Failure Data'!F$3</f>
        <v>8.4671641791044774</v>
      </c>
    </row>
    <row r="934" spans="1:2" x14ac:dyDescent="0.3">
      <c r="A934" s="1">
        <f t="shared" si="69"/>
        <v>184</v>
      </c>
      <c r="B934" s="38">
        <f>+A934*'Failure Data'!F$3</f>
        <v>8.5134328358208951</v>
      </c>
    </row>
    <row r="935" spans="1:2" x14ac:dyDescent="0.3">
      <c r="A935" s="1">
        <f t="shared" si="69"/>
        <v>185</v>
      </c>
      <c r="B935" s="38">
        <f>+A935*'Failure Data'!F$3</f>
        <v>8.5597014925373127</v>
      </c>
    </row>
    <row r="936" spans="1:2" x14ac:dyDescent="0.3">
      <c r="A936" s="1">
        <f t="shared" si="69"/>
        <v>186</v>
      </c>
      <c r="B936" s="38">
        <f>+A936*'Failure Data'!F$3</f>
        <v>8.6059701492537304</v>
      </c>
    </row>
    <row r="937" spans="1:2" x14ac:dyDescent="0.3">
      <c r="A937" s="1">
        <f t="shared" si="69"/>
        <v>187</v>
      </c>
      <c r="B937" s="38">
        <f>+A937*'Failure Data'!F$3</f>
        <v>8.6522388059701498</v>
      </c>
    </row>
    <row r="938" spans="1:2" x14ac:dyDescent="0.3">
      <c r="A938" s="1">
        <f t="shared" si="69"/>
        <v>188</v>
      </c>
      <c r="B938" s="38">
        <f>+A938*'Failure Data'!F$3</f>
        <v>8.6985074626865675</v>
      </c>
    </row>
    <row r="939" spans="1:2" x14ac:dyDescent="0.3">
      <c r="A939" s="1">
        <f t="shared" si="69"/>
        <v>189</v>
      </c>
      <c r="B939" s="38">
        <f>+A939*'Failure Data'!F$3</f>
        <v>8.7447761194029852</v>
      </c>
    </row>
    <row r="940" spans="1:2" x14ac:dyDescent="0.3">
      <c r="A940" s="1">
        <f t="shared" si="69"/>
        <v>190</v>
      </c>
      <c r="B940" s="38">
        <f>+A940*'Failure Data'!F$3</f>
        <v>8.7910447761194028</v>
      </c>
    </row>
    <row r="941" spans="1:2" x14ac:dyDescent="0.3">
      <c r="A941" s="1">
        <f t="shared" si="69"/>
        <v>191</v>
      </c>
      <c r="B941" s="38">
        <f>+A941*'Failure Data'!F$3</f>
        <v>8.8373134328358205</v>
      </c>
    </row>
    <row r="942" spans="1:2" x14ac:dyDescent="0.3">
      <c r="A942" s="1">
        <f t="shared" si="69"/>
        <v>192</v>
      </c>
      <c r="B942" s="38">
        <f>+A942*'Failure Data'!F$3</f>
        <v>8.8835820895522382</v>
      </c>
    </row>
    <row r="943" spans="1:2" x14ac:dyDescent="0.3">
      <c r="A943" s="1">
        <f t="shared" si="69"/>
        <v>193</v>
      </c>
      <c r="B943" s="38">
        <f>+A943*'Failure Data'!F$3</f>
        <v>8.9298507462686558</v>
      </c>
    </row>
    <row r="944" spans="1:2" x14ac:dyDescent="0.3">
      <c r="A944" s="1">
        <f t="shared" si="69"/>
        <v>194</v>
      </c>
      <c r="B944" s="38">
        <f>+A944*'Failure Data'!F$3</f>
        <v>8.9761194029850753</v>
      </c>
    </row>
    <row r="945" spans="1:2" x14ac:dyDescent="0.3">
      <c r="A945" s="1">
        <f t="shared" si="69"/>
        <v>195</v>
      </c>
      <c r="B945" s="38">
        <f>+A945*'Failure Data'!F$3</f>
        <v>9.0223880597014929</v>
      </c>
    </row>
    <row r="946" spans="1:2" x14ac:dyDescent="0.3">
      <c r="A946" s="1">
        <f t="shared" si="69"/>
        <v>196</v>
      </c>
      <c r="B946" s="38">
        <f>+A946*'Failure Data'!F$3</f>
        <v>9.0686567164179106</v>
      </c>
    </row>
    <row r="947" spans="1:2" x14ac:dyDescent="0.3">
      <c r="A947" s="1">
        <f t="shared" si="69"/>
        <v>197</v>
      </c>
      <c r="B947" s="38">
        <f>+A947*'Failure Data'!F$3</f>
        <v>9.1149253731343283</v>
      </c>
    </row>
    <row r="948" spans="1:2" x14ac:dyDescent="0.3">
      <c r="A948" s="1">
        <f t="shared" si="69"/>
        <v>198</v>
      </c>
      <c r="B948" s="38">
        <f>+A948*'Failure Data'!F$3</f>
        <v>9.1611940298507459</v>
      </c>
    </row>
    <row r="949" spans="1:2" x14ac:dyDescent="0.3">
      <c r="A949" s="1">
        <f t="shared" si="69"/>
        <v>199</v>
      </c>
      <c r="B949" s="38">
        <f>+A949*'Failure Data'!F$3</f>
        <v>9.2074626865671636</v>
      </c>
    </row>
    <row r="950" spans="1:2" x14ac:dyDescent="0.3">
      <c r="A950" s="1">
        <f t="shared" si="69"/>
        <v>200</v>
      </c>
      <c r="B950" s="38">
        <f>+A950*'Failure Data'!F$3</f>
        <v>9.2537313432835813</v>
      </c>
    </row>
    <row r="951" spans="1:2" x14ac:dyDescent="0.3">
      <c r="A951" s="1">
        <f t="shared" si="69"/>
        <v>201</v>
      </c>
      <c r="B951" s="38">
        <f>+A951*'Failure Data'!F$3</f>
        <v>9.2999999999999989</v>
      </c>
    </row>
    <row r="952" spans="1:2" x14ac:dyDescent="0.3">
      <c r="A952" s="1">
        <f t="shared" si="69"/>
        <v>202</v>
      </c>
      <c r="B952" s="38">
        <f>+A952*'Failure Data'!F$3</f>
        <v>9.3462686567164184</v>
      </c>
    </row>
    <row r="953" spans="1:2" x14ac:dyDescent="0.3">
      <c r="A953" s="1">
        <f t="shared" si="69"/>
        <v>203</v>
      </c>
      <c r="B953" s="38">
        <f>+A953*'Failure Data'!F$3</f>
        <v>9.392537313432836</v>
      </c>
    </row>
    <row r="954" spans="1:2" x14ac:dyDescent="0.3">
      <c r="A954" s="1">
        <f t="shared" si="69"/>
        <v>204</v>
      </c>
      <c r="B954" s="38">
        <f>+A954*'Failure Data'!F$3</f>
        <v>9.4388059701492537</v>
      </c>
    </row>
    <row r="955" spans="1:2" x14ac:dyDescent="0.3">
      <c r="A955" s="1">
        <f t="shared" si="69"/>
        <v>205</v>
      </c>
      <c r="B955" s="38">
        <f>+A955*'Failure Data'!F$3</f>
        <v>9.4850746268656714</v>
      </c>
    </row>
    <row r="956" spans="1:2" x14ac:dyDescent="0.3">
      <c r="A956" s="1">
        <f t="shared" si="69"/>
        <v>206</v>
      </c>
      <c r="B956" s="38">
        <f>+A956*'Failure Data'!F$3</f>
        <v>9.531343283582089</v>
      </c>
    </row>
    <row r="957" spans="1:2" x14ac:dyDescent="0.3">
      <c r="A957" s="1">
        <f t="shared" si="69"/>
        <v>207</v>
      </c>
      <c r="B957" s="38">
        <f>+A957*'Failure Data'!F$3</f>
        <v>9.5776119402985067</v>
      </c>
    </row>
    <row r="958" spans="1:2" x14ac:dyDescent="0.3">
      <c r="A958" s="1">
        <f t="shared" si="69"/>
        <v>208</v>
      </c>
      <c r="B958" s="38">
        <f>+A958*'Failure Data'!F$3</f>
        <v>9.6238805970149244</v>
      </c>
    </row>
    <row r="959" spans="1:2" x14ac:dyDescent="0.3">
      <c r="A959" s="1">
        <f t="shared" si="69"/>
        <v>209</v>
      </c>
      <c r="B959" s="38">
        <f>+A959*'Failure Data'!F$3</f>
        <v>9.6701492537313438</v>
      </c>
    </row>
    <row r="960" spans="1:2" x14ac:dyDescent="0.3">
      <c r="A960" s="1">
        <f t="shared" ref="A960:A1023" si="70">A959+1</f>
        <v>210</v>
      </c>
      <c r="B960" s="38">
        <f>+A960*'Failure Data'!F$3</f>
        <v>9.7164179104477615</v>
      </c>
    </row>
    <row r="961" spans="1:2" x14ac:dyDescent="0.3">
      <c r="A961" s="1">
        <f t="shared" si="70"/>
        <v>211</v>
      </c>
      <c r="B961" s="38">
        <f>+A961*'Failure Data'!F$3</f>
        <v>9.7626865671641792</v>
      </c>
    </row>
    <row r="962" spans="1:2" x14ac:dyDescent="0.3">
      <c r="A962" s="1">
        <f t="shared" si="70"/>
        <v>212</v>
      </c>
      <c r="B962" s="38">
        <f>+A962*'Failure Data'!F$3</f>
        <v>9.8089552238805968</v>
      </c>
    </row>
    <row r="963" spans="1:2" x14ac:dyDescent="0.3">
      <c r="A963" s="1">
        <f t="shared" si="70"/>
        <v>213</v>
      </c>
      <c r="B963" s="38">
        <f>+A963*'Failure Data'!F$3</f>
        <v>9.8552238805970145</v>
      </c>
    </row>
    <row r="964" spans="1:2" x14ac:dyDescent="0.3">
      <c r="A964" s="1">
        <f t="shared" si="70"/>
        <v>214</v>
      </c>
      <c r="B964" s="38">
        <f>+A964*'Failure Data'!F$3</f>
        <v>9.9014925373134322</v>
      </c>
    </row>
    <row r="965" spans="1:2" x14ac:dyDescent="0.3">
      <c r="A965" s="1">
        <f t="shared" si="70"/>
        <v>215</v>
      </c>
      <c r="B965" s="38">
        <f>+A965*'Failure Data'!F$3</f>
        <v>9.9477611940298498</v>
      </c>
    </row>
    <row r="966" spans="1:2" x14ac:dyDescent="0.3">
      <c r="A966" s="1">
        <f t="shared" si="70"/>
        <v>216</v>
      </c>
      <c r="B966" s="38">
        <f>+A966*'Failure Data'!F$3</f>
        <v>9.9940298507462693</v>
      </c>
    </row>
    <row r="967" spans="1:2" x14ac:dyDescent="0.3">
      <c r="A967" s="1">
        <f t="shared" si="70"/>
        <v>217</v>
      </c>
      <c r="B967" s="38">
        <f>+A967*'Failure Data'!F$3</f>
        <v>10.040298507462687</v>
      </c>
    </row>
    <row r="968" spans="1:2" x14ac:dyDescent="0.3">
      <c r="A968" s="1">
        <f t="shared" si="70"/>
        <v>218</v>
      </c>
      <c r="B968" s="38">
        <f>+A968*'Failure Data'!F$3</f>
        <v>10.086567164179105</v>
      </c>
    </row>
    <row r="969" spans="1:2" x14ac:dyDescent="0.3">
      <c r="A969" s="1">
        <f t="shared" si="70"/>
        <v>219</v>
      </c>
      <c r="B969" s="38">
        <f>+A969*'Failure Data'!F$3</f>
        <v>10.132835820895522</v>
      </c>
    </row>
    <row r="970" spans="1:2" x14ac:dyDescent="0.3">
      <c r="A970" s="1">
        <f t="shared" si="70"/>
        <v>220</v>
      </c>
      <c r="B970" s="38">
        <f>+A970*'Failure Data'!F$3</f>
        <v>10.17910447761194</v>
      </c>
    </row>
    <row r="971" spans="1:2" x14ac:dyDescent="0.3">
      <c r="A971" s="1">
        <f t="shared" si="70"/>
        <v>221</v>
      </c>
      <c r="B971" s="38">
        <f>+A971*'Failure Data'!F$3</f>
        <v>10.225373134328358</v>
      </c>
    </row>
    <row r="972" spans="1:2" x14ac:dyDescent="0.3">
      <c r="A972" s="1">
        <f t="shared" si="70"/>
        <v>222</v>
      </c>
      <c r="B972" s="38">
        <f>+A972*'Failure Data'!F$3</f>
        <v>10.271641791044775</v>
      </c>
    </row>
    <row r="973" spans="1:2" x14ac:dyDescent="0.3">
      <c r="A973" s="1">
        <f t="shared" si="70"/>
        <v>223</v>
      </c>
      <c r="B973" s="38">
        <f>+A973*'Failure Data'!F$3</f>
        <v>10.317910447761193</v>
      </c>
    </row>
    <row r="974" spans="1:2" x14ac:dyDescent="0.3">
      <c r="A974" s="1">
        <f t="shared" si="70"/>
        <v>224</v>
      </c>
      <c r="B974" s="38">
        <f>+A974*'Failure Data'!F$3</f>
        <v>10.364179104477612</v>
      </c>
    </row>
    <row r="975" spans="1:2" x14ac:dyDescent="0.3">
      <c r="A975" s="1">
        <f t="shared" si="70"/>
        <v>225</v>
      </c>
      <c r="B975" s="38">
        <f>+A975*'Failure Data'!F$3</f>
        <v>10.41044776119403</v>
      </c>
    </row>
    <row r="976" spans="1:2" x14ac:dyDescent="0.3">
      <c r="A976" s="1">
        <f t="shared" si="70"/>
        <v>226</v>
      </c>
      <c r="B976" s="38">
        <f>+A976*'Failure Data'!F$3</f>
        <v>10.456716417910448</v>
      </c>
    </row>
    <row r="977" spans="1:2" x14ac:dyDescent="0.3">
      <c r="A977" s="1">
        <f t="shared" si="70"/>
        <v>227</v>
      </c>
      <c r="B977" s="38">
        <f>+A977*'Failure Data'!F$3</f>
        <v>10.502985074626865</v>
      </c>
    </row>
    <row r="978" spans="1:2" x14ac:dyDescent="0.3">
      <c r="A978" s="1">
        <f t="shared" si="70"/>
        <v>228</v>
      </c>
      <c r="B978" s="38">
        <f>+A978*'Failure Data'!F$3</f>
        <v>10.549253731343283</v>
      </c>
    </row>
    <row r="979" spans="1:2" x14ac:dyDescent="0.3">
      <c r="A979" s="1">
        <f t="shared" si="70"/>
        <v>229</v>
      </c>
      <c r="B979" s="38">
        <f>+A979*'Failure Data'!F$3</f>
        <v>10.595522388059701</v>
      </c>
    </row>
    <row r="980" spans="1:2" x14ac:dyDescent="0.3">
      <c r="A980" s="1">
        <f t="shared" si="70"/>
        <v>230</v>
      </c>
      <c r="B980" s="38">
        <f>+A980*'Failure Data'!F$3</f>
        <v>10.641791044776118</v>
      </c>
    </row>
    <row r="981" spans="1:2" x14ac:dyDescent="0.3">
      <c r="A981" s="1">
        <f t="shared" si="70"/>
        <v>231</v>
      </c>
      <c r="B981" s="38">
        <f>+A981*'Failure Data'!F$3</f>
        <v>10.688059701492538</v>
      </c>
    </row>
    <row r="982" spans="1:2" x14ac:dyDescent="0.3">
      <c r="A982" s="1">
        <f t="shared" si="70"/>
        <v>232</v>
      </c>
      <c r="B982" s="38">
        <f>+A982*'Failure Data'!F$3</f>
        <v>10.734328358208955</v>
      </c>
    </row>
    <row r="983" spans="1:2" x14ac:dyDescent="0.3">
      <c r="A983" s="1">
        <f t="shared" si="70"/>
        <v>233</v>
      </c>
      <c r="B983" s="38">
        <f>+A983*'Failure Data'!F$3</f>
        <v>10.780597014925373</v>
      </c>
    </row>
    <row r="984" spans="1:2" x14ac:dyDescent="0.3">
      <c r="A984" s="1">
        <f t="shared" si="70"/>
        <v>234</v>
      </c>
      <c r="B984" s="38">
        <f>+A984*'Failure Data'!F$3</f>
        <v>10.826865671641791</v>
      </c>
    </row>
    <row r="985" spans="1:2" x14ac:dyDescent="0.3">
      <c r="A985" s="1">
        <f t="shared" si="70"/>
        <v>235</v>
      </c>
      <c r="B985" s="38">
        <f>+A985*'Failure Data'!F$3</f>
        <v>10.873134328358208</v>
      </c>
    </row>
    <row r="986" spans="1:2" x14ac:dyDescent="0.3">
      <c r="A986" s="1">
        <f t="shared" si="70"/>
        <v>236</v>
      </c>
      <c r="B986" s="38">
        <f>+A986*'Failure Data'!F$3</f>
        <v>10.919402985074626</v>
      </c>
    </row>
    <row r="987" spans="1:2" x14ac:dyDescent="0.3">
      <c r="A987" s="1">
        <f t="shared" si="70"/>
        <v>237</v>
      </c>
      <c r="B987" s="38">
        <f>+A987*'Failure Data'!F$3</f>
        <v>10.965671641791044</v>
      </c>
    </row>
    <row r="988" spans="1:2" x14ac:dyDescent="0.3">
      <c r="A988" s="1">
        <f t="shared" si="70"/>
        <v>238</v>
      </c>
      <c r="B988" s="38">
        <f>+A988*'Failure Data'!F$3</f>
        <v>11.011940298507463</v>
      </c>
    </row>
    <row r="989" spans="1:2" x14ac:dyDescent="0.3">
      <c r="A989" s="1">
        <f t="shared" si="70"/>
        <v>239</v>
      </c>
      <c r="B989" s="38">
        <f>+A989*'Failure Data'!F$3</f>
        <v>11.058208955223881</v>
      </c>
    </row>
    <row r="990" spans="1:2" x14ac:dyDescent="0.3">
      <c r="A990" s="1">
        <f t="shared" si="70"/>
        <v>240</v>
      </c>
      <c r="B990" s="38">
        <f>+A990*'Failure Data'!F$3</f>
        <v>11.104477611940299</v>
      </c>
    </row>
    <row r="991" spans="1:2" x14ac:dyDescent="0.3">
      <c r="A991" s="1">
        <f t="shared" si="70"/>
        <v>241</v>
      </c>
      <c r="B991" s="38">
        <f>+A991*'Failure Data'!F$3</f>
        <v>11.150746268656716</v>
      </c>
    </row>
    <row r="992" spans="1:2" x14ac:dyDescent="0.3">
      <c r="A992" s="1">
        <f t="shared" si="70"/>
        <v>242</v>
      </c>
      <c r="B992" s="38">
        <f>+A992*'Failure Data'!F$3</f>
        <v>11.197014925373134</v>
      </c>
    </row>
    <row r="993" spans="1:2" x14ac:dyDescent="0.3">
      <c r="A993" s="1">
        <f t="shared" si="70"/>
        <v>243</v>
      </c>
      <c r="B993" s="38">
        <f>+A993*'Failure Data'!F$3</f>
        <v>11.243283582089552</v>
      </c>
    </row>
    <row r="994" spans="1:2" x14ac:dyDescent="0.3">
      <c r="A994" s="1">
        <f t="shared" si="70"/>
        <v>244</v>
      </c>
      <c r="B994" s="38">
        <f>+A994*'Failure Data'!F$3</f>
        <v>11.289552238805969</v>
      </c>
    </row>
    <row r="995" spans="1:2" x14ac:dyDescent="0.3">
      <c r="A995" s="1">
        <f t="shared" si="70"/>
        <v>245</v>
      </c>
      <c r="B995" s="38">
        <f>+A995*'Failure Data'!F$3</f>
        <v>11.335820895522387</v>
      </c>
    </row>
    <row r="996" spans="1:2" x14ac:dyDescent="0.3">
      <c r="A996" s="1">
        <f t="shared" si="70"/>
        <v>246</v>
      </c>
      <c r="B996" s="38">
        <f>+A996*'Failure Data'!F$3</f>
        <v>11.382089552238806</v>
      </c>
    </row>
    <row r="997" spans="1:2" x14ac:dyDescent="0.3">
      <c r="A997" s="1">
        <f t="shared" si="70"/>
        <v>247</v>
      </c>
      <c r="B997" s="38">
        <f>+A997*'Failure Data'!F$3</f>
        <v>11.428358208955224</v>
      </c>
    </row>
    <row r="998" spans="1:2" x14ac:dyDescent="0.3">
      <c r="A998" s="1">
        <f t="shared" si="70"/>
        <v>248</v>
      </c>
      <c r="B998" s="38">
        <f>+A998*'Failure Data'!F$3</f>
        <v>11.474626865671642</v>
      </c>
    </row>
    <row r="999" spans="1:2" x14ac:dyDescent="0.3">
      <c r="A999" s="1">
        <f t="shared" si="70"/>
        <v>249</v>
      </c>
      <c r="B999" s="38">
        <f>+A999*'Failure Data'!F$3</f>
        <v>11.520895522388059</v>
      </c>
    </row>
    <row r="1000" spans="1:2" x14ac:dyDescent="0.3">
      <c r="A1000" s="1">
        <f t="shared" si="70"/>
        <v>250</v>
      </c>
      <c r="B1000" s="38">
        <f>+A1000*'Failure Data'!F$3</f>
        <v>11.567164179104477</v>
      </c>
    </row>
    <row r="1001" spans="1:2" x14ac:dyDescent="0.3">
      <c r="A1001" s="1">
        <f t="shared" si="70"/>
        <v>251</v>
      </c>
      <c r="B1001" s="38">
        <f>+A1001*'Failure Data'!F$3</f>
        <v>11.613432835820895</v>
      </c>
    </row>
    <row r="1002" spans="1:2" x14ac:dyDescent="0.3">
      <c r="A1002" s="1">
        <f t="shared" si="70"/>
        <v>252</v>
      </c>
      <c r="B1002" s="38">
        <f>+A1002*'Failure Data'!F$3</f>
        <v>11.659701492537312</v>
      </c>
    </row>
    <row r="1003" spans="1:2" x14ac:dyDescent="0.3">
      <c r="A1003" s="1">
        <f t="shared" si="70"/>
        <v>253</v>
      </c>
      <c r="B1003" s="38">
        <f>+A1003*'Failure Data'!F$3</f>
        <v>11.705970149253732</v>
      </c>
    </row>
    <row r="1004" spans="1:2" x14ac:dyDescent="0.3">
      <c r="A1004" s="1">
        <f t="shared" si="70"/>
        <v>254</v>
      </c>
      <c r="B1004" s="38">
        <f>+A1004*'Failure Data'!F$3</f>
        <v>11.752238805970149</v>
      </c>
    </row>
    <row r="1005" spans="1:2" x14ac:dyDescent="0.3">
      <c r="A1005" s="1">
        <f t="shared" si="70"/>
        <v>255</v>
      </c>
      <c r="B1005" s="38">
        <f>+A1005*'Failure Data'!F$3</f>
        <v>11.798507462686567</v>
      </c>
    </row>
    <row r="1006" spans="1:2" x14ac:dyDescent="0.3">
      <c r="A1006" s="1">
        <f t="shared" si="70"/>
        <v>256</v>
      </c>
      <c r="B1006" s="38">
        <f>+A1006*'Failure Data'!F$3</f>
        <v>11.844776119402985</v>
      </c>
    </row>
    <row r="1007" spans="1:2" x14ac:dyDescent="0.3">
      <c r="A1007" s="1">
        <f t="shared" si="70"/>
        <v>257</v>
      </c>
      <c r="B1007" s="38">
        <f>+A1007*'Failure Data'!F$3</f>
        <v>11.891044776119402</v>
      </c>
    </row>
    <row r="1008" spans="1:2" x14ac:dyDescent="0.3">
      <c r="A1008" s="1">
        <f t="shared" si="70"/>
        <v>258</v>
      </c>
      <c r="B1008" s="38">
        <f>+A1008*'Failure Data'!F$3</f>
        <v>11.93731343283582</v>
      </c>
    </row>
    <row r="1009" spans="1:2" x14ac:dyDescent="0.3">
      <c r="A1009" s="1">
        <f t="shared" si="70"/>
        <v>259</v>
      </c>
      <c r="B1009" s="38">
        <f>+A1009*'Failure Data'!F$3</f>
        <v>11.983582089552238</v>
      </c>
    </row>
    <row r="1010" spans="1:2" x14ac:dyDescent="0.3">
      <c r="A1010" s="1">
        <f t="shared" si="70"/>
        <v>260</v>
      </c>
      <c r="B1010" s="38">
        <f>+A1010*'Failure Data'!F$3</f>
        <v>12.029850746268657</v>
      </c>
    </row>
    <row r="1011" spans="1:2" x14ac:dyDescent="0.3">
      <c r="A1011" s="1">
        <f t="shared" si="70"/>
        <v>261</v>
      </c>
      <c r="B1011" s="38">
        <f>+A1011*'Failure Data'!F$3</f>
        <v>12.076119402985075</v>
      </c>
    </row>
    <row r="1012" spans="1:2" x14ac:dyDescent="0.3">
      <c r="A1012" s="1">
        <f t="shared" si="70"/>
        <v>262</v>
      </c>
      <c r="B1012" s="38">
        <f>+A1012*'Failure Data'!F$3</f>
        <v>12.122388059701493</v>
      </c>
    </row>
    <row r="1013" spans="1:2" x14ac:dyDescent="0.3">
      <c r="A1013" s="1">
        <f t="shared" si="70"/>
        <v>263</v>
      </c>
      <c r="B1013" s="38">
        <f>+A1013*'Failure Data'!F$3</f>
        <v>12.16865671641791</v>
      </c>
    </row>
    <row r="1014" spans="1:2" x14ac:dyDescent="0.3">
      <c r="A1014" s="1">
        <f t="shared" si="70"/>
        <v>264</v>
      </c>
      <c r="B1014" s="38">
        <f>+A1014*'Failure Data'!F$3</f>
        <v>12.214925373134328</v>
      </c>
    </row>
    <row r="1015" spans="1:2" x14ac:dyDescent="0.3">
      <c r="A1015" s="1">
        <f t="shared" si="70"/>
        <v>265</v>
      </c>
      <c r="B1015" s="38">
        <f>+A1015*'Failure Data'!F$3</f>
        <v>12.261194029850746</v>
      </c>
    </row>
    <row r="1016" spans="1:2" x14ac:dyDescent="0.3">
      <c r="A1016" s="1">
        <f t="shared" si="70"/>
        <v>266</v>
      </c>
      <c r="B1016" s="38">
        <f>+A1016*'Failure Data'!F$3</f>
        <v>12.307462686567163</v>
      </c>
    </row>
    <row r="1017" spans="1:2" x14ac:dyDescent="0.3">
      <c r="A1017" s="1">
        <f t="shared" si="70"/>
        <v>267</v>
      </c>
      <c r="B1017" s="38">
        <f>+A1017*'Failure Data'!F$3</f>
        <v>12.353731343283583</v>
      </c>
    </row>
    <row r="1018" spans="1:2" x14ac:dyDescent="0.3">
      <c r="A1018" s="1">
        <f t="shared" si="70"/>
        <v>268</v>
      </c>
      <c r="B1018" s="38">
        <f>+A1018*'Failure Data'!F$3</f>
        <v>12.4</v>
      </c>
    </row>
    <row r="1019" spans="1:2" x14ac:dyDescent="0.3">
      <c r="A1019" s="1">
        <f t="shared" si="70"/>
        <v>269</v>
      </c>
      <c r="B1019" s="38">
        <f>+A1019*'Failure Data'!F$3</f>
        <v>12.446268656716418</v>
      </c>
    </row>
    <row r="1020" spans="1:2" x14ac:dyDescent="0.3">
      <c r="A1020" s="1">
        <f t="shared" si="70"/>
        <v>270</v>
      </c>
      <c r="B1020" s="38">
        <f>+A1020*'Failure Data'!F$3</f>
        <v>12.492537313432836</v>
      </c>
    </row>
    <row r="1021" spans="1:2" x14ac:dyDescent="0.3">
      <c r="A1021" s="1">
        <f t="shared" si="70"/>
        <v>271</v>
      </c>
      <c r="B1021" s="38">
        <f>+A1021*'Failure Data'!F$3</f>
        <v>12.538805970149253</v>
      </c>
    </row>
    <row r="1022" spans="1:2" x14ac:dyDescent="0.3">
      <c r="A1022" s="1">
        <f t="shared" si="70"/>
        <v>272</v>
      </c>
      <c r="B1022" s="38">
        <f>+A1022*'Failure Data'!F$3</f>
        <v>12.585074626865671</v>
      </c>
    </row>
    <row r="1023" spans="1:2" x14ac:dyDescent="0.3">
      <c r="A1023" s="1">
        <f t="shared" si="70"/>
        <v>273</v>
      </c>
      <c r="B1023" s="38">
        <f>+A1023*'Failure Data'!F$3</f>
        <v>12.631343283582089</v>
      </c>
    </row>
    <row r="1024" spans="1:2" x14ac:dyDescent="0.3">
      <c r="A1024" s="1">
        <f t="shared" ref="A1024:A1087" si="71">A1023+1</f>
        <v>274</v>
      </c>
      <c r="B1024" s="38">
        <f>+A1024*'Failure Data'!F$3</f>
        <v>12.677611940298506</v>
      </c>
    </row>
    <row r="1025" spans="1:2" x14ac:dyDescent="0.3">
      <c r="A1025" s="1">
        <f t="shared" si="71"/>
        <v>275</v>
      </c>
      <c r="B1025" s="38">
        <f>+A1025*'Failure Data'!F$3</f>
        <v>12.723880597014926</v>
      </c>
    </row>
    <row r="1026" spans="1:2" x14ac:dyDescent="0.3">
      <c r="A1026" s="1">
        <f t="shared" si="71"/>
        <v>276</v>
      </c>
      <c r="B1026" s="38">
        <f>+A1026*'Failure Data'!F$3</f>
        <v>12.770149253731343</v>
      </c>
    </row>
    <row r="1027" spans="1:2" x14ac:dyDescent="0.3">
      <c r="A1027" s="1">
        <f t="shared" si="71"/>
        <v>277</v>
      </c>
      <c r="B1027" s="38">
        <f>+A1027*'Failure Data'!F$3</f>
        <v>12.816417910447761</v>
      </c>
    </row>
    <row r="1028" spans="1:2" x14ac:dyDescent="0.3">
      <c r="A1028" s="1">
        <f t="shared" si="71"/>
        <v>278</v>
      </c>
      <c r="B1028" s="38">
        <f>+A1028*'Failure Data'!F$3</f>
        <v>12.862686567164179</v>
      </c>
    </row>
    <row r="1029" spans="1:2" x14ac:dyDescent="0.3">
      <c r="A1029" s="1">
        <f t="shared" si="71"/>
        <v>279</v>
      </c>
      <c r="B1029" s="38">
        <f>+A1029*'Failure Data'!F$3</f>
        <v>12.908955223880596</v>
      </c>
    </row>
    <row r="1030" spans="1:2" x14ac:dyDescent="0.3">
      <c r="A1030" s="1">
        <f t="shared" si="71"/>
        <v>280</v>
      </c>
      <c r="B1030" s="38">
        <f>+A1030*'Failure Data'!F$3</f>
        <v>12.955223880597014</v>
      </c>
    </row>
    <row r="1031" spans="1:2" x14ac:dyDescent="0.3">
      <c r="A1031" s="1">
        <f t="shared" si="71"/>
        <v>281</v>
      </c>
      <c r="B1031" s="38">
        <f>+A1031*'Failure Data'!F$3</f>
        <v>13.001492537313432</v>
      </c>
    </row>
    <row r="1032" spans="1:2" x14ac:dyDescent="0.3">
      <c r="A1032" s="1">
        <f t="shared" si="71"/>
        <v>282</v>
      </c>
      <c r="B1032" s="38">
        <f>+A1032*'Failure Data'!F$3</f>
        <v>13.047761194029851</v>
      </c>
    </row>
    <row r="1033" spans="1:2" x14ac:dyDescent="0.3">
      <c r="A1033" s="1">
        <f t="shared" si="71"/>
        <v>283</v>
      </c>
      <c r="B1033" s="38">
        <f>+A1033*'Failure Data'!F$3</f>
        <v>13.094029850746269</v>
      </c>
    </row>
    <row r="1034" spans="1:2" x14ac:dyDescent="0.3">
      <c r="A1034" s="1">
        <f t="shared" si="71"/>
        <v>284</v>
      </c>
      <c r="B1034" s="38">
        <f>+A1034*'Failure Data'!F$3</f>
        <v>13.140298507462687</v>
      </c>
    </row>
    <row r="1035" spans="1:2" x14ac:dyDescent="0.3">
      <c r="A1035" s="1">
        <f t="shared" si="71"/>
        <v>285</v>
      </c>
      <c r="B1035" s="38">
        <f>+A1035*'Failure Data'!F$3</f>
        <v>13.186567164179104</v>
      </c>
    </row>
    <row r="1036" spans="1:2" x14ac:dyDescent="0.3">
      <c r="A1036" s="1">
        <f t="shared" si="71"/>
        <v>286</v>
      </c>
      <c r="B1036" s="38">
        <f>+A1036*'Failure Data'!F$3</f>
        <v>13.232835820895522</v>
      </c>
    </row>
    <row r="1037" spans="1:2" x14ac:dyDescent="0.3">
      <c r="A1037" s="1">
        <f t="shared" si="71"/>
        <v>287</v>
      </c>
      <c r="B1037" s="38">
        <f>+A1037*'Failure Data'!F$3</f>
        <v>13.27910447761194</v>
      </c>
    </row>
    <row r="1038" spans="1:2" x14ac:dyDescent="0.3">
      <c r="A1038" s="1">
        <f t="shared" si="71"/>
        <v>288</v>
      </c>
      <c r="B1038" s="38">
        <f>+A1038*'Failure Data'!F$3</f>
        <v>13.325373134328357</v>
      </c>
    </row>
    <row r="1039" spans="1:2" x14ac:dyDescent="0.3">
      <c r="A1039" s="1">
        <f t="shared" si="71"/>
        <v>289</v>
      </c>
      <c r="B1039" s="38">
        <f>+A1039*'Failure Data'!F$3</f>
        <v>13.371641791044777</v>
      </c>
    </row>
    <row r="1040" spans="1:2" x14ac:dyDescent="0.3">
      <c r="A1040" s="1">
        <f t="shared" si="71"/>
        <v>290</v>
      </c>
      <c r="B1040" s="38">
        <f>+A1040*'Failure Data'!F$3</f>
        <v>13.417910447761194</v>
      </c>
    </row>
    <row r="1041" spans="1:2" x14ac:dyDescent="0.3">
      <c r="A1041" s="1">
        <f t="shared" si="71"/>
        <v>291</v>
      </c>
      <c r="B1041" s="38">
        <f>+A1041*'Failure Data'!F$3</f>
        <v>13.464179104477612</v>
      </c>
    </row>
    <row r="1042" spans="1:2" x14ac:dyDescent="0.3">
      <c r="A1042" s="1">
        <f t="shared" si="71"/>
        <v>292</v>
      </c>
      <c r="B1042" s="38">
        <f>+A1042*'Failure Data'!F$3</f>
        <v>13.51044776119403</v>
      </c>
    </row>
    <row r="1043" spans="1:2" x14ac:dyDescent="0.3">
      <c r="A1043" s="1">
        <f t="shared" si="71"/>
        <v>293</v>
      </c>
      <c r="B1043" s="38">
        <f>+A1043*'Failure Data'!F$3</f>
        <v>13.556716417910447</v>
      </c>
    </row>
    <row r="1044" spans="1:2" x14ac:dyDescent="0.3">
      <c r="A1044" s="1">
        <f t="shared" si="71"/>
        <v>294</v>
      </c>
      <c r="B1044" s="38">
        <f>+A1044*'Failure Data'!F$3</f>
        <v>13.602985074626865</v>
      </c>
    </row>
    <row r="1045" spans="1:2" x14ac:dyDescent="0.3">
      <c r="A1045" s="1">
        <f t="shared" si="71"/>
        <v>295</v>
      </c>
      <c r="B1045" s="38">
        <f>+A1045*'Failure Data'!F$3</f>
        <v>13.649253731343283</v>
      </c>
    </row>
    <row r="1046" spans="1:2" x14ac:dyDescent="0.3">
      <c r="A1046" s="1">
        <f t="shared" si="71"/>
        <v>296</v>
      </c>
      <c r="B1046" s="38">
        <f>+A1046*'Failure Data'!F$3</f>
        <v>13.6955223880597</v>
      </c>
    </row>
    <row r="1047" spans="1:2" x14ac:dyDescent="0.3">
      <c r="A1047" s="1">
        <f t="shared" si="71"/>
        <v>297</v>
      </c>
      <c r="B1047" s="38">
        <f>+A1047*'Failure Data'!F$3</f>
        <v>13.74179104477612</v>
      </c>
    </row>
    <row r="1048" spans="1:2" x14ac:dyDescent="0.3">
      <c r="A1048" s="1">
        <f t="shared" si="71"/>
        <v>298</v>
      </c>
      <c r="B1048" s="38">
        <f>+A1048*'Failure Data'!F$3</f>
        <v>13.788059701492537</v>
      </c>
    </row>
    <row r="1049" spans="1:2" x14ac:dyDescent="0.3">
      <c r="A1049" s="1">
        <f t="shared" si="71"/>
        <v>299</v>
      </c>
      <c r="B1049" s="38">
        <f>+A1049*'Failure Data'!F$3</f>
        <v>13.834328358208955</v>
      </c>
    </row>
    <row r="1050" spans="1:2" x14ac:dyDescent="0.3">
      <c r="A1050" s="1">
        <f t="shared" si="71"/>
        <v>300</v>
      </c>
      <c r="B1050" s="38">
        <f>+A1050*'Failure Data'!F$3</f>
        <v>13.880597014925373</v>
      </c>
    </row>
    <row r="1051" spans="1:2" x14ac:dyDescent="0.3">
      <c r="A1051" s="1">
        <f t="shared" si="71"/>
        <v>301</v>
      </c>
      <c r="B1051" s="38">
        <f>+A1051*'Failure Data'!F$3</f>
        <v>13.92686567164179</v>
      </c>
    </row>
    <row r="1052" spans="1:2" x14ac:dyDescent="0.3">
      <c r="A1052" s="1">
        <f t="shared" si="71"/>
        <v>302</v>
      </c>
      <c r="B1052" s="38">
        <f>+A1052*'Failure Data'!F$3</f>
        <v>13.973134328358208</v>
      </c>
    </row>
    <row r="1053" spans="1:2" x14ac:dyDescent="0.3">
      <c r="A1053" s="1">
        <f t="shared" si="71"/>
        <v>303</v>
      </c>
      <c r="B1053" s="38">
        <f>+A1053*'Failure Data'!F$3</f>
        <v>14.019402985074626</v>
      </c>
    </row>
    <row r="1054" spans="1:2" x14ac:dyDescent="0.3">
      <c r="A1054" s="1">
        <f t="shared" si="71"/>
        <v>304</v>
      </c>
      <c r="B1054" s="38">
        <f>+A1054*'Failure Data'!F$3</f>
        <v>14.065671641791045</v>
      </c>
    </row>
    <row r="1055" spans="1:2" x14ac:dyDescent="0.3">
      <c r="A1055" s="1">
        <f t="shared" si="71"/>
        <v>305</v>
      </c>
      <c r="B1055" s="38">
        <f>+A1055*'Failure Data'!F$3</f>
        <v>14.111940298507463</v>
      </c>
    </row>
    <row r="1056" spans="1:2" x14ac:dyDescent="0.3">
      <c r="A1056" s="1">
        <f t="shared" si="71"/>
        <v>306</v>
      </c>
      <c r="B1056" s="38">
        <f>+A1056*'Failure Data'!F$3</f>
        <v>14.158208955223881</v>
      </c>
    </row>
    <row r="1057" spans="1:2" x14ac:dyDescent="0.3">
      <c r="A1057" s="1">
        <f t="shared" si="71"/>
        <v>307</v>
      </c>
      <c r="B1057" s="38">
        <f>+A1057*'Failure Data'!F$3</f>
        <v>14.204477611940298</v>
      </c>
    </row>
    <row r="1058" spans="1:2" x14ac:dyDescent="0.3">
      <c r="A1058" s="1">
        <f t="shared" si="71"/>
        <v>308</v>
      </c>
      <c r="B1058" s="38">
        <f>+A1058*'Failure Data'!F$3</f>
        <v>14.250746268656716</v>
      </c>
    </row>
    <row r="1059" spans="1:2" x14ac:dyDescent="0.3">
      <c r="A1059" s="1">
        <f t="shared" si="71"/>
        <v>309</v>
      </c>
      <c r="B1059" s="38">
        <f>+A1059*'Failure Data'!F$3</f>
        <v>14.297014925373134</v>
      </c>
    </row>
    <row r="1060" spans="1:2" x14ac:dyDescent="0.3">
      <c r="A1060" s="1">
        <f t="shared" si="71"/>
        <v>310</v>
      </c>
      <c r="B1060" s="38">
        <f>+A1060*'Failure Data'!F$3</f>
        <v>14.343283582089551</v>
      </c>
    </row>
    <row r="1061" spans="1:2" x14ac:dyDescent="0.3">
      <c r="A1061" s="1">
        <f t="shared" si="71"/>
        <v>311</v>
      </c>
      <c r="B1061" s="38">
        <f>+A1061*'Failure Data'!F$3</f>
        <v>14.389552238805971</v>
      </c>
    </row>
    <row r="1062" spans="1:2" x14ac:dyDescent="0.3">
      <c r="A1062" s="1">
        <f t="shared" si="71"/>
        <v>312</v>
      </c>
      <c r="B1062" s="38">
        <f>+A1062*'Failure Data'!F$3</f>
        <v>14.435820895522388</v>
      </c>
    </row>
    <row r="1063" spans="1:2" x14ac:dyDescent="0.3">
      <c r="A1063" s="1">
        <f t="shared" si="71"/>
        <v>313</v>
      </c>
      <c r="B1063" s="38">
        <f>+A1063*'Failure Data'!F$3</f>
        <v>14.482089552238806</v>
      </c>
    </row>
    <row r="1064" spans="1:2" x14ac:dyDescent="0.3">
      <c r="A1064" s="1">
        <f t="shared" si="71"/>
        <v>314</v>
      </c>
      <c r="B1064" s="38">
        <f>+A1064*'Failure Data'!F$3</f>
        <v>14.528358208955224</v>
      </c>
    </row>
    <row r="1065" spans="1:2" x14ac:dyDescent="0.3">
      <c r="A1065" s="1">
        <f t="shared" si="71"/>
        <v>315</v>
      </c>
      <c r="B1065" s="38">
        <f>+A1065*'Failure Data'!F$3</f>
        <v>14.574626865671641</v>
      </c>
    </row>
    <row r="1066" spans="1:2" x14ac:dyDescent="0.3">
      <c r="A1066" s="1">
        <f t="shared" si="71"/>
        <v>316</v>
      </c>
      <c r="B1066" s="38">
        <f>+A1066*'Failure Data'!F$3</f>
        <v>14.620895522388059</v>
      </c>
    </row>
    <row r="1067" spans="1:2" x14ac:dyDescent="0.3">
      <c r="A1067" s="1">
        <f t="shared" si="71"/>
        <v>317</v>
      </c>
      <c r="B1067" s="38">
        <f>+A1067*'Failure Data'!F$3</f>
        <v>14.667164179104477</v>
      </c>
    </row>
    <row r="1068" spans="1:2" x14ac:dyDescent="0.3">
      <c r="A1068" s="1">
        <f t="shared" si="71"/>
        <v>318</v>
      </c>
      <c r="B1068" s="38">
        <f>+A1068*'Failure Data'!F$3</f>
        <v>14.713432835820894</v>
      </c>
    </row>
    <row r="1069" spans="1:2" x14ac:dyDescent="0.3">
      <c r="A1069" s="1">
        <f t="shared" si="71"/>
        <v>319</v>
      </c>
      <c r="B1069" s="38">
        <f>+A1069*'Failure Data'!F$3</f>
        <v>14.759701492537314</v>
      </c>
    </row>
    <row r="1070" spans="1:2" x14ac:dyDescent="0.3">
      <c r="A1070" s="1">
        <f t="shared" si="71"/>
        <v>320</v>
      </c>
      <c r="B1070" s="38">
        <f>+A1070*'Failure Data'!F$3</f>
        <v>14.805970149253731</v>
      </c>
    </row>
    <row r="1071" spans="1:2" x14ac:dyDescent="0.3">
      <c r="A1071" s="1">
        <f t="shared" si="71"/>
        <v>321</v>
      </c>
      <c r="B1071" s="38">
        <f>+A1071*'Failure Data'!F$3</f>
        <v>14.852238805970149</v>
      </c>
    </row>
    <row r="1072" spans="1:2" x14ac:dyDescent="0.3">
      <c r="A1072" s="1">
        <f t="shared" si="71"/>
        <v>322</v>
      </c>
      <c r="B1072" s="38">
        <f>+A1072*'Failure Data'!F$3</f>
        <v>14.898507462686567</v>
      </c>
    </row>
    <row r="1073" spans="1:2" x14ac:dyDescent="0.3">
      <c r="A1073" s="1">
        <f t="shared" si="71"/>
        <v>323</v>
      </c>
      <c r="B1073" s="38">
        <f>+A1073*'Failure Data'!F$3</f>
        <v>14.944776119402984</v>
      </c>
    </row>
    <row r="1074" spans="1:2" x14ac:dyDescent="0.3">
      <c r="A1074" s="1">
        <f t="shared" si="71"/>
        <v>324</v>
      </c>
      <c r="B1074" s="38">
        <f>+A1074*'Failure Data'!F$3</f>
        <v>14.991044776119402</v>
      </c>
    </row>
    <row r="1075" spans="1:2" x14ac:dyDescent="0.3">
      <c r="A1075" s="1">
        <f t="shared" si="71"/>
        <v>325</v>
      </c>
      <c r="B1075" s="38">
        <f>+A1075*'Failure Data'!F$3</f>
        <v>15.03731343283582</v>
      </c>
    </row>
    <row r="1076" spans="1:2" x14ac:dyDescent="0.3">
      <c r="A1076" s="1">
        <f t="shared" si="71"/>
        <v>326</v>
      </c>
      <c r="B1076" s="38">
        <f>+A1076*'Failure Data'!F$3</f>
        <v>15.083582089552239</v>
      </c>
    </row>
    <row r="1077" spans="1:2" x14ac:dyDescent="0.3">
      <c r="A1077" s="1">
        <f t="shared" si="71"/>
        <v>327</v>
      </c>
      <c r="B1077" s="38">
        <f>+A1077*'Failure Data'!F$3</f>
        <v>15.129850746268657</v>
      </c>
    </row>
    <row r="1078" spans="1:2" x14ac:dyDescent="0.3">
      <c r="A1078" s="1">
        <f t="shared" si="71"/>
        <v>328</v>
      </c>
      <c r="B1078" s="38">
        <f>+A1078*'Failure Data'!F$3</f>
        <v>15.176119402985075</v>
      </c>
    </row>
    <row r="1079" spans="1:2" x14ac:dyDescent="0.3">
      <c r="A1079" s="1">
        <f t="shared" si="71"/>
        <v>329</v>
      </c>
      <c r="B1079" s="38">
        <f>+A1079*'Failure Data'!F$3</f>
        <v>15.222388059701492</v>
      </c>
    </row>
    <row r="1080" spans="1:2" x14ac:dyDescent="0.3">
      <c r="A1080" s="1">
        <f t="shared" si="71"/>
        <v>330</v>
      </c>
      <c r="B1080" s="38">
        <f>+A1080*'Failure Data'!F$3</f>
        <v>15.26865671641791</v>
      </c>
    </row>
    <row r="1081" spans="1:2" x14ac:dyDescent="0.3">
      <c r="A1081" s="1">
        <f t="shared" si="71"/>
        <v>331</v>
      </c>
      <c r="B1081" s="38">
        <f>+A1081*'Failure Data'!F$3</f>
        <v>15.314925373134328</v>
      </c>
    </row>
    <row r="1082" spans="1:2" x14ac:dyDescent="0.3">
      <c r="A1082" s="1">
        <f t="shared" si="71"/>
        <v>332</v>
      </c>
      <c r="B1082" s="38">
        <f>+A1082*'Failure Data'!F$3</f>
        <v>15.361194029850745</v>
      </c>
    </row>
    <row r="1083" spans="1:2" x14ac:dyDescent="0.3">
      <c r="A1083" s="1">
        <f t="shared" si="71"/>
        <v>333</v>
      </c>
      <c r="B1083" s="38">
        <f>+A1083*'Failure Data'!F$3</f>
        <v>15.407462686567165</v>
      </c>
    </row>
    <row r="1084" spans="1:2" x14ac:dyDescent="0.3">
      <c r="A1084" s="1">
        <f t="shared" si="71"/>
        <v>334</v>
      </c>
      <c r="B1084" s="38">
        <f>+A1084*'Failure Data'!F$3</f>
        <v>15.453731343283582</v>
      </c>
    </row>
    <row r="1085" spans="1:2" x14ac:dyDescent="0.3">
      <c r="A1085" s="1">
        <f t="shared" si="71"/>
        <v>335</v>
      </c>
      <c r="B1085" s="38">
        <f>+A1085*'Failure Data'!F$3</f>
        <v>15.5</v>
      </c>
    </row>
    <row r="1086" spans="1:2" x14ac:dyDescent="0.3">
      <c r="A1086" s="1">
        <f t="shared" si="71"/>
        <v>336</v>
      </c>
      <c r="B1086" s="38">
        <f>+A1086*'Failure Data'!F$3</f>
        <v>15.546268656716418</v>
      </c>
    </row>
    <row r="1087" spans="1:2" x14ac:dyDescent="0.3">
      <c r="A1087" s="1">
        <f t="shared" si="71"/>
        <v>337</v>
      </c>
      <c r="B1087" s="38">
        <f>+A1087*'Failure Data'!F$3</f>
        <v>15.592537313432835</v>
      </c>
    </row>
    <row r="1088" spans="1:2" x14ac:dyDescent="0.3">
      <c r="A1088" s="1">
        <f t="shared" ref="A1088:A1151" si="72">A1087+1</f>
        <v>338</v>
      </c>
      <c r="B1088" s="38">
        <f>+A1088*'Failure Data'!F$3</f>
        <v>15.638805970149253</v>
      </c>
    </row>
    <row r="1089" spans="1:2" x14ac:dyDescent="0.3">
      <c r="A1089" s="1">
        <f t="shared" si="72"/>
        <v>339</v>
      </c>
      <c r="B1089" s="38">
        <f>+A1089*'Failure Data'!F$3</f>
        <v>15.685074626865671</v>
      </c>
    </row>
    <row r="1090" spans="1:2" x14ac:dyDescent="0.3">
      <c r="A1090" s="1">
        <f t="shared" si="72"/>
        <v>340</v>
      </c>
      <c r="B1090" s="38">
        <f>+A1090*'Failure Data'!F$3</f>
        <v>15.731343283582088</v>
      </c>
    </row>
    <row r="1091" spans="1:2" x14ac:dyDescent="0.3">
      <c r="A1091" s="1">
        <f t="shared" si="72"/>
        <v>341</v>
      </c>
      <c r="B1091" s="38">
        <f>+A1091*'Failure Data'!F$3</f>
        <v>15.777611940298508</v>
      </c>
    </row>
    <row r="1092" spans="1:2" x14ac:dyDescent="0.3">
      <c r="A1092" s="1">
        <f t="shared" si="72"/>
        <v>342</v>
      </c>
      <c r="B1092" s="38">
        <f>+A1092*'Failure Data'!F$3</f>
        <v>15.823880597014925</v>
      </c>
    </row>
    <row r="1093" spans="1:2" x14ac:dyDescent="0.3">
      <c r="A1093" s="1">
        <f t="shared" si="72"/>
        <v>343</v>
      </c>
      <c r="B1093" s="38">
        <f>+A1093*'Failure Data'!F$3</f>
        <v>15.870149253731343</v>
      </c>
    </row>
    <row r="1094" spans="1:2" x14ac:dyDescent="0.3">
      <c r="A1094" s="1">
        <f t="shared" si="72"/>
        <v>344</v>
      </c>
      <c r="B1094" s="38">
        <f>+A1094*'Failure Data'!F$3</f>
        <v>15.916417910447761</v>
      </c>
    </row>
    <row r="1095" spans="1:2" x14ac:dyDescent="0.3">
      <c r="A1095" s="1">
        <f t="shared" si="72"/>
        <v>345</v>
      </c>
      <c r="B1095" s="38">
        <f>+A1095*'Failure Data'!F$3</f>
        <v>15.962686567164178</v>
      </c>
    </row>
    <row r="1096" spans="1:2" x14ac:dyDescent="0.3">
      <c r="A1096" s="1">
        <f t="shared" si="72"/>
        <v>346</v>
      </c>
      <c r="B1096" s="38">
        <f>+A1096*'Failure Data'!F$3</f>
        <v>16.008955223880598</v>
      </c>
    </row>
    <row r="1097" spans="1:2" x14ac:dyDescent="0.3">
      <c r="A1097" s="1">
        <f t="shared" si="72"/>
        <v>347</v>
      </c>
      <c r="B1097" s="38">
        <f>+A1097*'Failure Data'!F$3</f>
        <v>16.055223880597016</v>
      </c>
    </row>
    <row r="1098" spans="1:2" x14ac:dyDescent="0.3">
      <c r="A1098" s="1">
        <f t="shared" si="72"/>
        <v>348</v>
      </c>
      <c r="B1098" s="38">
        <f>+A1098*'Failure Data'!F$3</f>
        <v>16.101492537313433</v>
      </c>
    </row>
    <row r="1099" spans="1:2" x14ac:dyDescent="0.3">
      <c r="A1099" s="1">
        <f t="shared" si="72"/>
        <v>349</v>
      </c>
      <c r="B1099" s="38">
        <f>+A1099*'Failure Data'!F$3</f>
        <v>16.147761194029851</v>
      </c>
    </row>
    <row r="1100" spans="1:2" x14ac:dyDescent="0.3">
      <c r="A1100" s="1">
        <f t="shared" si="72"/>
        <v>350</v>
      </c>
      <c r="B1100" s="38">
        <f>+A1100*'Failure Data'!F$3</f>
        <v>16.194029850746269</v>
      </c>
    </row>
    <row r="1101" spans="1:2" x14ac:dyDescent="0.3">
      <c r="A1101" s="1">
        <f t="shared" si="72"/>
        <v>351</v>
      </c>
      <c r="B1101" s="38">
        <f>+A1101*'Failure Data'!F$3</f>
        <v>16.240298507462686</v>
      </c>
    </row>
    <row r="1102" spans="1:2" x14ac:dyDescent="0.3">
      <c r="A1102" s="1">
        <f t="shared" si="72"/>
        <v>352</v>
      </c>
      <c r="B1102" s="38">
        <f>+A1102*'Failure Data'!F$3</f>
        <v>16.286567164179104</v>
      </c>
    </row>
    <row r="1103" spans="1:2" x14ac:dyDescent="0.3">
      <c r="A1103" s="1">
        <f t="shared" si="72"/>
        <v>353</v>
      </c>
      <c r="B1103" s="38">
        <f>+A1103*'Failure Data'!F$3</f>
        <v>16.332835820895522</v>
      </c>
    </row>
    <row r="1104" spans="1:2" x14ac:dyDescent="0.3">
      <c r="A1104" s="1">
        <f t="shared" si="72"/>
        <v>354</v>
      </c>
      <c r="B1104" s="38">
        <f>+A1104*'Failure Data'!F$3</f>
        <v>16.379104477611939</v>
      </c>
    </row>
    <row r="1105" spans="1:2" x14ac:dyDescent="0.3">
      <c r="A1105" s="1">
        <f t="shared" si="72"/>
        <v>355</v>
      </c>
      <c r="B1105" s="38">
        <f>+A1105*'Failure Data'!F$3</f>
        <v>16.425373134328357</v>
      </c>
    </row>
    <row r="1106" spans="1:2" x14ac:dyDescent="0.3">
      <c r="A1106" s="1">
        <f t="shared" si="72"/>
        <v>356</v>
      </c>
      <c r="B1106" s="38">
        <f>+A1106*'Failure Data'!F$3</f>
        <v>16.471641791044775</v>
      </c>
    </row>
    <row r="1107" spans="1:2" x14ac:dyDescent="0.3">
      <c r="A1107" s="1">
        <f t="shared" si="72"/>
        <v>357</v>
      </c>
      <c r="B1107" s="38">
        <f>+A1107*'Failure Data'!F$3</f>
        <v>16.517910447761192</v>
      </c>
    </row>
    <row r="1108" spans="1:2" x14ac:dyDescent="0.3">
      <c r="A1108" s="1">
        <f t="shared" si="72"/>
        <v>358</v>
      </c>
      <c r="B1108" s="38">
        <f>+A1108*'Failure Data'!F$3</f>
        <v>16.56417910447761</v>
      </c>
    </row>
    <row r="1109" spans="1:2" x14ac:dyDescent="0.3">
      <c r="A1109" s="1">
        <f t="shared" si="72"/>
        <v>359</v>
      </c>
      <c r="B1109" s="38">
        <f>+A1109*'Failure Data'!F$3</f>
        <v>16.610447761194031</v>
      </c>
    </row>
    <row r="1110" spans="1:2" x14ac:dyDescent="0.3">
      <c r="A1110" s="1">
        <f t="shared" si="72"/>
        <v>360</v>
      </c>
      <c r="B1110" s="38">
        <f>+A1110*'Failure Data'!F$3</f>
        <v>16.656716417910449</v>
      </c>
    </row>
    <row r="1111" spans="1:2" x14ac:dyDescent="0.3">
      <c r="A1111" s="1">
        <f t="shared" si="72"/>
        <v>361</v>
      </c>
      <c r="B1111" s="38">
        <f>+A1111*'Failure Data'!F$3</f>
        <v>16.702985074626866</v>
      </c>
    </row>
    <row r="1112" spans="1:2" x14ac:dyDescent="0.3">
      <c r="A1112" s="1">
        <f t="shared" si="72"/>
        <v>362</v>
      </c>
      <c r="B1112" s="38">
        <f>+A1112*'Failure Data'!F$3</f>
        <v>16.749253731343284</v>
      </c>
    </row>
    <row r="1113" spans="1:2" x14ac:dyDescent="0.3">
      <c r="A1113" s="1">
        <f t="shared" si="72"/>
        <v>363</v>
      </c>
      <c r="B1113" s="38">
        <f>+A1113*'Failure Data'!F$3</f>
        <v>16.795522388059702</v>
      </c>
    </row>
    <row r="1114" spans="1:2" x14ac:dyDescent="0.3">
      <c r="A1114" s="1">
        <f t="shared" si="72"/>
        <v>364</v>
      </c>
      <c r="B1114" s="38">
        <f>+A1114*'Failure Data'!F$3</f>
        <v>16.841791044776119</v>
      </c>
    </row>
    <row r="1115" spans="1:2" x14ac:dyDescent="0.3">
      <c r="A1115" s="1">
        <f t="shared" si="72"/>
        <v>365</v>
      </c>
      <c r="B1115" s="38">
        <f>+A1115*'Failure Data'!F$3</f>
        <v>16.888059701492537</v>
      </c>
    </row>
    <row r="1116" spans="1:2" x14ac:dyDescent="0.3">
      <c r="A1116" s="1">
        <f t="shared" si="72"/>
        <v>366</v>
      </c>
      <c r="B1116" s="38">
        <f>+A1116*'Failure Data'!F$3</f>
        <v>16.934328358208955</v>
      </c>
    </row>
    <row r="1117" spans="1:2" x14ac:dyDescent="0.3">
      <c r="A1117" s="1">
        <f t="shared" si="72"/>
        <v>367</v>
      </c>
      <c r="B1117" s="38">
        <f>+A1117*'Failure Data'!F$3</f>
        <v>16.980597014925372</v>
      </c>
    </row>
    <row r="1118" spans="1:2" x14ac:dyDescent="0.3">
      <c r="A1118" s="1">
        <f t="shared" si="72"/>
        <v>368</v>
      </c>
      <c r="B1118" s="38">
        <f>+A1118*'Failure Data'!F$3</f>
        <v>17.02686567164179</v>
      </c>
    </row>
    <row r="1119" spans="1:2" x14ac:dyDescent="0.3">
      <c r="A1119" s="1">
        <f t="shared" si="72"/>
        <v>369</v>
      </c>
      <c r="B1119" s="38">
        <f>+A1119*'Failure Data'!F$3</f>
        <v>17.073134328358208</v>
      </c>
    </row>
    <row r="1120" spans="1:2" x14ac:dyDescent="0.3">
      <c r="A1120" s="1">
        <f t="shared" si="72"/>
        <v>370</v>
      </c>
      <c r="B1120" s="38">
        <f>+A1120*'Failure Data'!F$3</f>
        <v>17.119402985074625</v>
      </c>
    </row>
    <row r="1121" spans="1:2" x14ac:dyDescent="0.3">
      <c r="A1121" s="1">
        <f t="shared" si="72"/>
        <v>371</v>
      </c>
      <c r="B1121" s="38">
        <f>+A1121*'Failure Data'!F$3</f>
        <v>17.165671641791043</v>
      </c>
    </row>
    <row r="1122" spans="1:2" x14ac:dyDescent="0.3">
      <c r="A1122" s="1">
        <f t="shared" si="72"/>
        <v>372</v>
      </c>
      <c r="B1122" s="38">
        <f>+A1122*'Failure Data'!F$3</f>
        <v>17.211940298507461</v>
      </c>
    </row>
    <row r="1123" spans="1:2" x14ac:dyDescent="0.3">
      <c r="A1123" s="1">
        <f t="shared" si="72"/>
        <v>373</v>
      </c>
      <c r="B1123" s="38">
        <f>+A1123*'Failure Data'!F$3</f>
        <v>17.258208955223878</v>
      </c>
    </row>
    <row r="1124" spans="1:2" x14ac:dyDescent="0.3">
      <c r="A1124" s="1">
        <f t="shared" si="72"/>
        <v>374</v>
      </c>
      <c r="B1124" s="38">
        <f>+A1124*'Failure Data'!F$3</f>
        <v>17.3044776119403</v>
      </c>
    </row>
    <row r="1125" spans="1:2" x14ac:dyDescent="0.3">
      <c r="A1125" s="1">
        <f t="shared" si="72"/>
        <v>375</v>
      </c>
      <c r="B1125" s="38">
        <f>+A1125*'Failure Data'!F$3</f>
        <v>17.350746268656717</v>
      </c>
    </row>
    <row r="1126" spans="1:2" x14ac:dyDescent="0.3">
      <c r="A1126" s="1">
        <f t="shared" si="72"/>
        <v>376</v>
      </c>
      <c r="B1126" s="38">
        <f>+A1126*'Failure Data'!F$3</f>
        <v>17.397014925373135</v>
      </c>
    </row>
    <row r="1127" spans="1:2" x14ac:dyDescent="0.3">
      <c r="A1127" s="1">
        <f t="shared" si="72"/>
        <v>377</v>
      </c>
      <c r="B1127" s="38">
        <f>+A1127*'Failure Data'!F$3</f>
        <v>17.443283582089553</v>
      </c>
    </row>
    <row r="1128" spans="1:2" x14ac:dyDescent="0.3">
      <c r="A1128" s="1">
        <f t="shared" si="72"/>
        <v>378</v>
      </c>
      <c r="B1128" s="38">
        <f>+A1128*'Failure Data'!F$3</f>
        <v>17.48955223880597</v>
      </c>
    </row>
    <row r="1129" spans="1:2" x14ac:dyDescent="0.3">
      <c r="A1129" s="1">
        <f t="shared" si="72"/>
        <v>379</v>
      </c>
      <c r="B1129" s="38">
        <f>+A1129*'Failure Data'!F$3</f>
        <v>17.535820895522388</v>
      </c>
    </row>
    <row r="1130" spans="1:2" x14ac:dyDescent="0.3">
      <c r="A1130" s="1">
        <f t="shared" si="72"/>
        <v>380</v>
      </c>
      <c r="B1130" s="38">
        <f>+A1130*'Failure Data'!F$3</f>
        <v>17.582089552238806</v>
      </c>
    </row>
    <row r="1131" spans="1:2" x14ac:dyDescent="0.3">
      <c r="A1131" s="1">
        <f t="shared" si="72"/>
        <v>381</v>
      </c>
      <c r="B1131" s="38">
        <f>+A1131*'Failure Data'!F$3</f>
        <v>17.628358208955223</v>
      </c>
    </row>
    <row r="1132" spans="1:2" x14ac:dyDescent="0.3">
      <c r="A1132" s="1">
        <f t="shared" si="72"/>
        <v>382</v>
      </c>
      <c r="B1132" s="38">
        <f>+A1132*'Failure Data'!F$3</f>
        <v>17.674626865671641</v>
      </c>
    </row>
    <row r="1133" spans="1:2" x14ac:dyDescent="0.3">
      <c r="A1133" s="1">
        <f t="shared" si="72"/>
        <v>383</v>
      </c>
      <c r="B1133" s="38">
        <f>+A1133*'Failure Data'!F$3</f>
        <v>17.720895522388059</v>
      </c>
    </row>
    <row r="1134" spans="1:2" x14ac:dyDescent="0.3">
      <c r="A1134" s="1">
        <f t="shared" si="72"/>
        <v>384</v>
      </c>
      <c r="B1134" s="38">
        <f>+A1134*'Failure Data'!F$3</f>
        <v>17.767164179104476</v>
      </c>
    </row>
    <row r="1135" spans="1:2" x14ac:dyDescent="0.3">
      <c r="A1135" s="1">
        <f t="shared" si="72"/>
        <v>385</v>
      </c>
      <c r="B1135" s="38">
        <f>+A1135*'Failure Data'!F$3</f>
        <v>17.813432835820894</v>
      </c>
    </row>
    <row r="1136" spans="1:2" x14ac:dyDescent="0.3">
      <c r="A1136" s="1">
        <f t="shared" si="72"/>
        <v>386</v>
      </c>
      <c r="B1136" s="38">
        <f>+A1136*'Failure Data'!F$3</f>
        <v>17.859701492537312</v>
      </c>
    </row>
    <row r="1137" spans="1:2" x14ac:dyDescent="0.3">
      <c r="A1137" s="1">
        <f t="shared" si="72"/>
        <v>387</v>
      </c>
      <c r="B1137" s="38">
        <f>+A1137*'Failure Data'!F$3</f>
        <v>17.905970149253729</v>
      </c>
    </row>
    <row r="1138" spans="1:2" x14ac:dyDescent="0.3">
      <c r="A1138" s="1">
        <f t="shared" si="72"/>
        <v>388</v>
      </c>
      <c r="B1138" s="38">
        <f>+A1138*'Failure Data'!F$3</f>
        <v>17.952238805970151</v>
      </c>
    </row>
    <row r="1139" spans="1:2" x14ac:dyDescent="0.3">
      <c r="A1139" s="1">
        <f t="shared" si="72"/>
        <v>389</v>
      </c>
      <c r="B1139" s="38">
        <f>+A1139*'Failure Data'!F$3</f>
        <v>17.998507462686568</v>
      </c>
    </row>
    <row r="1140" spans="1:2" x14ac:dyDescent="0.3">
      <c r="A1140" s="1">
        <f t="shared" si="72"/>
        <v>390</v>
      </c>
      <c r="B1140" s="38">
        <f>+A1140*'Failure Data'!F$3</f>
        <v>18.044776119402986</v>
      </c>
    </row>
    <row r="1141" spans="1:2" x14ac:dyDescent="0.3">
      <c r="A1141" s="1">
        <f t="shared" si="72"/>
        <v>391</v>
      </c>
      <c r="B1141" s="38">
        <f>+A1141*'Failure Data'!F$3</f>
        <v>18.091044776119404</v>
      </c>
    </row>
    <row r="1142" spans="1:2" x14ac:dyDescent="0.3">
      <c r="A1142" s="1">
        <f t="shared" si="72"/>
        <v>392</v>
      </c>
      <c r="B1142" s="38">
        <f>+A1142*'Failure Data'!F$3</f>
        <v>18.137313432835821</v>
      </c>
    </row>
    <row r="1143" spans="1:2" x14ac:dyDescent="0.3">
      <c r="A1143" s="1">
        <f t="shared" si="72"/>
        <v>393</v>
      </c>
      <c r="B1143" s="38">
        <f>+A1143*'Failure Data'!F$3</f>
        <v>18.183582089552239</v>
      </c>
    </row>
    <row r="1144" spans="1:2" x14ac:dyDescent="0.3">
      <c r="A1144" s="1">
        <f t="shared" si="72"/>
        <v>394</v>
      </c>
      <c r="B1144" s="38">
        <f>+A1144*'Failure Data'!F$3</f>
        <v>18.229850746268657</v>
      </c>
    </row>
    <row r="1145" spans="1:2" x14ac:dyDescent="0.3">
      <c r="A1145" s="1">
        <f t="shared" si="72"/>
        <v>395</v>
      </c>
      <c r="B1145" s="38">
        <f>+A1145*'Failure Data'!F$3</f>
        <v>18.276119402985074</v>
      </c>
    </row>
    <row r="1146" spans="1:2" x14ac:dyDescent="0.3">
      <c r="A1146" s="1">
        <f t="shared" si="72"/>
        <v>396</v>
      </c>
      <c r="B1146" s="38">
        <f>+A1146*'Failure Data'!F$3</f>
        <v>18.322388059701492</v>
      </c>
    </row>
    <row r="1147" spans="1:2" x14ac:dyDescent="0.3">
      <c r="A1147" s="1">
        <f t="shared" si="72"/>
        <v>397</v>
      </c>
      <c r="B1147" s="38">
        <f>+A1147*'Failure Data'!F$3</f>
        <v>18.36865671641791</v>
      </c>
    </row>
    <row r="1148" spans="1:2" x14ac:dyDescent="0.3">
      <c r="A1148" s="1">
        <f t="shared" si="72"/>
        <v>398</v>
      </c>
      <c r="B1148" s="38">
        <f>+A1148*'Failure Data'!F$3</f>
        <v>18.414925373134327</v>
      </c>
    </row>
    <row r="1149" spans="1:2" x14ac:dyDescent="0.3">
      <c r="A1149" s="1">
        <f t="shared" si="72"/>
        <v>399</v>
      </c>
      <c r="B1149" s="38">
        <f>+A1149*'Failure Data'!F$3</f>
        <v>18.461194029850745</v>
      </c>
    </row>
    <row r="1150" spans="1:2" x14ac:dyDescent="0.3">
      <c r="A1150" s="1">
        <f t="shared" si="72"/>
        <v>400</v>
      </c>
      <c r="B1150" s="38">
        <f>+A1150*'Failure Data'!F$3</f>
        <v>18.507462686567163</v>
      </c>
    </row>
    <row r="1151" spans="1:2" x14ac:dyDescent="0.3">
      <c r="A1151" s="1">
        <f t="shared" si="72"/>
        <v>401</v>
      </c>
      <c r="B1151" s="38">
        <f>+A1151*'Failure Data'!F$3</f>
        <v>18.55373134328358</v>
      </c>
    </row>
    <row r="1152" spans="1:2" x14ac:dyDescent="0.3">
      <c r="A1152" s="1">
        <f t="shared" ref="A1152:A1215" si="73">A1151+1</f>
        <v>402</v>
      </c>
      <c r="B1152" s="38">
        <f>+A1152*'Failure Data'!F$3</f>
        <v>18.599999999999998</v>
      </c>
    </row>
    <row r="1153" spans="1:2" x14ac:dyDescent="0.3">
      <c r="A1153" s="1">
        <f t="shared" si="73"/>
        <v>403</v>
      </c>
      <c r="B1153" s="38">
        <f>+A1153*'Failure Data'!F$3</f>
        <v>18.646268656716419</v>
      </c>
    </row>
    <row r="1154" spans="1:2" x14ac:dyDescent="0.3">
      <c r="A1154" s="1">
        <f t="shared" si="73"/>
        <v>404</v>
      </c>
      <c r="B1154" s="38">
        <f>+A1154*'Failure Data'!F$3</f>
        <v>18.692537313432837</v>
      </c>
    </row>
    <row r="1155" spans="1:2" x14ac:dyDescent="0.3">
      <c r="A1155" s="1">
        <f t="shared" si="73"/>
        <v>405</v>
      </c>
      <c r="B1155" s="38">
        <f>+A1155*'Failure Data'!F$3</f>
        <v>18.738805970149254</v>
      </c>
    </row>
    <row r="1156" spans="1:2" x14ac:dyDescent="0.3">
      <c r="A1156" s="1">
        <f t="shared" si="73"/>
        <v>406</v>
      </c>
      <c r="B1156" s="38">
        <f>+A1156*'Failure Data'!F$3</f>
        <v>18.785074626865672</v>
      </c>
    </row>
    <row r="1157" spans="1:2" x14ac:dyDescent="0.3">
      <c r="A1157" s="1">
        <f t="shared" si="73"/>
        <v>407</v>
      </c>
      <c r="B1157" s="38">
        <f>+A1157*'Failure Data'!F$3</f>
        <v>18.83134328358209</v>
      </c>
    </row>
    <row r="1158" spans="1:2" x14ac:dyDescent="0.3">
      <c r="A1158" s="1">
        <f t="shared" si="73"/>
        <v>408</v>
      </c>
      <c r="B1158" s="38">
        <f>+A1158*'Failure Data'!F$3</f>
        <v>18.877611940298507</v>
      </c>
    </row>
    <row r="1159" spans="1:2" x14ac:dyDescent="0.3">
      <c r="A1159" s="1">
        <f t="shared" si="73"/>
        <v>409</v>
      </c>
      <c r="B1159" s="38">
        <f>+A1159*'Failure Data'!F$3</f>
        <v>18.923880597014925</v>
      </c>
    </row>
    <row r="1160" spans="1:2" x14ac:dyDescent="0.3">
      <c r="A1160" s="1">
        <f t="shared" si="73"/>
        <v>410</v>
      </c>
      <c r="B1160" s="38">
        <f>+A1160*'Failure Data'!F$3</f>
        <v>18.970149253731343</v>
      </c>
    </row>
    <row r="1161" spans="1:2" x14ac:dyDescent="0.3">
      <c r="A1161" s="1">
        <f t="shared" si="73"/>
        <v>411</v>
      </c>
      <c r="B1161" s="38">
        <f>+A1161*'Failure Data'!F$3</f>
        <v>19.01641791044776</v>
      </c>
    </row>
    <row r="1162" spans="1:2" x14ac:dyDescent="0.3">
      <c r="A1162" s="1">
        <f t="shared" si="73"/>
        <v>412</v>
      </c>
      <c r="B1162" s="38">
        <f>+A1162*'Failure Data'!F$3</f>
        <v>19.062686567164178</v>
      </c>
    </row>
    <row r="1163" spans="1:2" x14ac:dyDescent="0.3">
      <c r="A1163" s="1">
        <f t="shared" si="73"/>
        <v>413</v>
      </c>
      <c r="B1163" s="38">
        <f>+A1163*'Failure Data'!F$3</f>
        <v>19.108955223880596</v>
      </c>
    </row>
    <row r="1164" spans="1:2" x14ac:dyDescent="0.3">
      <c r="A1164" s="1">
        <f t="shared" si="73"/>
        <v>414</v>
      </c>
      <c r="B1164" s="38">
        <f>+A1164*'Failure Data'!F$3</f>
        <v>19.155223880597013</v>
      </c>
    </row>
    <row r="1165" spans="1:2" x14ac:dyDescent="0.3">
      <c r="A1165" s="1">
        <f t="shared" si="73"/>
        <v>415</v>
      </c>
      <c r="B1165" s="38">
        <f>+A1165*'Failure Data'!F$3</f>
        <v>19.201492537313431</v>
      </c>
    </row>
    <row r="1166" spans="1:2" x14ac:dyDescent="0.3">
      <c r="A1166" s="1">
        <f t="shared" si="73"/>
        <v>416</v>
      </c>
      <c r="B1166" s="38">
        <f>+A1166*'Failure Data'!F$3</f>
        <v>19.247761194029849</v>
      </c>
    </row>
    <row r="1167" spans="1:2" x14ac:dyDescent="0.3">
      <c r="A1167" s="1">
        <f t="shared" si="73"/>
        <v>417</v>
      </c>
      <c r="B1167" s="38">
        <f>+A1167*'Failure Data'!F$3</f>
        <v>19.29402985074627</v>
      </c>
    </row>
    <row r="1168" spans="1:2" x14ac:dyDescent="0.3">
      <c r="A1168" s="1">
        <f t="shared" si="73"/>
        <v>418</v>
      </c>
      <c r="B1168" s="38">
        <f>+A1168*'Failure Data'!F$3</f>
        <v>19.340298507462688</v>
      </c>
    </row>
    <row r="1169" spans="1:2" x14ac:dyDescent="0.3">
      <c r="A1169" s="1">
        <f t="shared" si="73"/>
        <v>419</v>
      </c>
      <c r="B1169" s="38">
        <f>+A1169*'Failure Data'!F$3</f>
        <v>19.386567164179105</v>
      </c>
    </row>
    <row r="1170" spans="1:2" x14ac:dyDescent="0.3">
      <c r="A1170" s="1">
        <f t="shared" si="73"/>
        <v>420</v>
      </c>
      <c r="B1170" s="38">
        <f>+A1170*'Failure Data'!F$3</f>
        <v>19.432835820895523</v>
      </c>
    </row>
    <row r="1171" spans="1:2" x14ac:dyDescent="0.3">
      <c r="A1171" s="1">
        <f t="shared" si="73"/>
        <v>421</v>
      </c>
      <c r="B1171" s="38">
        <f>+A1171*'Failure Data'!F$3</f>
        <v>19.479104477611941</v>
      </c>
    </row>
    <row r="1172" spans="1:2" x14ac:dyDescent="0.3">
      <c r="A1172" s="1">
        <f t="shared" si="73"/>
        <v>422</v>
      </c>
      <c r="B1172" s="38">
        <f>+A1172*'Failure Data'!F$3</f>
        <v>19.525373134328358</v>
      </c>
    </row>
    <row r="1173" spans="1:2" x14ac:dyDescent="0.3">
      <c r="A1173" s="1">
        <f t="shared" si="73"/>
        <v>423</v>
      </c>
      <c r="B1173" s="38">
        <f>+A1173*'Failure Data'!F$3</f>
        <v>19.571641791044776</v>
      </c>
    </row>
    <row r="1174" spans="1:2" x14ac:dyDescent="0.3">
      <c r="A1174" s="1">
        <f t="shared" si="73"/>
        <v>424</v>
      </c>
      <c r="B1174" s="38">
        <f>+A1174*'Failure Data'!F$3</f>
        <v>19.617910447761194</v>
      </c>
    </row>
    <row r="1175" spans="1:2" x14ac:dyDescent="0.3">
      <c r="A1175" s="1">
        <f t="shared" si="73"/>
        <v>425</v>
      </c>
      <c r="B1175" s="38">
        <f>+A1175*'Failure Data'!F$3</f>
        <v>19.664179104477611</v>
      </c>
    </row>
    <row r="1176" spans="1:2" x14ac:dyDescent="0.3">
      <c r="A1176" s="1">
        <f t="shared" si="73"/>
        <v>426</v>
      </c>
      <c r="B1176" s="38">
        <f>+A1176*'Failure Data'!F$3</f>
        <v>19.710447761194029</v>
      </c>
    </row>
    <row r="1177" spans="1:2" x14ac:dyDescent="0.3">
      <c r="A1177" s="1">
        <f t="shared" si="73"/>
        <v>427</v>
      </c>
      <c r="B1177" s="38">
        <f>+A1177*'Failure Data'!F$3</f>
        <v>19.756716417910447</v>
      </c>
    </row>
    <row r="1178" spans="1:2" x14ac:dyDescent="0.3">
      <c r="A1178" s="1">
        <f t="shared" si="73"/>
        <v>428</v>
      </c>
      <c r="B1178" s="38">
        <f>+A1178*'Failure Data'!F$3</f>
        <v>19.802985074626864</v>
      </c>
    </row>
    <row r="1179" spans="1:2" x14ac:dyDescent="0.3">
      <c r="A1179" s="1">
        <f t="shared" si="73"/>
        <v>429</v>
      </c>
      <c r="B1179" s="38">
        <f>+A1179*'Failure Data'!F$3</f>
        <v>19.849253731343282</v>
      </c>
    </row>
    <row r="1180" spans="1:2" x14ac:dyDescent="0.3">
      <c r="A1180" s="1">
        <f t="shared" si="73"/>
        <v>430</v>
      </c>
      <c r="B1180" s="38">
        <f>+A1180*'Failure Data'!F$3</f>
        <v>19.8955223880597</v>
      </c>
    </row>
    <row r="1181" spans="1:2" x14ac:dyDescent="0.3">
      <c r="A1181" s="1">
        <f t="shared" si="73"/>
        <v>431</v>
      </c>
      <c r="B1181" s="38">
        <f>+A1181*'Failure Data'!F$3</f>
        <v>19.941791044776117</v>
      </c>
    </row>
    <row r="1182" spans="1:2" x14ac:dyDescent="0.3">
      <c r="A1182" s="1">
        <f t="shared" si="73"/>
        <v>432</v>
      </c>
      <c r="B1182" s="38">
        <f>+A1182*'Failure Data'!F$3</f>
        <v>19.988059701492539</v>
      </c>
    </row>
    <row r="1183" spans="1:2" x14ac:dyDescent="0.3">
      <c r="A1183" s="1">
        <f t="shared" si="73"/>
        <v>433</v>
      </c>
      <c r="B1183" s="38">
        <f>+A1183*'Failure Data'!F$3</f>
        <v>20.034328358208956</v>
      </c>
    </row>
    <row r="1184" spans="1:2" x14ac:dyDescent="0.3">
      <c r="A1184" s="1">
        <f t="shared" si="73"/>
        <v>434</v>
      </c>
      <c r="B1184" s="38">
        <f>+A1184*'Failure Data'!F$3</f>
        <v>20.080597014925374</v>
      </c>
    </row>
    <row r="1185" spans="1:2" x14ac:dyDescent="0.3">
      <c r="A1185" s="1">
        <f t="shared" si="73"/>
        <v>435</v>
      </c>
      <c r="B1185" s="38">
        <f>+A1185*'Failure Data'!F$3</f>
        <v>20.126865671641792</v>
      </c>
    </row>
    <row r="1186" spans="1:2" x14ac:dyDescent="0.3">
      <c r="A1186" s="1">
        <f t="shared" si="73"/>
        <v>436</v>
      </c>
      <c r="B1186" s="38">
        <f>+A1186*'Failure Data'!F$3</f>
        <v>20.173134328358209</v>
      </c>
    </row>
    <row r="1187" spans="1:2" x14ac:dyDescent="0.3">
      <c r="A1187" s="1">
        <f t="shared" si="73"/>
        <v>437</v>
      </c>
      <c r="B1187" s="38">
        <f>+A1187*'Failure Data'!F$3</f>
        <v>20.219402985074627</v>
      </c>
    </row>
    <row r="1188" spans="1:2" x14ac:dyDescent="0.3">
      <c r="A1188" s="1">
        <f t="shared" si="73"/>
        <v>438</v>
      </c>
      <c r="B1188" s="38">
        <f>+A1188*'Failure Data'!F$3</f>
        <v>20.265671641791045</v>
      </c>
    </row>
    <row r="1189" spans="1:2" x14ac:dyDescent="0.3">
      <c r="A1189" s="1">
        <f t="shared" si="73"/>
        <v>439</v>
      </c>
      <c r="B1189" s="38">
        <f>+A1189*'Failure Data'!F$3</f>
        <v>20.311940298507462</v>
      </c>
    </row>
    <row r="1190" spans="1:2" x14ac:dyDescent="0.3">
      <c r="A1190" s="1">
        <f t="shared" si="73"/>
        <v>440</v>
      </c>
      <c r="B1190" s="38">
        <f>+A1190*'Failure Data'!F$3</f>
        <v>20.35820895522388</v>
      </c>
    </row>
    <row r="1191" spans="1:2" x14ac:dyDescent="0.3">
      <c r="A1191" s="1">
        <f t="shared" si="73"/>
        <v>441</v>
      </c>
      <c r="B1191" s="38">
        <f>+A1191*'Failure Data'!F$3</f>
        <v>20.404477611940298</v>
      </c>
    </row>
    <row r="1192" spans="1:2" x14ac:dyDescent="0.3">
      <c r="A1192" s="1">
        <f t="shared" si="73"/>
        <v>442</v>
      </c>
      <c r="B1192" s="38">
        <f>+A1192*'Failure Data'!F$3</f>
        <v>20.450746268656715</v>
      </c>
    </row>
    <row r="1193" spans="1:2" x14ac:dyDescent="0.3">
      <c r="A1193" s="1">
        <f t="shared" si="73"/>
        <v>443</v>
      </c>
      <c r="B1193" s="38">
        <f>+A1193*'Failure Data'!F$3</f>
        <v>20.497014925373133</v>
      </c>
    </row>
    <row r="1194" spans="1:2" x14ac:dyDescent="0.3">
      <c r="A1194" s="1">
        <f t="shared" si="73"/>
        <v>444</v>
      </c>
      <c r="B1194" s="38">
        <f>+A1194*'Failure Data'!F$3</f>
        <v>20.543283582089551</v>
      </c>
    </row>
    <row r="1195" spans="1:2" x14ac:dyDescent="0.3">
      <c r="A1195" s="1">
        <f t="shared" si="73"/>
        <v>445</v>
      </c>
      <c r="B1195" s="38">
        <f>+A1195*'Failure Data'!F$3</f>
        <v>20.589552238805968</v>
      </c>
    </row>
    <row r="1196" spans="1:2" x14ac:dyDescent="0.3">
      <c r="A1196" s="1">
        <f t="shared" si="73"/>
        <v>446</v>
      </c>
      <c r="B1196" s="38">
        <f>+A1196*'Failure Data'!F$3</f>
        <v>20.635820895522386</v>
      </c>
    </row>
    <row r="1197" spans="1:2" x14ac:dyDescent="0.3">
      <c r="A1197" s="1">
        <f t="shared" si="73"/>
        <v>447</v>
      </c>
      <c r="B1197" s="38">
        <f>+A1197*'Failure Data'!F$3</f>
        <v>20.682089552238807</v>
      </c>
    </row>
    <row r="1198" spans="1:2" x14ac:dyDescent="0.3">
      <c r="A1198" s="1">
        <f t="shared" si="73"/>
        <v>448</v>
      </c>
      <c r="B1198" s="38">
        <f>+A1198*'Failure Data'!F$3</f>
        <v>20.728358208955225</v>
      </c>
    </row>
    <row r="1199" spans="1:2" x14ac:dyDescent="0.3">
      <c r="A1199" s="1">
        <f t="shared" si="73"/>
        <v>449</v>
      </c>
      <c r="B1199" s="38">
        <f>+A1199*'Failure Data'!F$3</f>
        <v>20.774626865671642</v>
      </c>
    </row>
    <row r="1200" spans="1:2" x14ac:dyDescent="0.3">
      <c r="A1200" s="1">
        <f t="shared" si="73"/>
        <v>450</v>
      </c>
      <c r="B1200" s="38">
        <f>+A1200*'Failure Data'!F$3</f>
        <v>20.82089552238806</v>
      </c>
    </row>
    <row r="1201" spans="1:2" x14ac:dyDescent="0.3">
      <c r="A1201" s="1">
        <f t="shared" si="73"/>
        <v>451</v>
      </c>
      <c r="B1201" s="38">
        <f>+A1201*'Failure Data'!F$3</f>
        <v>20.867164179104478</v>
      </c>
    </row>
    <row r="1202" spans="1:2" x14ac:dyDescent="0.3">
      <c r="A1202" s="1">
        <f t="shared" si="73"/>
        <v>452</v>
      </c>
      <c r="B1202" s="38">
        <f>+A1202*'Failure Data'!F$3</f>
        <v>20.913432835820895</v>
      </c>
    </row>
    <row r="1203" spans="1:2" x14ac:dyDescent="0.3">
      <c r="A1203" s="1">
        <f t="shared" si="73"/>
        <v>453</v>
      </c>
      <c r="B1203" s="38">
        <f>+A1203*'Failure Data'!F$3</f>
        <v>20.959701492537313</v>
      </c>
    </row>
    <row r="1204" spans="1:2" x14ac:dyDescent="0.3">
      <c r="A1204" s="1">
        <f t="shared" si="73"/>
        <v>454</v>
      </c>
      <c r="B1204" s="38">
        <f>+A1204*'Failure Data'!F$3</f>
        <v>21.005970149253731</v>
      </c>
    </row>
    <row r="1205" spans="1:2" x14ac:dyDescent="0.3">
      <c r="A1205" s="1">
        <f t="shared" si="73"/>
        <v>455</v>
      </c>
      <c r="B1205" s="38">
        <f>+A1205*'Failure Data'!F$3</f>
        <v>21.052238805970148</v>
      </c>
    </row>
    <row r="1206" spans="1:2" x14ac:dyDescent="0.3">
      <c r="A1206" s="1">
        <f t="shared" si="73"/>
        <v>456</v>
      </c>
      <c r="B1206" s="38">
        <f>+A1206*'Failure Data'!F$3</f>
        <v>21.098507462686566</v>
      </c>
    </row>
    <row r="1207" spans="1:2" x14ac:dyDescent="0.3">
      <c r="A1207" s="1">
        <f t="shared" si="73"/>
        <v>457</v>
      </c>
      <c r="B1207" s="38">
        <f>+A1207*'Failure Data'!F$3</f>
        <v>21.144776119402984</v>
      </c>
    </row>
    <row r="1208" spans="1:2" x14ac:dyDescent="0.3">
      <c r="A1208" s="1">
        <f t="shared" si="73"/>
        <v>458</v>
      </c>
      <c r="B1208" s="38">
        <f>+A1208*'Failure Data'!F$3</f>
        <v>21.191044776119401</v>
      </c>
    </row>
    <row r="1209" spans="1:2" x14ac:dyDescent="0.3">
      <c r="A1209" s="1">
        <f t="shared" si="73"/>
        <v>459</v>
      </c>
      <c r="B1209" s="38">
        <f>+A1209*'Failure Data'!F$3</f>
        <v>21.237313432835819</v>
      </c>
    </row>
    <row r="1210" spans="1:2" x14ac:dyDescent="0.3">
      <c r="A1210" s="1">
        <f t="shared" si="73"/>
        <v>460</v>
      </c>
      <c r="B1210" s="38">
        <f>+A1210*'Failure Data'!F$3</f>
        <v>21.283582089552237</v>
      </c>
    </row>
    <row r="1211" spans="1:2" x14ac:dyDescent="0.3">
      <c r="A1211" s="1">
        <f t="shared" si="73"/>
        <v>461</v>
      </c>
      <c r="B1211" s="38">
        <f>+A1211*'Failure Data'!F$3</f>
        <v>21.329850746268658</v>
      </c>
    </row>
    <row r="1212" spans="1:2" x14ac:dyDescent="0.3">
      <c r="A1212" s="1">
        <f t="shared" si="73"/>
        <v>462</v>
      </c>
      <c r="B1212" s="38">
        <f>+A1212*'Failure Data'!F$3</f>
        <v>21.376119402985076</v>
      </c>
    </row>
    <row r="1213" spans="1:2" x14ac:dyDescent="0.3">
      <c r="A1213" s="1">
        <f t="shared" si="73"/>
        <v>463</v>
      </c>
      <c r="B1213" s="38">
        <f>+A1213*'Failure Data'!F$3</f>
        <v>21.422388059701493</v>
      </c>
    </row>
    <row r="1214" spans="1:2" x14ac:dyDescent="0.3">
      <c r="A1214" s="1">
        <f t="shared" si="73"/>
        <v>464</v>
      </c>
      <c r="B1214" s="38">
        <f>+A1214*'Failure Data'!F$3</f>
        <v>21.468656716417911</v>
      </c>
    </row>
    <row r="1215" spans="1:2" x14ac:dyDescent="0.3">
      <c r="A1215" s="1">
        <f t="shared" si="73"/>
        <v>465</v>
      </c>
      <c r="B1215" s="38">
        <f>+A1215*'Failure Data'!F$3</f>
        <v>21.514925373134329</v>
      </c>
    </row>
    <row r="1216" spans="1:2" x14ac:dyDescent="0.3">
      <c r="A1216" s="1">
        <f t="shared" ref="A1216:A1279" si="74">A1215+1</f>
        <v>466</v>
      </c>
      <c r="B1216" s="38">
        <f>+A1216*'Failure Data'!F$3</f>
        <v>21.561194029850746</v>
      </c>
    </row>
    <row r="1217" spans="1:2" x14ac:dyDescent="0.3">
      <c r="A1217" s="1">
        <f t="shared" si="74"/>
        <v>467</v>
      </c>
      <c r="B1217" s="38">
        <f>+A1217*'Failure Data'!F$3</f>
        <v>21.607462686567164</v>
      </c>
    </row>
    <row r="1218" spans="1:2" x14ac:dyDescent="0.3">
      <c r="A1218" s="1">
        <f t="shared" si="74"/>
        <v>468</v>
      </c>
      <c r="B1218" s="38">
        <f>+A1218*'Failure Data'!F$3</f>
        <v>21.653731343283582</v>
      </c>
    </row>
    <row r="1219" spans="1:2" x14ac:dyDescent="0.3">
      <c r="A1219" s="1">
        <f t="shared" si="74"/>
        <v>469</v>
      </c>
      <c r="B1219" s="38">
        <f>+A1219*'Failure Data'!F$3</f>
        <v>21.7</v>
      </c>
    </row>
    <row r="1220" spans="1:2" x14ac:dyDescent="0.3">
      <c r="A1220" s="1">
        <f t="shared" si="74"/>
        <v>470</v>
      </c>
      <c r="B1220" s="38">
        <f>+A1220*'Failure Data'!F$3</f>
        <v>21.746268656716417</v>
      </c>
    </row>
    <row r="1221" spans="1:2" x14ac:dyDescent="0.3">
      <c r="A1221" s="1">
        <f t="shared" si="74"/>
        <v>471</v>
      </c>
      <c r="B1221" s="38">
        <f>+A1221*'Failure Data'!F$3</f>
        <v>21.792537313432835</v>
      </c>
    </row>
    <row r="1222" spans="1:2" x14ac:dyDescent="0.3">
      <c r="A1222" s="1">
        <f t="shared" si="74"/>
        <v>472</v>
      </c>
      <c r="B1222" s="38">
        <f>+A1222*'Failure Data'!F$3</f>
        <v>21.838805970149252</v>
      </c>
    </row>
    <row r="1223" spans="1:2" x14ac:dyDescent="0.3">
      <c r="A1223" s="1">
        <f t="shared" si="74"/>
        <v>473</v>
      </c>
      <c r="B1223" s="38">
        <f>+A1223*'Failure Data'!F$3</f>
        <v>21.88507462686567</v>
      </c>
    </row>
    <row r="1224" spans="1:2" x14ac:dyDescent="0.3">
      <c r="A1224" s="1">
        <f t="shared" si="74"/>
        <v>474</v>
      </c>
      <c r="B1224" s="38">
        <f>+A1224*'Failure Data'!F$3</f>
        <v>21.931343283582088</v>
      </c>
    </row>
    <row r="1225" spans="1:2" x14ac:dyDescent="0.3">
      <c r="A1225" s="1">
        <f t="shared" si="74"/>
        <v>475</v>
      </c>
      <c r="B1225" s="38">
        <f>+A1225*'Failure Data'!F$3</f>
        <v>21.977611940298505</v>
      </c>
    </row>
    <row r="1226" spans="1:2" x14ac:dyDescent="0.3">
      <c r="A1226" s="1">
        <f t="shared" si="74"/>
        <v>476</v>
      </c>
      <c r="B1226" s="38">
        <f>+A1226*'Failure Data'!F$3</f>
        <v>22.023880597014927</v>
      </c>
    </row>
    <row r="1227" spans="1:2" x14ac:dyDescent="0.3">
      <c r="A1227" s="1">
        <f t="shared" si="74"/>
        <v>477</v>
      </c>
      <c r="B1227" s="38">
        <f>+A1227*'Failure Data'!F$3</f>
        <v>22.070149253731344</v>
      </c>
    </row>
    <row r="1228" spans="1:2" x14ac:dyDescent="0.3">
      <c r="A1228" s="1">
        <f t="shared" si="74"/>
        <v>478</v>
      </c>
      <c r="B1228" s="38">
        <f>+A1228*'Failure Data'!F$3</f>
        <v>22.116417910447762</v>
      </c>
    </row>
    <row r="1229" spans="1:2" x14ac:dyDescent="0.3">
      <c r="A1229" s="1">
        <f t="shared" si="74"/>
        <v>479</v>
      </c>
      <c r="B1229" s="38">
        <f>+A1229*'Failure Data'!F$3</f>
        <v>22.16268656716418</v>
      </c>
    </row>
    <row r="1230" spans="1:2" x14ac:dyDescent="0.3">
      <c r="A1230" s="1">
        <f t="shared" si="74"/>
        <v>480</v>
      </c>
      <c r="B1230" s="38">
        <f>+A1230*'Failure Data'!F$3</f>
        <v>22.208955223880597</v>
      </c>
    </row>
    <row r="1231" spans="1:2" x14ac:dyDescent="0.3">
      <c r="A1231" s="1">
        <f t="shared" si="74"/>
        <v>481</v>
      </c>
      <c r="B1231" s="38">
        <f>+A1231*'Failure Data'!F$3</f>
        <v>22.255223880597015</v>
      </c>
    </row>
    <row r="1232" spans="1:2" x14ac:dyDescent="0.3">
      <c r="A1232" s="1">
        <f t="shared" si="74"/>
        <v>482</v>
      </c>
      <c r="B1232" s="38">
        <f>+A1232*'Failure Data'!F$3</f>
        <v>22.301492537313433</v>
      </c>
    </row>
    <row r="1233" spans="1:2" x14ac:dyDescent="0.3">
      <c r="A1233" s="1">
        <f t="shared" si="74"/>
        <v>483</v>
      </c>
      <c r="B1233" s="38">
        <f>+A1233*'Failure Data'!F$3</f>
        <v>22.34776119402985</v>
      </c>
    </row>
    <row r="1234" spans="1:2" x14ac:dyDescent="0.3">
      <c r="A1234" s="1">
        <f t="shared" si="74"/>
        <v>484</v>
      </c>
      <c r="B1234" s="38">
        <f>+A1234*'Failure Data'!F$3</f>
        <v>22.394029850746268</v>
      </c>
    </row>
    <row r="1235" spans="1:2" x14ac:dyDescent="0.3">
      <c r="A1235" s="1">
        <f t="shared" si="74"/>
        <v>485</v>
      </c>
      <c r="B1235" s="38">
        <f>+A1235*'Failure Data'!F$3</f>
        <v>22.440298507462686</v>
      </c>
    </row>
    <row r="1236" spans="1:2" x14ac:dyDescent="0.3">
      <c r="A1236" s="1">
        <f t="shared" si="74"/>
        <v>486</v>
      </c>
      <c r="B1236" s="38">
        <f>+A1236*'Failure Data'!F$3</f>
        <v>22.486567164179103</v>
      </c>
    </row>
    <row r="1237" spans="1:2" x14ac:dyDescent="0.3">
      <c r="A1237" s="1">
        <f t="shared" si="74"/>
        <v>487</v>
      </c>
      <c r="B1237" s="38">
        <f>+A1237*'Failure Data'!F$3</f>
        <v>22.532835820895521</v>
      </c>
    </row>
    <row r="1238" spans="1:2" x14ac:dyDescent="0.3">
      <c r="A1238" s="1">
        <f t="shared" si="74"/>
        <v>488</v>
      </c>
      <c r="B1238" s="38">
        <f>+A1238*'Failure Data'!F$3</f>
        <v>22.579104477611939</v>
      </c>
    </row>
    <row r="1239" spans="1:2" x14ac:dyDescent="0.3">
      <c r="A1239" s="1">
        <f t="shared" si="74"/>
        <v>489</v>
      </c>
      <c r="B1239" s="38">
        <f>+A1239*'Failure Data'!F$3</f>
        <v>22.625373134328356</v>
      </c>
    </row>
    <row r="1240" spans="1:2" x14ac:dyDescent="0.3">
      <c r="A1240" s="1">
        <f t="shared" si="74"/>
        <v>490</v>
      </c>
      <c r="B1240" s="38">
        <f>+A1240*'Failure Data'!F$3</f>
        <v>22.671641791044774</v>
      </c>
    </row>
    <row r="1241" spans="1:2" x14ac:dyDescent="0.3">
      <c r="A1241" s="1">
        <f t="shared" si="74"/>
        <v>491</v>
      </c>
      <c r="B1241" s="38">
        <f>+A1241*'Failure Data'!F$3</f>
        <v>22.717910447761195</v>
      </c>
    </row>
    <row r="1242" spans="1:2" x14ac:dyDescent="0.3">
      <c r="A1242" s="1">
        <f t="shared" si="74"/>
        <v>492</v>
      </c>
      <c r="B1242" s="38">
        <f>+A1242*'Failure Data'!F$3</f>
        <v>22.764179104477613</v>
      </c>
    </row>
    <row r="1243" spans="1:2" x14ac:dyDescent="0.3">
      <c r="A1243" s="1">
        <f t="shared" si="74"/>
        <v>493</v>
      </c>
      <c r="B1243" s="38">
        <f>+A1243*'Failure Data'!F$3</f>
        <v>22.81044776119403</v>
      </c>
    </row>
    <row r="1244" spans="1:2" x14ac:dyDescent="0.3">
      <c r="A1244" s="1">
        <f t="shared" si="74"/>
        <v>494</v>
      </c>
      <c r="B1244" s="38">
        <f>+A1244*'Failure Data'!F$3</f>
        <v>22.856716417910448</v>
      </c>
    </row>
    <row r="1245" spans="1:2" x14ac:dyDescent="0.3">
      <c r="A1245" s="1">
        <f t="shared" si="74"/>
        <v>495</v>
      </c>
      <c r="B1245" s="38">
        <f>+A1245*'Failure Data'!F$3</f>
        <v>22.902985074626866</v>
      </c>
    </row>
    <row r="1246" spans="1:2" x14ac:dyDescent="0.3">
      <c r="A1246" s="1">
        <f t="shared" si="74"/>
        <v>496</v>
      </c>
      <c r="B1246" s="38">
        <f>+A1246*'Failure Data'!F$3</f>
        <v>22.949253731343283</v>
      </c>
    </row>
    <row r="1247" spans="1:2" x14ac:dyDescent="0.3">
      <c r="A1247" s="1">
        <f t="shared" si="74"/>
        <v>497</v>
      </c>
      <c r="B1247" s="38">
        <f>+A1247*'Failure Data'!F$3</f>
        <v>22.995522388059701</v>
      </c>
    </row>
    <row r="1248" spans="1:2" x14ac:dyDescent="0.3">
      <c r="A1248" s="1">
        <f t="shared" si="74"/>
        <v>498</v>
      </c>
      <c r="B1248" s="38">
        <f>+A1248*'Failure Data'!F$3</f>
        <v>23.041791044776119</v>
      </c>
    </row>
    <row r="1249" spans="1:2" x14ac:dyDescent="0.3">
      <c r="A1249" s="1">
        <f t="shared" si="74"/>
        <v>499</v>
      </c>
      <c r="B1249" s="38">
        <f>+A1249*'Failure Data'!F$3</f>
        <v>23.088059701492536</v>
      </c>
    </row>
    <row r="1250" spans="1:2" x14ac:dyDescent="0.3">
      <c r="A1250" s="1">
        <f t="shared" si="74"/>
        <v>500</v>
      </c>
      <c r="B1250" s="38">
        <f>+A1250*'Failure Data'!F$3</f>
        <v>23.134328358208954</v>
      </c>
    </row>
    <row r="1251" spans="1:2" x14ac:dyDescent="0.3">
      <c r="A1251" s="1">
        <f t="shared" si="74"/>
        <v>501</v>
      </c>
      <c r="B1251" s="38">
        <f>+A1251*'Failure Data'!F$3</f>
        <v>23.180597014925372</v>
      </c>
    </row>
    <row r="1252" spans="1:2" x14ac:dyDescent="0.3">
      <c r="A1252" s="1">
        <f t="shared" si="74"/>
        <v>502</v>
      </c>
      <c r="B1252" s="38">
        <f>+A1252*'Failure Data'!F$3</f>
        <v>23.226865671641789</v>
      </c>
    </row>
    <row r="1253" spans="1:2" x14ac:dyDescent="0.3">
      <c r="A1253" s="1">
        <f t="shared" si="74"/>
        <v>503</v>
      </c>
      <c r="B1253" s="38">
        <f>+A1253*'Failure Data'!F$3</f>
        <v>23.273134328358207</v>
      </c>
    </row>
    <row r="1254" spans="1:2" x14ac:dyDescent="0.3">
      <c r="A1254" s="1">
        <f t="shared" si="74"/>
        <v>504</v>
      </c>
      <c r="B1254" s="38">
        <f>+A1254*'Failure Data'!F$3</f>
        <v>23.319402985074625</v>
      </c>
    </row>
    <row r="1255" spans="1:2" x14ac:dyDescent="0.3">
      <c r="A1255" s="1">
        <f t="shared" si="74"/>
        <v>505</v>
      </c>
      <c r="B1255" s="38">
        <f>+A1255*'Failure Data'!F$3</f>
        <v>23.365671641791046</v>
      </c>
    </row>
    <row r="1256" spans="1:2" x14ac:dyDescent="0.3">
      <c r="A1256" s="1">
        <f t="shared" si="74"/>
        <v>506</v>
      </c>
      <c r="B1256" s="38">
        <f>+A1256*'Failure Data'!F$3</f>
        <v>23.411940298507464</v>
      </c>
    </row>
    <row r="1257" spans="1:2" x14ac:dyDescent="0.3">
      <c r="A1257" s="1">
        <f t="shared" si="74"/>
        <v>507</v>
      </c>
      <c r="B1257" s="38">
        <f>+A1257*'Failure Data'!F$3</f>
        <v>23.458208955223881</v>
      </c>
    </row>
    <row r="1258" spans="1:2" x14ac:dyDescent="0.3">
      <c r="A1258" s="1">
        <f t="shared" si="74"/>
        <v>508</v>
      </c>
      <c r="B1258" s="38">
        <f>+A1258*'Failure Data'!F$3</f>
        <v>23.504477611940299</v>
      </c>
    </row>
    <row r="1259" spans="1:2" x14ac:dyDescent="0.3">
      <c r="A1259" s="1">
        <f t="shared" si="74"/>
        <v>509</v>
      </c>
      <c r="B1259" s="38">
        <f>+A1259*'Failure Data'!F$3</f>
        <v>23.550746268656717</v>
      </c>
    </row>
    <row r="1260" spans="1:2" x14ac:dyDescent="0.3">
      <c r="A1260" s="1">
        <f t="shared" si="74"/>
        <v>510</v>
      </c>
      <c r="B1260" s="38">
        <f>+A1260*'Failure Data'!F$3</f>
        <v>23.597014925373134</v>
      </c>
    </row>
    <row r="1261" spans="1:2" x14ac:dyDescent="0.3">
      <c r="A1261" s="1">
        <f t="shared" si="74"/>
        <v>511</v>
      </c>
      <c r="B1261" s="38">
        <f>+A1261*'Failure Data'!F$3</f>
        <v>23.643283582089552</v>
      </c>
    </row>
    <row r="1262" spans="1:2" x14ac:dyDescent="0.3">
      <c r="A1262" s="1">
        <f t="shared" si="74"/>
        <v>512</v>
      </c>
      <c r="B1262" s="38">
        <f>+A1262*'Failure Data'!F$3</f>
        <v>23.68955223880597</v>
      </c>
    </row>
    <row r="1263" spans="1:2" x14ac:dyDescent="0.3">
      <c r="A1263" s="1">
        <f t="shared" si="74"/>
        <v>513</v>
      </c>
      <c r="B1263" s="38">
        <f>+A1263*'Failure Data'!F$3</f>
        <v>23.735820895522387</v>
      </c>
    </row>
    <row r="1264" spans="1:2" x14ac:dyDescent="0.3">
      <c r="A1264" s="1">
        <f t="shared" si="74"/>
        <v>514</v>
      </c>
      <c r="B1264" s="38">
        <f>+A1264*'Failure Data'!F$3</f>
        <v>23.782089552238805</v>
      </c>
    </row>
    <row r="1265" spans="1:2" x14ac:dyDescent="0.3">
      <c r="A1265" s="1">
        <f t="shared" si="74"/>
        <v>515</v>
      </c>
      <c r="B1265" s="38">
        <f>+A1265*'Failure Data'!F$3</f>
        <v>23.828358208955223</v>
      </c>
    </row>
    <row r="1266" spans="1:2" x14ac:dyDescent="0.3">
      <c r="A1266" s="1">
        <f t="shared" si="74"/>
        <v>516</v>
      </c>
      <c r="B1266" s="38">
        <f>+A1266*'Failure Data'!F$3</f>
        <v>23.87462686567164</v>
      </c>
    </row>
    <row r="1267" spans="1:2" x14ac:dyDescent="0.3">
      <c r="A1267" s="1">
        <f t="shared" si="74"/>
        <v>517</v>
      </c>
      <c r="B1267" s="38">
        <f>+A1267*'Failure Data'!F$3</f>
        <v>23.920895522388058</v>
      </c>
    </row>
    <row r="1268" spans="1:2" x14ac:dyDescent="0.3">
      <c r="A1268" s="1">
        <f t="shared" si="74"/>
        <v>518</v>
      </c>
      <c r="B1268" s="38">
        <f>+A1268*'Failure Data'!F$3</f>
        <v>23.967164179104476</v>
      </c>
    </row>
    <row r="1269" spans="1:2" x14ac:dyDescent="0.3">
      <c r="A1269" s="1">
        <f t="shared" si="74"/>
        <v>519</v>
      </c>
      <c r="B1269" s="38">
        <f>+A1269*'Failure Data'!F$3</f>
        <v>24.013432835820893</v>
      </c>
    </row>
    <row r="1270" spans="1:2" x14ac:dyDescent="0.3">
      <c r="A1270" s="1">
        <f t="shared" si="74"/>
        <v>520</v>
      </c>
      <c r="B1270" s="38">
        <f>+A1270*'Failure Data'!F$3</f>
        <v>24.059701492537314</v>
      </c>
    </row>
    <row r="1271" spans="1:2" x14ac:dyDescent="0.3">
      <c r="A1271" s="1">
        <f t="shared" si="74"/>
        <v>521</v>
      </c>
      <c r="B1271" s="38">
        <f>+A1271*'Failure Data'!F$3</f>
        <v>24.105970149253732</v>
      </c>
    </row>
    <row r="1272" spans="1:2" x14ac:dyDescent="0.3">
      <c r="A1272" s="1">
        <f t="shared" si="74"/>
        <v>522</v>
      </c>
      <c r="B1272" s="38">
        <f>+A1272*'Failure Data'!F$3</f>
        <v>24.15223880597015</v>
      </c>
    </row>
    <row r="1273" spans="1:2" x14ac:dyDescent="0.3">
      <c r="A1273" s="1">
        <f t="shared" si="74"/>
        <v>523</v>
      </c>
      <c r="B1273" s="38">
        <f>+A1273*'Failure Data'!F$3</f>
        <v>24.198507462686567</v>
      </c>
    </row>
    <row r="1274" spans="1:2" x14ac:dyDescent="0.3">
      <c r="A1274" s="1">
        <f t="shared" si="74"/>
        <v>524</v>
      </c>
      <c r="B1274" s="38">
        <f>+A1274*'Failure Data'!F$3</f>
        <v>24.244776119402985</v>
      </c>
    </row>
    <row r="1275" spans="1:2" x14ac:dyDescent="0.3">
      <c r="A1275" s="1">
        <f t="shared" si="74"/>
        <v>525</v>
      </c>
      <c r="B1275" s="38">
        <f>+A1275*'Failure Data'!F$3</f>
        <v>24.291044776119403</v>
      </c>
    </row>
    <row r="1276" spans="1:2" x14ac:dyDescent="0.3">
      <c r="A1276" s="1">
        <f t="shared" si="74"/>
        <v>526</v>
      </c>
      <c r="B1276" s="38">
        <f>+A1276*'Failure Data'!F$3</f>
        <v>24.33731343283582</v>
      </c>
    </row>
    <row r="1277" spans="1:2" x14ac:dyDescent="0.3">
      <c r="A1277" s="1">
        <f t="shared" si="74"/>
        <v>527</v>
      </c>
      <c r="B1277" s="38">
        <f>+A1277*'Failure Data'!F$3</f>
        <v>24.383582089552238</v>
      </c>
    </row>
    <row r="1278" spans="1:2" x14ac:dyDescent="0.3">
      <c r="A1278" s="1">
        <f t="shared" si="74"/>
        <v>528</v>
      </c>
      <c r="B1278" s="38">
        <f>+A1278*'Failure Data'!F$3</f>
        <v>24.429850746268656</v>
      </c>
    </row>
    <row r="1279" spans="1:2" x14ac:dyDescent="0.3">
      <c r="A1279" s="1">
        <f t="shared" si="74"/>
        <v>529</v>
      </c>
      <c r="B1279" s="38">
        <f>+A1279*'Failure Data'!F$3</f>
        <v>24.476119402985073</v>
      </c>
    </row>
    <row r="1280" spans="1:2" x14ac:dyDescent="0.3">
      <c r="A1280" s="1">
        <f t="shared" ref="A1280:A1343" si="75">A1279+1</f>
        <v>530</v>
      </c>
      <c r="B1280" s="38">
        <f>+A1280*'Failure Data'!F$3</f>
        <v>24.522388059701491</v>
      </c>
    </row>
    <row r="1281" spans="1:2" x14ac:dyDescent="0.3">
      <c r="A1281" s="1">
        <f t="shared" si="75"/>
        <v>531</v>
      </c>
      <c r="B1281" s="38">
        <f>+A1281*'Failure Data'!F$3</f>
        <v>24.568656716417909</v>
      </c>
    </row>
    <row r="1282" spans="1:2" x14ac:dyDescent="0.3">
      <c r="A1282" s="1">
        <f t="shared" si="75"/>
        <v>532</v>
      </c>
      <c r="B1282" s="38">
        <f>+A1282*'Failure Data'!F$3</f>
        <v>24.614925373134326</v>
      </c>
    </row>
    <row r="1283" spans="1:2" x14ac:dyDescent="0.3">
      <c r="A1283" s="1">
        <f t="shared" si="75"/>
        <v>533</v>
      </c>
      <c r="B1283" s="38">
        <f>+A1283*'Failure Data'!F$3</f>
        <v>24.661194029850744</v>
      </c>
    </row>
    <row r="1284" spans="1:2" x14ac:dyDescent="0.3">
      <c r="A1284" s="1">
        <f t="shared" si="75"/>
        <v>534</v>
      </c>
      <c r="B1284" s="38">
        <f>+A1284*'Failure Data'!F$3</f>
        <v>24.707462686567165</v>
      </c>
    </row>
    <row r="1285" spans="1:2" x14ac:dyDescent="0.3">
      <c r="A1285" s="1">
        <f t="shared" si="75"/>
        <v>535</v>
      </c>
      <c r="B1285" s="38">
        <f>+A1285*'Failure Data'!F$3</f>
        <v>24.753731343283583</v>
      </c>
    </row>
    <row r="1286" spans="1:2" x14ac:dyDescent="0.3">
      <c r="A1286" s="1">
        <f t="shared" si="75"/>
        <v>536</v>
      </c>
      <c r="B1286" s="38">
        <f>+A1286*'Failure Data'!F$3</f>
        <v>24.8</v>
      </c>
    </row>
    <row r="1287" spans="1:2" x14ac:dyDescent="0.3">
      <c r="A1287" s="1">
        <f t="shared" si="75"/>
        <v>537</v>
      </c>
      <c r="B1287" s="38">
        <f>+A1287*'Failure Data'!F$3</f>
        <v>24.846268656716418</v>
      </c>
    </row>
    <row r="1288" spans="1:2" x14ac:dyDescent="0.3">
      <c r="A1288" s="1">
        <f t="shared" si="75"/>
        <v>538</v>
      </c>
      <c r="B1288" s="38">
        <f>+A1288*'Failure Data'!F$3</f>
        <v>24.892537313432836</v>
      </c>
    </row>
    <row r="1289" spans="1:2" x14ac:dyDescent="0.3">
      <c r="A1289" s="1">
        <f t="shared" si="75"/>
        <v>539</v>
      </c>
      <c r="B1289" s="38">
        <f>+A1289*'Failure Data'!F$3</f>
        <v>24.938805970149254</v>
      </c>
    </row>
    <row r="1290" spans="1:2" x14ac:dyDescent="0.3">
      <c r="A1290" s="1">
        <f t="shared" si="75"/>
        <v>540</v>
      </c>
      <c r="B1290" s="38">
        <f>+A1290*'Failure Data'!F$3</f>
        <v>24.985074626865671</v>
      </c>
    </row>
    <row r="1291" spans="1:2" x14ac:dyDescent="0.3">
      <c r="A1291" s="1">
        <f t="shared" si="75"/>
        <v>541</v>
      </c>
      <c r="B1291" s="38">
        <f>+A1291*'Failure Data'!F$3</f>
        <v>25.031343283582089</v>
      </c>
    </row>
    <row r="1292" spans="1:2" x14ac:dyDescent="0.3">
      <c r="A1292" s="1">
        <f t="shared" si="75"/>
        <v>542</v>
      </c>
      <c r="B1292" s="38">
        <f>+A1292*'Failure Data'!F$3</f>
        <v>25.077611940298507</v>
      </c>
    </row>
    <row r="1293" spans="1:2" x14ac:dyDescent="0.3">
      <c r="A1293" s="1">
        <f t="shared" si="75"/>
        <v>543</v>
      </c>
      <c r="B1293" s="38">
        <f>+A1293*'Failure Data'!F$3</f>
        <v>25.123880597014924</v>
      </c>
    </row>
    <row r="1294" spans="1:2" x14ac:dyDescent="0.3">
      <c r="A1294" s="1">
        <f t="shared" si="75"/>
        <v>544</v>
      </c>
      <c r="B1294" s="38">
        <f>+A1294*'Failure Data'!F$3</f>
        <v>25.170149253731342</v>
      </c>
    </row>
    <row r="1295" spans="1:2" x14ac:dyDescent="0.3">
      <c r="A1295" s="1">
        <f t="shared" si="75"/>
        <v>545</v>
      </c>
      <c r="B1295" s="38">
        <f>+A1295*'Failure Data'!F$3</f>
        <v>25.21641791044776</v>
      </c>
    </row>
    <row r="1296" spans="1:2" x14ac:dyDescent="0.3">
      <c r="A1296" s="1">
        <f t="shared" si="75"/>
        <v>546</v>
      </c>
      <c r="B1296" s="38">
        <f>+A1296*'Failure Data'!F$3</f>
        <v>25.262686567164177</v>
      </c>
    </row>
    <row r="1297" spans="1:2" x14ac:dyDescent="0.3">
      <c r="A1297" s="1">
        <f t="shared" si="75"/>
        <v>547</v>
      </c>
      <c r="B1297" s="38">
        <f>+A1297*'Failure Data'!F$3</f>
        <v>25.308955223880595</v>
      </c>
    </row>
    <row r="1298" spans="1:2" x14ac:dyDescent="0.3">
      <c r="A1298" s="1">
        <f t="shared" si="75"/>
        <v>548</v>
      </c>
      <c r="B1298" s="38">
        <f>+A1298*'Failure Data'!F$3</f>
        <v>25.355223880597013</v>
      </c>
    </row>
    <row r="1299" spans="1:2" x14ac:dyDescent="0.3">
      <c r="A1299" s="1">
        <f t="shared" si="75"/>
        <v>549</v>
      </c>
      <c r="B1299" s="38">
        <f>+A1299*'Failure Data'!F$3</f>
        <v>25.401492537313434</v>
      </c>
    </row>
    <row r="1300" spans="1:2" x14ac:dyDescent="0.3">
      <c r="A1300" s="1">
        <f t="shared" si="75"/>
        <v>550</v>
      </c>
      <c r="B1300" s="38">
        <f>+A1300*'Failure Data'!F$3</f>
        <v>25.447761194029852</v>
      </c>
    </row>
    <row r="1301" spans="1:2" x14ac:dyDescent="0.3">
      <c r="A1301" s="1">
        <f t="shared" si="75"/>
        <v>551</v>
      </c>
      <c r="B1301" s="38">
        <f>+A1301*'Failure Data'!F$3</f>
        <v>25.494029850746269</v>
      </c>
    </row>
    <row r="1302" spans="1:2" x14ac:dyDescent="0.3">
      <c r="A1302" s="1">
        <f t="shared" si="75"/>
        <v>552</v>
      </c>
      <c r="B1302" s="38">
        <f>+A1302*'Failure Data'!F$3</f>
        <v>25.540298507462687</v>
      </c>
    </row>
    <row r="1303" spans="1:2" x14ac:dyDescent="0.3">
      <c r="A1303" s="1">
        <f t="shared" si="75"/>
        <v>553</v>
      </c>
      <c r="B1303" s="38">
        <f>+A1303*'Failure Data'!F$3</f>
        <v>25.586567164179105</v>
      </c>
    </row>
    <row r="1304" spans="1:2" x14ac:dyDescent="0.3">
      <c r="A1304" s="1">
        <f t="shared" si="75"/>
        <v>554</v>
      </c>
      <c r="B1304" s="38">
        <f>+A1304*'Failure Data'!F$3</f>
        <v>25.632835820895522</v>
      </c>
    </row>
    <row r="1305" spans="1:2" x14ac:dyDescent="0.3">
      <c r="A1305" s="1">
        <f t="shared" si="75"/>
        <v>555</v>
      </c>
      <c r="B1305" s="38">
        <f>+A1305*'Failure Data'!F$3</f>
        <v>25.67910447761194</v>
      </c>
    </row>
    <row r="1306" spans="1:2" x14ac:dyDescent="0.3">
      <c r="A1306" s="1">
        <f t="shared" si="75"/>
        <v>556</v>
      </c>
      <c r="B1306" s="38">
        <f>+A1306*'Failure Data'!F$3</f>
        <v>25.725373134328358</v>
      </c>
    </row>
    <row r="1307" spans="1:2" x14ac:dyDescent="0.3">
      <c r="A1307" s="1">
        <f t="shared" si="75"/>
        <v>557</v>
      </c>
      <c r="B1307" s="38">
        <f>+A1307*'Failure Data'!F$3</f>
        <v>25.771641791044775</v>
      </c>
    </row>
    <row r="1308" spans="1:2" x14ac:dyDescent="0.3">
      <c r="A1308" s="1">
        <f t="shared" si="75"/>
        <v>558</v>
      </c>
      <c r="B1308" s="38">
        <f>+A1308*'Failure Data'!F$3</f>
        <v>25.817910447761193</v>
      </c>
    </row>
    <row r="1309" spans="1:2" x14ac:dyDescent="0.3">
      <c r="A1309" s="1">
        <f t="shared" si="75"/>
        <v>559</v>
      </c>
      <c r="B1309" s="38">
        <f>+A1309*'Failure Data'!F$3</f>
        <v>25.864179104477611</v>
      </c>
    </row>
    <row r="1310" spans="1:2" x14ac:dyDescent="0.3">
      <c r="A1310" s="1">
        <f t="shared" si="75"/>
        <v>560</v>
      </c>
      <c r="B1310" s="38">
        <f>+A1310*'Failure Data'!F$3</f>
        <v>25.910447761194028</v>
      </c>
    </row>
    <row r="1311" spans="1:2" x14ac:dyDescent="0.3">
      <c r="A1311" s="1">
        <f t="shared" si="75"/>
        <v>561</v>
      </c>
      <c r="B1311" s="38">
        <f>+A1311*'Failure Data'!F$3</f>
        <v>25.956716417910446</v>
      </c>
    </row>
    <row r="1312" spans="1:2" x14ac:dyDescent="0.3">
      <c r="A1312" s="1">
        <f t="shared" si="75"/>
        <v>562</v>
      </c>
      <c r="B1312" s="38">
        <f>+A1312*'Failure Data'!F$3</f>
        <v>26.002985074626864</v>
      </c>
    </row>
    <row r="1313" spans="1:2" x14ac:dyDescent="0.3">
      <c r="A1313" s="1">
        <f t="shared" si="75"/>
        <v>563</v>
      </c>
      <c r="B1313" s="38">
        <f>+A1313*'Failure Data'!F$3</f>
        <v>26.049253731343281</v>
      </c>
    </row>
    <row r="1314" spans="1:2" x14ac:dyDescent="0.3">
      <c r="A1314" s="1">
        <f t="shared" si="75"/>
        <v>564</v>
      </c>
      <c r="B1314" s="38">
        <f>+A1314*'Failure Data'!F$3</f>
        <v>26.095522388059702</v>
      </c>
    </row>
    <row r="1315" spans="1:2" x14ac:dyDescent="0.3">
      <c r="A1315" s="1">
        <f t="shared" si="75"/>
        <v>565</v>
      </c>
      <c r="B1315" s="38">
        <f>+A1315*'Failure Data'!F$3</f>
        <v>26.14179104477612</v>
      </c>
    </row>
    <row r="1316" spans="1:2" x14ac:dyDescent="0.3">
      <c r="A1316" s="1">
        <f t="shared" si="75"/>
        <v>566</v>
      </c>
      <c r="B1316" s="38">
        <f>+A1316*'Failure Data'!F$3</f>
        <v>26.188059701492538</v>
      </c>
    </row>
    <row r="1317" spans="1:2" x14ac:dyDescent="0.3">
      <c r="A1317" s="1">
        <f t="shared" si="75"/>
        <v>567</v>
      </c>
      <c r="B1317" s="38">
        <f>+A1317*'Failure Data'!F$3</f>
        <v>26.234328358208955</v>
      </c>
    </row>
    <row r="1318" spans="1:2" x14ac:dyDescent="0.3">
      <c r="A1318" s="1">
        <f t="shared" si="75"/>
        <v>568</v>
      </c>
      <c r="B1318" s="38">
        <f>+A1318*'Failure Data'!F$3</f>
        <v>26.280597014925373</v>
      </c>
    </row>
    <row r="1319" spans="1:2" x14ac:dyDescent="0.3">
      <c r="A1319" s="1">
        <f t="shared" si="75"/>
        <v>569</v>
      </c>
      <c r="B1319" s="38">
        <f>+A1319*'Failure Data'!F$3</f>
        <v>26.326865671641791</v>
      </c>
    </row>
    <row r="1320" spans="1:2" x14ac:dyDescent="0.3">
      <c r="A1320" s="1">
        <f t="shared" si="75"/>
        <v>570</v>
      </c>
      <c r="B1320" s="38">
        <f>+A1320*'Failure Data'!F$3</f>
        <v>26.373134328358208</v>
      </c>
    </row>
    <row r="1321" spans="1:2" x14ac:dyDescent="0.3">
      <c r="A1321" s="1">
        <f t="shared" si="75"/>
        <v>571</v>
      </c>
      <c r="B1321" s="38">
        <f>+A1321*'Failure Data'!F$3</f>
        <v>26.419402985074626</v>
      </c>
    </row>
    <row r="1322" spans="1:2" x14ac:dyDescent="0.3">
      <c r="A1322" s="1">
        <f t="shared" si="75"/>
        <v>572</v>
      </c>
      <c r="B1322" s="38">
        <f>+A1322*'Failure Data'!F$3</f>
        <v>26.465671641791044</v>
      </c>
    </row>
    <row r="1323" spans="1:2" x14ac:dyDescent="0.3">
      <c r="A1323" s="1">
        <f t="shared" si="75"/>
        <v>573</v>
      </c>
      <c r="B1323" s="38">
        <f>+A1323*'Failure Data'!F$3</f>
        <v>26.511940298507461</v>
      </c>
    </row>
    <row r="1324" spans="1:2" x14ac:dyDescent="0.3">
      <c r="A1324" s="1">
        <f t="shared" si="75"/>
        <v>574</v>
      </c>
      <c r="B1324" s="38">
        <f>+A1324*'Failure Data'!F$3</f>
        <v>26.558208955223879</v>
      </c>
    </row>
    <row r="1325" spans="1:2" x14ac:dyDescent="0.3">
      <c r="A1325" s="1">
        <f t="shared" si="75"/>
        <v>575</v>
      </c>
      <c r="B1325" s="38">
        <f>+A1325*'Failure Data'!F$3</f>
        <v>26.604477611940297</v>
      </c>
    </row>
    <row r="1326" spans="1:2" x14ac:dyDescent="0.3">
      <c r="A1326" s="1">
        <f t="shared" si="75"/>
        <v>576</v>
      </c>
      <c r="B1326" s="38">
        <f>+A1326*'Failure Data'!F$3</f>
        <v>26.650746268656714</v>
      </c>
    </row>
    <row r="1327" spans="1:2" x14ac:dyDescent="0.3">
      <c r="A1327" s="1">
        <f t="shared" si="75"/>
        <v>577</v>
      </c>
      <c r="B1327" s="38">
        <f>+A1327*'Failure Data'!F$3</f>
        <v>26.697014925373132</v>
      </c>
    </row>
    <row r="1328" spans="1:2" x14ac:dyDescent="0.3">
      <c r="A1328" s="1">
        <f t="shared" si="75"/>
        <v>578</v>
      </c>
      <c r="B1328" s="38">
        <f>+A1328*'Failure Data'!F$3</f>
        <v>26.743283582089553</v>
      </c>
    </row>
    <row r="1329" spans="1:2" x14ac:dyDescent="0.3">
      <c r="A1329" s="1">
        <f t="shared" si="75"/>
        <v>579</v>
      </c>
      <c r="B1329" s="38">
        <f>+A1329*'Failure Data'!F$3</f>
        <v>26.789552238805971</v>
      </c>
    </row>
    <row r="1330" spans="1:2" x14ac:dyDescent="0.3">
      <c r="A1330" s="1">
        <f t="shared" si="75"/>
        <v>580</v>
      </c>
      <c r="B1330" s="38">
        <f>+A1330*'Failure Data'!F$3</f>
        <v>26.835820895522389</v>
      </c>
    </row>
    <row r="1331" spans="1:2" x14ac:dyDescent="0.3">
      <c r="A1331" s="1">
        <f t="shared" si="75"/>
        <v>581</v>
      </c>
      <c r="B1331" s="38">
        <f>+A1331*'Failure Data'!F$3</f>
        <v>26.882089552238806</v>
      </c>
    </row>
    <row r="1332" spans="1:2" x14ac:dyDescent="0.3">
      <c r="A1332" s="1">
        <f t="shared" si="75"/>
        <v>582</v>
      </c>
      <c r="B1332" s="38">
        <f>+A1332*'Failure Data'!F$3</f>
        <v>26.928358208955224</v>
      </c>
    </row>
    <row r="1333" spans="1:2" x14ac:dyDescent="0.3">
      <c r="A1333" s="1">
        <f t="shared" si="75"/>
        <v>583</v>
      </c>
      <c r="B1333" s="38">
        <f>+A1333*'Failure Data'!F$3</f>
        <v>26.974626865671642</v>
      </c>
    </row>
    <row r="1334" spans="1:2" x14ac:dyDescent="0.3">
      <c r="A1334" s="1">
        <f t="shared" si="75"/>
        <v>584</v>
      </c>
      <c r="B1334" s="38">
        <f>+A1334*'Failure Data'!F$3</f>
        <v>27.020895522388059</v>
      </c>
    </row>
    <row r="1335" spans="1:2" x14ac:dyDescent="0.3">
      <c r="A1335" s="1">
        <f t="shared" si="75"/>
        <v>585</v>
      </c>
      <c r="B1335" s="38">
        <f>+A1335*'Failure Data'!F$3</f>
        <v>27.067164179104477</v>
      </c>
    </row>
    <row r="1336" spans="1:2" x14ac:dyDescent="0.3">
      <c r="A1336" s="1">
        <f t="shared" si="75"/>
        <v>586</v>
      </c>
      <c r="B1336" s="38">
        <f>+A1336*'Failure Data'!F$3</f>
        <v>27.113432835820895</v>
      </c>
    </row>
    <row r="1337" spans="1:2" x14ac:dyDescent="0.3">
      <c r="A1337" s="1">
        <f t="shared" si="75"/>
        <v>587</v>
      </c>
      <c r="B1337" s="38">
        <f>+A1337*'Failure Data'!F$3</f>
        <v>27.159701492537312</v>
      </c>
    </row>
    <row r="1338" spans="1:2" x14ac:dyDescent="0.3">
      <c r="A1338" s="1">
        <f t="shared" si="75"/>
        <v>588</v>
      </c>
      <c r="B1338" s="38">
        <f>+A1338*'Failure Data'!F$3</f>
        <v>27.20597014925373</v>
      </c>
    </row>
    <row r="1339" spans="1:2" x14ac:dyDescent="0.3">
      <c r="A1339" s="1">
        <f t="shared" si="75"/>
        <v>589</v>
      </c>
      <c r="B1339" s="38">
        <f>+A1339*'Failure Data'!F$3</f>
        <v>27.252238805970148</v>
      </c>
    </row>
    <row r="1340" spans="1:2" x14ac:dyDescent="0.3">
      <c r="A1340" s="1">
        <f t="shared" si="75"/>
        <v>590</v>
      </c>
      <c r="B1340" s="38">
        <f>+A1340*'Failure Data'!F$3</f>
        <v>27.298507462686565</v>
      </c>
    </row>
    <row r="1341" spans="1:2" x14ac:dyDescent="0.3">
      <c r="A1341" s="1">
        <f t="shared" si="75"/>
        <v>591</v>
      </c>
      <c r="B1341" s="38">
        <f>+A1341*'Failure Data'!F$3</f>
        <v>27.344776119402983</v>
      </c>
    </row>
    <row r="1342" spans="1:2" x14ac:dyDescent="0.3">
      <c r="A1342" s="1">
        <f t="shared" si="75"/>
        <v>592</v>
      </c>
      <c r="B1342" s="38">
        <f>+A1342*'Failure Data'!F$3</f>
        <v>27.391044776119401</v>
      </c>
    </row>
    <row r="1343" spans="1:2" x14ac:dyDescent="0.3">
      <c r="A1343" s="1">
        <f t="shared" si="75"/>
        <v>593</v>
      </c>
      <c r="B1343" s="38">
        <f>+A1343*'Failure Data'!F$3</f>
        <v>27.437313432835822</v>
      </c>
    </row>
    <row r="1344" spans="1:2" x14ac:dyDescent="0.3">
      <c r="A1344" s="1">
        <f t="shared" ref="A1344:A1407" si="76">A1343+1</f>
        <v>594</v>
      </c>
      <c r="B1344" s="38">
        <f>+A1344*'Failure Data'!F$3</f>
        <v>27.48358208955224</v>
      </c>
    </row>
    <row r="1345" spans="1:2" x14ac:dyDescent="0.3">
      <c r="A1345" s="1">
        <f t="shared" si="76"/>
        <v>595</v>
      </c>
      <c r="B1345" s="38">
        <f>+A1345*'Failure Data'!F$3</f>
        <v>27.529850746268657</v>
      </c>
    </row>
    <row r="1346" spans="1:2" x14ac:dyDescent="0.3">
      <c r="A1346" s="1">
        <f t="shared" si="76"/>
        <v>596</v>
      </c>
      <c r="B1346" s="38">
        <f>+A1346*'Failure Data'!F$3</f>
        <v>27.576119402985075</v>
      </c>
    </row>
    <row r="1347" spans="1:2" x14ac:dyDescent="0.3">
      <c r="A1347" s="1">
        <f t="shared" si="76"/>
        <v>597</v>
      </c>
      <c r="B1347" s="38">
        <f>+A1347*'Failure Data'!F$3</f>
        <v>27.622388059701493</v>
      </c>
    </row>
    <row r="1348" spans="1:2" x14ac:dyDescent="0.3">
      <c r="A1348" s="1">
        <f t="shared" si="76"/>
        <v>598</v>
      </c>
      <c r="B1348" s="38">
        <f>+A1348*'Failure Data'!F$3</f>
        <v>27.66865671641791</v>
      </c>
    </row>
    <row r="1349" spans="1:2" x14ac:dyDescent="0.3">
      <c r="A1349" s="1">
        <f t="shared" si="76"/>
        <v>599</v>
      </c>
      <c r="B1349" s="38">
        <f>+A1349*'Failure Data'!F$3</f>
        <v>27.714925373134328</v>
      </c>
    </row>
    <row r="1350" spans="1:2" x14ac:dyDescent="0.3">
      <c r="A1350" s="1">
        <f t="shared" si="76"/>
        <v>600</v>
      </c>
      <c r="B1350" s="38">
        <f>+A1350*'Failure Data'!F$3</f>
        <v>27.761194029850746</v>
      </c>
    </row>
    <row r="1351" spans="1:2" x14ac:dyDescent="0.3">
      <c r="A1351" s="1">
        <f t="shared" si="76"/>
        <v>601</v>
      </c>
      <c r="B1351" s="38">
        <f>+A1351*'Failure Data'!F$3</f>
        <v>27.807462686567163</v>
      </c>
    </row>
    <row r="1352" spans="1:2" x14ac:dyDescent="0.3">
      <c r="A1352" s="1">
        <f t="shared" si="76"/>
        <v>602</v>
      </c>
      <c r="B1352" s="38">
        <f>+A1352*'Failure Data'!F$3</f>
        <v>27.853731343283581</v>
      </c>
    </row>
    <row r="1353" spans="1:2" x14ac:dyDescent="0.3">
      <c r="A1353" s="1">
        <f t="shared" si="76"/>
        <v>603</v>
      </c>
      <c r="B1353" s="38">
        <f>+A1353*'Failure Data'!F$3</f>
        <v>27.9</v>
      </c>
    </row>
    <row r="1354" spans="1:2" x14ac:dyDescent="0.3">
      <c r="A1354" s="1">
        <f t="shared" si="76"/>
        <v>604</v>
      </c>
      <c r="B1354" s="38">
        <f>+A1354*'Failure Data'!F$3</f>
        <v>27.946268656716416</v>
      </c>
    </row>
    <row r="1355" spans="1:2" x14ac:dyDescent="0.3">
      <c r="A1355" s="1">
        <f t="shared" si="76"/>
        <v>605</v>
      </c>
      <c r="B1355" s="38">
        <f>+A1355*'Failure Data'!F$3</f>
        <v>27.992537313432834</v>
      </c>
    </row>
    <row r="1356" spans="1:2" x14ac:dyDescent="0.3">
      <c r="A1356" s="1">
        <f t="shared" si="76"/>
        <v>606</v>
      </c>
      <c r="B1356" s="38">
        <f>+A1356*'Failure Data'!F$3</f>
        <v>28.038805970149252</v>
      </c>
    </row>
    <row r="1357" spans="1:2" x14ac:dyDescent="0.3">
      <c r="A1357" s="1">
        <f t="shared" si="76"/>
        <v>607</v>
      </c>
      <c r="B1357" s="38">
        <f>+A1357*'Failure Data'!F$3</f>
        <v>28.085074626865669</v>
      </c>
    </row>
    <row r="1358" spans="1:2" x14ac:dyDescent="0.3">
      <c r="A1358" s="1">
        <f t="shared" si="76"/>
        <v>608</v>
      </c>
      <c r="B1358" s="38">
        <f>+A1358*'Failure Data'!F$3</f>
        <v>28.13134328358209</v>
      </c>
    </row>
    <row r="1359" spans="1:2" x14ac:dyDescent="0.3">
      <c r="A1359" s="1">
        <f t="shared" si="76"/>
        <v>609</v>
      </c>
      <c r="B1359" s="38">
        <f>+A1359*'Failure Data'!F$3</f>
        <v>28.177611940298508</v>
      </c>
    </row>
    <row r="1360" spans="1:2" x14ac:dyDescent="0.3">
      <c r="A1360" s="1">
        <f t="shared" si="76"/>
        <v>610</v>
      </c>
      <c r="B1360" s="38">
        <f>+A1360*'Failure Data'!F$3</f>
        <v>28.223880597014926</v>
      </c>
    </row>
    <row r="1361" spans="1:2" x14ac:dyDescent="0.3">
      <c r="A1361" s="1">
        <f t="shared" si="76"/>
        <v>611</v>
      </c>
      <c r="B1361" s="38">
        <f>+A1361*'Failure Data'!F$3</f>
        <v>28.270149253731343</v>
      </c>
    </row>
    <row r="1362" spans="1:2" x14ac:dyDescent="0.3">
      <c r="A1362" s="1">
        <f t="shared" si="76"/>
        <v>612</v>
      </c>
      <c r="B1362" s="38">
        <f>+A1362*'Failure Data'!F$3</f>
        <v>28.316417910447761</v>
      </c>
    </row>
    <row r="1363" spans="1:2" x14ac:dyDescent="0.3">
      <c r="A1363" s="1">
        <f t="shared" si="76"/>
        <v>613</v>
      </c>
      <c r="B1363" s="38">
        <f>+A1363*'Failure Data'!F$3</f>
        <v>28.362686567164179</v>
      </c>
    </row>
    <row r="1364" spans="1:2" x14ac:dyDescent="0.3">
      <c r="A1364" s="1">
        <f t="shared" si="76"/>
        <v>614</v>
      </c>
      <c r="B1364" s="38">
        <f>+A1364*'Failure Data'!F$3</f>
        <v>28.408955223880596</v>
      </c>
    </row>
    <row r="1365" spans="1:2" x14ac:dyDescent="0.3">
      <c r="A1365" s="1">
        <f t="shared" si="76"/>
        <v>615</v>
      </c>
      <c r="B1365" s="38">
        <f>+A1365*'Failure Data'!F$3</f>
        <v>28.455223880597014</v>
      </c>
    </row>
    <row r="1366" spans="1:2" x14ac:dyDescent="0.3">
      <c r="A1366" s="1">
        <f t="shared" si="76"/>
        <v>616</v>
      </c>
      <c r="B1366" s="38">
        <f>+A1366*'Failure Data'!F$3</f>
        <v>28.501492537313432</v>
      </c>
    </row>
    <row r="1367" spans="1:2" x14ac:dyDescent="0.3">
      <c r="A1367" s="1">
        <f t="shared" si="76"/>
        <v>617</v>
      </c>
      <c r="B1367" s="38">
        <f>+A1367*'Failure Data'!F$3</f>
        <v>28.547761194029849</v>
      </c>
    </row>
    <row r="1368" spans="1:2" x14ac:dyDescent="0.3">
      <c r="A1368" s="1">
        <f t="shared" si="76"/>
        <v>618</v>
      </c>
      <c r="B1368" s="38">
        <f>+A1368*'Failure Data'!F$3</f>
        <v>28.594029850746267</v>
      </c>
    </row>
    <row r="1369" spans="1:2" x14ac:dyDescent="0.3">
      <c r="A1369" s="1">
        <f t="shared" si="76"/>
        <v>619</v>
      </c>
      <c r="B1369" s="38">
        <f>+A1369*'Failure Data'!F$3</f>
        <v>28.640298507462685</v>
      </c>
    </row>
    <row r="1370" spans="1:2" x14ac:dyDescent="0.3">
      <c r="A1370" s="1">
        <f t="shared" si="76"/>
        <v>620</v>
      </c>
      <c r="B1370" s="38">
        <f>+A1370*'Failure Data'!F$3</f>
        <v>28.686567164179102</v>
      </c>
    </row>
    <row r="1371" spans="1:2" x14ac:dyDescent="0.3">
      <c r="A1371" s="1">
        <f t="shared" si="76"/>
        <v>621</v>
      </c>
      <c r="B1371" s="38">
        <f>+A1371*'Failure Data'!F$3</f>
        <v>28.73283582089552</v>
      </c>
    </row>
    <row r="1372" spans="1:2" x14ac:dyDescent="0.3">
      <c r="A1372" s="1">
        <f t="shared" si="76"/>
        <v>622</v>
      </c>
      <c r="B1372" s="38">
        <f>+A1372*'Failure Data'!F$3</f>
        <v>28.779104477611941</v>
      </c>
    </row>
    <row r="1373" spans="1:2" x14ac:dyDescent="0.3">
      <c r="A1373" s="1">
        <f t="shared" si="76"/>
        <v>623</v>
      </c>
      <c r="B1373" s="38">
        <f>+A1373*'Failure Data'!F$3</f>
        <v>28.825373134328359</v>
      </c>
    </row>
    <row r="1374" spans="1:2" x14ac:dyDescent="0.3">
      <c r="A1374" s="1">
        <f t="shared" si="76"/>
        <v>624</v>
      </c>
      <c r="B1374" s="38">
        <f>+A1374*'Failure Data'!F$3</f>
        <v>28.871641791044777</v>
      </c>
    </row>
    <row r="1375" spans="1:2" x14ac:dyDescent="0.3">
      <c r="A1375" s="1">
        <f t="shared" si="76"/>
        <v>625</v>
      </c>
      <c r="B1375" s="38">
        <f>+A1375*'Failure Data'!F$3</f>
        <v>28.917910447761194</v>
      </c>
    </row>
    <row r="1376" spans="1:2" x14ac:dyDescent="0.3">
      <c r="A1376" s="1">
        <f t="shared" si="76"/>
        <v>626</v>
      </c>
      <c r="B1376" s="38">
        <f>+A1376*'Failure Data'!F$3</f>
        <v>28.964179104477612</v>
      </c>
    </row>
    <row r="1377" spans="1:2" x14ac:dyDescent="0.3">
      <c r="A1377" s="1">
        <f t="shared" si="76"/>
        <v>627</v>
      </c>
      <c r="B1377" s="38">
        <f>+A1377*'Failure Data'!F$3</f>
        <v>29.01044776119403</v>
      </c>
    </row>
    <row r="1378" spans="1:2" x14ac:dyDescent="0.3">
      <c r="A1378" s="1">
        <f t="shared" si="76"/>
        <v>628</v>
      </c>
      <c r="B1378" s="38">
        <f>+A1378*'Failure Data'!F$3</f>
        <v>29.056716417910447</v>
      </c>
    </row>
    <row r="1379" spans="1:2" x14ac:dyDescent="0.3">
      <c r="A1379" s="1">
        <f t="shared" si="76"/>
        <v>629</v>
      </c>
      <c r="B1379" s="38">
        <f>+A1379*'Failure Data'!F$3</f>
        <v>29.102985074626865</v>
      </c>
    </row>
    <row r="1380" spans="1:2" x14ac:dyDescent="0.3">
      <c r="A1380" s="1">
        <f t="shared" si="76"/>
        <v>630</v>
      </c>
      <c r="B1380" s="38">
        <f>+A1380*'Failure Data'!F$3</f>
        <v>29.149253731343283</v>
      </c>
    </row>
    <row r="1381" spans="1:2" x14ac:dyDescent="0.3">
      <c r="A1381" s="1">
        <f t="shared" si="76"/>
        <v>631</v>
      </c>
      <c r="B1381" s="38">
        <f>+A1381*'Failure Data'!F$3</f>
        <v>29.1955223880597</v>
      </c>
    </row>
    <row r="1382" spans="1:2" x14ac:dyDescent="0.3">
      <c r="A1382" s="1">
        <f t="shared" si="76"/>
        <v>632</v>
      </c>
      <c r="B1382" s="38">
        <f>+A1382*'Failure Data'!F$3</f>
        <v>29.241791044776118</v>
      </c>
    </row>
    <row r="1383" spans="1:2" x14ac:dyDescent="0.3">
      <c r="A1383" s="1">
        <f t="shared" si="76"/>
        <v>633</v>
      </c>
      <c r="B1383" s="38">
        <f>+A1383*'Failure Data'!F$3</f>
        <v>29.288059701492536</v>
      </c>
    </row>
    <row r="1384" spans="1:2" x14ac:dyDescent="0.3">
      <c r="A1384" s="1">
        <f t="shared" si="76"/>
        <v>634</v>
      </c>
      <c r="B1384" s="38">
        <f>+A1384*'Failure Data'!F$3</f>
        <v>29.334328358208953</v>
      </c>
    </row>
    <row r="1385" spans="1:2" x14ac:dyDescent="0.3">
      <c r="A1385" s="1">
        <f t="shared" si="76"/>
        <v>635</v>
      </c>
      <c r="B1385" s="38">
        <f>+A1385*'Failure Data'!F$3</f>
        <v>29.380597014925371</v>
      </c>
    </row>
    <row r="1386" spans="1:2" x14ac:dyDescent="0.3">
      <c r="A1386" s="1">
        <f t="shared" si="76"/>
        <v>636</v>
      </c>
      <c r="B1386" s="38">
        <f>+A1386*'Failure Data'!F$3</f>
        <v>29.426865671641789</v>
      </c>
    </row>
    <row r="1387" spans="1:2" x14ac:dyDescent="0.3">
      <c r="A1387" s="1">
        <f t="shared" si="76"/>
        <v>637</v>
      </c>
      <c r="B1387" s="38">
        <f>+A1387*'Failure Data'!F$3</f>
        <v>29.47313432835821</v>
      </c>
    </row>
    <row r="1388" spans="1:2" x14ac:dyDescent="0.3">
      <c r="A1388" s="1">
        <f t="shared" si="76"/>
        <v>638</v>
      </c>
      <c r="B1388" s="38">
        <f>+A1388*'Failure Data'!F$3</f>
        <v>29.519402985074628</v>
      </c>
    </row>
    <row r="1389" spans="1:2" x14ac:dyDescent="0.3">
      <c r="A1389" s="1">
        <f t="shared" si="76"/>
        <v>639</v>
      </c>
      <c r="B1389" s="38">
        <f>+A1389*'Failure Data'!F$3</f>
        <v>29.565671641791045</v>
      </c>
    </row>
    <row r="1390" spans="1:2" x14ac:dyDescent="0.3">
      <c r="A1390" s="1">
        <f t="shared" si="76"/>
        <v>640</v>
      </c>
      <c r="B1390" s="38">
        <f>+A1390*'Failure Data'!F$3</f>
        <v>29.611940298507463</v>
      </c>
    </row>
    <row r="1391" spans="1:2" x14ac:dyDescent="0.3">
      <c r="A1391" s="1">
        <f t="shared" si="76"/>
        <v>641</v>
      </c>
      <c r="B1391" s="38">
        <f>+A1391*'Failure Data'!F$3</f>
        <v>29.658208955223881</v>
      </c>
    </row>
    <row r="1392" spans="1:2" x14ac:dyDescent="0.3">
      <c r="A1392" s="1">
        <f t="shared" si="76"/>
        <v>642</v>
      </c>
      <c r="B1392" s="38">
        <f>+A1392*'Failure Data'!F$3</f>
        <v>29.704477611940298</v>
      </c>
    </row>
    <row r="1393" spans="1:2" x14ac:dyDescent="0.3">
      <c r="A1393" s="1">
        <f t="shared" si="76"/>
        <v>643</v>
      </c>
      <c r="B1393" s="38">
        <f>+A1393*'Failure Data'!F$3</f>
        <v>29.750746268656716</v>
      </c>
    </row>
    <row r="1394" spans="1:2" x14ac:dyDescent="0.3">
      <c r="A1394" s="1">
        <f t="shared" si="76"/>
        <v>644</v>
      </c>
      <c r="B1394" s="38">
        <f>+A1394*'Failure Data'!F$3</f>
        <v>29.797014925373134</v>
      </c>
    </row>
    <row r="1395" spans="1:2" x14ac:dyDescent="0.3">
      <c r="A1395" s="1">
        <f t="shared" si="76"/>
        <v>645</v>
      </c>
      <c r="B1395" s="38">
        <f>+A1395*'Failure Data'!F$3</f>
        <v>29.843283582089551</v>
      </c>
    </row>
    <row r="1396" spans="1:2" x14ac:dyDescent="0.3">
      <c r="A1396" s="1">
        <f t="shared" si="76"/>
        <v>646</v>
      </c>
      <c r="B1396" s="38">
        <f>+A1396*'Failure Data'!F$3</f>
        <v>29.889552238805969</v>
      </c>
    </row>
    <row r="1397" spans="1:2" x14ac:dyDescent="0.3">
      <c r="A1397" s="1">
        <f t="shared" si="76"/>
        <v>647</v>
      </c>
      <c r="B1397" s="38">
        <f>+A1397*'Failure Data'!F$3</f>
        <v>29.935820895522387</v>
      </c>
    </row>
    <row r="1398" spans="1:2" x14ac:dyDescent="0.3">
      <c r="A1398" s="1">
        <f t="shared" si="76"/>
        <v>648</v>
      </c>
      <c r="B1398" s="38">
        <f>+A1398*'Failure Data'!F$3</f>
        <v>29.982089552238804</v>
      </c>
    </row>
    <row r="1399" spans="1:2" x14ac:dyDescent="0.3">
      <c r="A1399" s="1">
        <f t="shared" si="76"/>
        <v>649</v>
      </c>
      <c r="B1399" s="38">
        <f>+A1399*'Failure Data'!F$3</f>
        <v>30.028358208955222</v>
      </c>
    </row>
    <row r="1400" spans="1:2" x14ac:dyDescent="0.3">
      <c r="A1400" s="1">
        <f t="shared" si="76"/>
        <v>650</v>
      </c>
      <c r="B1400" s="38">
        <f>+A1400*'Failure Data'!F$3</f>
        <v>30.07462686567164</v>
      </c>
    </row>
    <row r="1401" spans="1:2" x14ac:dyDescent="0.3">
      <c r="A1401" s="1">
        <f t="shared" si="76"/>
        <v>651</v>
      </c>
      <c r="B1401" s="38">
        <f>+A1401*'Failure Data'!F$3</f>
        <v>30.120895522388061</v>
      </c>
    </row>
    <row r="1402" spans="1:2" x14ac:dyDescent="0.3">
      <c r="A1402" s="1">
        <f t="shared" si="76"/>
        <v>652</v>
      </c>
      <c r="B1402" s="38">
        <f>+A1402*'Failure Data'!F$3</f>
        <v>30.167164179104478</v>
      </c>
    </row>
    <row r="1403" spans="1:2" x14ac:dyDescent="0.3">
      <c r="A1403" s="1">
        <f t="shared" si="76"/>
        <v>653</v>
      </c>
      <c r="B1403" s="38">
        <f>+A1403*'Failure Data'!F$3</f>
        <v>30.213432835820896</v>
      </c>
    </row>
    <row r="1404" spans="1:2" x14ac:dyDescent="0.3">
      <c r="A1404" s="1">
        <f t="shared" si="76"/>
        <v>654</v>
      </c>
      <c r="B1404" s="38">
        <f>+A1404*'Failure Data'!F$3</f>
        <v>30.259701492537314</v>
      </c>
    </row>
    <row r="1405" spans="1:2" x14ac:dyDescent="0.3">
      <c r="A1405" s="1">
        <f t="shared" si="76"/>
        <v>655</v>
      </c>
      <c r="B1405" s="38">
        <f>+A1405*'Failure Data'!F$3</f>
        <v>30.305970149253731</v>
      </c>
    </row>
    <row r="1406" spans="1:2" x14ac:dyDescent="0.3">
      <c r="A1406" s="1">
        <f t="shared" si="76"/>
        <v>656</v>
      </c>
      <c r="B1406" s="38">
        <f>+A1406*'Failure Data'!F$3</f>
        <v>30.352238805970149</v>
      </c>
    </row>
    <row r="1407" spans="1:2" x14ac:dyDescent="0.3">
      <c r="A1407" s="1">
        <f t="shared" si="76"/>
        <v>657</v>
      </c>
      <c r="B1407" s="38">
        <f>+A1407*'Failure Data'!F$3</f>
        <v>30.398507462686567</v>
      </c>
    </row>
    <row r="1408" spans="1:2" x14ac:dyDescent="0.3">
      <c r="A1408" s="1">
        <f t="shared" ref="A1408:A1471" si="77">A1407+1</f>
        <v>658</v>
      </c>
      <c r="B1408" s="38">
        <f>+A1408*'Failure Data'!F$3</f>
        <v>30.444776119402984</v>
      </c>
    </row>
    <row r="1409" spans="1:2" x14ac:dyDescent="0.3">
      <c r="A1409" s="1">
        <f t="shared" si="77"/>
        <v>659</v>
      </c>
      <c r="B1409" s="38">
        <f>+A1409*'Failure Data'!F$3</f>
        <v>30.491044776119402</v>
      </c>
    </row>
    <row r="1410" spans="1:2" x14ac:dyDescent="0.3">
      <c r="A1410" s="1">
        <f t="shared" si="77"/>
        <v>660</v>
      </c>
      <c r="B1410" s="38">
        <f>+A1410*'Failure Data'!F$3</f>
        <v>30.53731343283582</v>
      </c>
    </row>
    <row r="1411" spans="1:2" x14ac:dyDescent="0.3">
      <c r="A1411" s="1">
        <f t="shared" si="77"/>
        <v>661</v>
      </c>
      <c r="B1411" s="38">
        <f>+A1411*'Failure Data'!F$3</f>
        <v>30.583582089552237</v>
      </c>
    </row>
    <row r="1412" spans="1:2" x14ac:dyDescent="0.3">
      <c r="A1412" s="1">
        <f t="shared" si="77"/>
        <v>662</v>
      </c>
      <c r="B1412" s="38">
        <f>+A1412*'Failure Data'!F$3</f>
        <v>30.629850746268655</v>
      </c>
    </row>
    <row r="1413" spans="1:2" x14ac:dyDescent="0.3">
      <c r="A1413" s="1">
        <f t="shared" si="77"/>
        <v>663</v>
      </c>
      <c r="B1413" s="38">
        <f>+A1413*'Failure Data'!F$3</f>
        <v>30.676119402985073</v>
      </c>
    </row>
    <row r="1414" spans="1:2" x14ac:dyDescent="0.3">
      <c r="A1414" s="1">
        <f t="shared" si="77"/>
        <v>664</v>
      </c>
      <c r="B1414" s="38">
        <f>+A1414*'Failure Data'!F$3</f>
        <v>30.72238805970149</v>
      </c>
    </row>
    <row r="1415" spans="1:2" x14ac:dyDescent="0.3">
      <c r="A1415" s="1">
        <f t="shared" si="77"/>
        <v>665</v>
      </c>
      <c r="B1415" s="38">
        <f>+A1415*'Failure Data'!F$3</f>
        <v>30.768656716417908</v>
      </c>
    </row>
    <row r="1416" spans="1:2" x14ac:dyDescent="0.3">
      <c r="A1416" s="1">
        <f t="shared" si="77"/>
        <v>666</v>
      </c>
      <c r="B1416" s="38">
        <f>+A1416*'Failure Data'!F$3</f>
        <v>30.814925373134329</v>
      </c>
    </row>
    <row r="1417" spans="1:2" x14ac:dyDescent="0.3">
      <c r="A1417" s="1">
        <f t="shared" si="77"/>
        <v>667</v>
      </c>
      <c r="B1417" s="38">
        <f>+A1417*'Failure Data'!F$3</f>
        <v>30.861194029850747</v>
      </c>
    </row>
    <row r="1418" spans="1:2" x14ac:dyDescent="0.3">
      <c r="A1418" s="1">
        <f t="shared" si="77"/>
        <v>668</v>
      </c>
      <c r="B1418" s="38">
        <f>+A1418*'Failure Data'!F$3</f>
        <v>30.907462686567165</v>
      </c>
    </row>
    <row r="1419" spans="1:2" x14ac:dyDescent="0.3">
      <c r="A1419" s="1">
        <f t="shared" si="77"/>
        <v>669</v>
      </c>
      <c r="B1419" s="38">
        <f>+A1419*'Failure Data'!F$3</f>
        <v>30.953731343283582</v>
      </c>
    </row>
    <row r="1420" spans="1:2" x14ac:dyDescent="0.3">
      <c r="A1420" s="1">
        <f t="shared" si="77"/>
        <v>670</v>
      </c>
      <c r="B1420" s="38">
        <f>+A1420*'Failure Data'!F$3</f>
        <v>31</v>
      </c>
    </row>
    <row r="1421" spans="1:2" x14ac:dyDescent="0.3">
      <c r="A1421" s="1">
        <f t="shared" si="77"/>
        <v>671</v>
      </c>
      <c r="B1421" s="38">
        <f>+A1421*'Failure Data'!F$3</f>
        <v>31.046268656716418</v>
      </c>
    </row>
    <row r="1422" spans="1:2" x14ac:dyDescent="0.3">
      <c r="A1422" s="1">
        <f t="shared" si="77"/>
        <v>672</v>
      </c>
      <c r="B1422" s="38">
        <f>+A1422*'Failure Data'!F$3</f>
        <v>31.092537313432835</v>
      </c>
    </row>
    <row r="1423" spans="1:2" x14ac:dyDescent="0.3">
      <c r="A1423" s="1">
        <f t="shared" si="77"/>
        <v>673</v>
      </c>
      <c r="B1423" s="38">
        <f>+A1423*'Failure Data'!F$3</f>
        <v>31.138805970149253</v>
      </c>
    </row>
    <row r="1424" spans="1:2" x14ac:dyDescent="0.3">
      <c r="A1424" s="1">
        <f t="shared" si="77"/>
        <v>674</v>
      </c>
      <c r="B1424" s="38">
        <f>+A1424*'Failure Data'!F$3</f>
        <v>31.185074626865671</v>
      </c>
    </row>
    <row r="1425" spans="1:2" x14ac:dyDescent="0.3">
      <c r="A1425" s="1">
        <f t="shared" si="77"/>
        <v>675</v>
      </c>
      <c r="B1425" s="38">
        <f>+A1425*'Failure Data'!F$3</f>
        <v>31.231343283582088</v>
      </c>
    </row>
    <row r="1426" spans="1:2" x14ac:dyDescent="0.3">
      <c r="A1426" s="1">
        <f t="shared" si="77"/>
        <v>676</v>
      </c>
      <c r="B1426" s="38">
        <f>+A1426*'Failure Data'!F$3</f>
        <v>31.277611940298506</v>
      </c>
    </row>
    <row r="1427" spans="1:2" x14ac:dyDescent="0.3">
      <c r="A1427" s="1">
        <f t="shared" si="77"/>
        <v>677</v>
      </c>
      <c r="B1427" s="38">
        <f>+A1427*'Failure Data'!F$3</f>
        <v>31.323880597014924</v>
      </c>
    </row>
    <row r="1428" spans="1:2" x14ac:dyDescent="0.3">
      <c r="A1428" s="1">
        <f t="shared" si="77"/>
        <v>678</v>
      </c>
      <c r="B1428" s="38">
        <f>+A1428*'Failure Data'!F$3</f>
        <v>31.370149253731341</v>
      </c>
    </row>
    <row r="1429" spans="1:2" x14ac:dyDescent="0.3">
      <c r="A1429" s="1">
        <f t="shared" si="77"/>
        <v>679</v>
      </c>
      <c r="B1429" s="38">
        <f>+A1429*'Failure Data'!F$3</f>
        <v>31.416417910447759</v>
      </c>
    </row>
    <row r="1430" spans="1:2" x14ac:dyDescent="0.3">
      <c r="A1430" s="1">
        <f t="shared" si="77"/>
        <v>680</v>
      </c>
      <c r="B1430" s="38">
        <f>+A1430*'Failure Data'!F$3</f>
        <v>31.462686567164177</v>
      </c>
    </row>
    <row r="1431" spans="1:2" x14ac:dyDescent="0.3">
      <c r="A1431" s="1">
        <f t="shared" si="77"/>
        <v>681</v>
      </c>
      <c r="B1431" s="38">
        <f>+A1431*'Failure Data'!F$3</f>
        <v>31.508955223880598</v>
      </c>
    </row>
    <row r="1432" spans="1:2" x14ac:dyDescent="0.3">
      <c r="A1432" s="1">
        <f t="shared" si="77"/>
        <v>682</v>
      </c>
      <c r="B1432" s="38">
        <f>+A1432*'Failure Data'!F$3</f>
        <v>31.555223880597016</v>
      </c>
    </row>
    <row r="1433" spans="1:2" x14ac:dyDescent="0.3">
      <c r="A1433" s="1">
        <f t="shared" si="77"/>
        <v>683</v>
      </c>
      <c r="B1433" s="38">
        <f>+A1433*'Failure Data'!F$3</f>
        <v>31.601492537313433</v>
      </c>
    </row>
    <row r="1434" spans="1:2" x14ac:dyDescent="0.3">
      <c r="A1434" s="1">
        <f t="shared" si="77"/>
        <v>684</v>
      </c>
      <c r="B1434" s="38">
        <f>+A1434*'Failure Data'!F$3</f>
        <v>31.647761194029851</v>
      </c>
    </row>
    <row r="1435" spans="1:2" x14ac:dyDescent="0.3">
      <c r="A1435" s="1">
        <f t="shared" si="77"/>
        <v>685</v>
      </c>
      <c r="B1435" s="38">
        <f>+A1435*'Failure Data'!F$3</f>
        <v>31.694029850746269</v>
      </c>
    </row>
    <row r="1436" spans="1:2" x14ac:dyDescent="0.3">
      <c r="A1436" s="1">
        <f t="shared" si="77"/>
        <v>686</v>
      </c>
      <c r="B1436" s="38">
        <f>+A1436*'Failure Data'!F$3</f>
        <v>31.740298507462686</v>
      </c>
    </row>
    <row r="1437" spans="1:2" x14ac:dyDescent="0.3">
      <c r="A1437" s="1">
        <f t="shared" si="77"/>
        <v>687</v>
      </c>
      <c r="B1437" s="38">
        <f>+A1437*'Failure Data'!F$3</f>
        <v>31.786567164179104</v>
      </c>
    </row>
    <row r="1438" spans="1:2" x14ac:dyDescent="0.3">
      <c r="A1438" s="1">
        <f t="shared" si="77"/>
        <v>688</v>
      </c>
      <c r="B1438" s="38">
        <f>+A1438*'Failure Data'!F$3</f>
        <v>31.832835820895522</v>
      </c>
    </row>
    <row r="1439" spans="1:2" x14ac:dyDescent="0.3">
      <c r="A1439" s="1">
        <f t="shared" si="77"/>
        <v>689</v>
      </c>
      <c r="B1439" s="38">
        <f>+A1439*'Failure Data'!F$3</f>
        <v>31.879104477611939</v>
      </c>
    </row>
    <row r="1440" spans="1:2" x14ac:dyDescent="0.3">
      <c r="A1440" s="1">
        <f t="shared" si="77"/>
        <v>690</v>
      </c>
      <c r="B1440" s="38">
        <f>+A1440*'Failure Data'!F$3</f>
        <v>31.925373134328357</v>
      </c>
    </row>
    <row r="1441" spans="1:2" x14ac:dyDescent="0.3">
      <c r="A1441" s="1">
        <f t="shared" si="77"/>
        <v>691</v>
      </c>
      <c r="B1441" s="38">
        <f>+A1441*'Failure Data'!F$3</f>
        <v>31.971641791044775</v>
      </c>
    </row>
    <row r="1442" spans="1:2" x14ac:dyDescent="0.3">
      <c r="A1442" s="1">
        <f t="shared" si="77"/>
        <v>692</v>
      </c>
      <c r="B1442" s="38">
        <f>+A1442*'Failure Data'!F$3</f>
        <v>32.017910447761196</v>
      </c>
    </row>
    <row r="1443" spans="1:2" x14ac:dyDescent="0.3">
      <c r="A1443" s="1">
        <f t="shared" si="77"/>
        <v>693</v>
      </c>
      <c r="B1443" s="38">
        <f>+A1443*'Failure Data'!F$3</f>
        <v>32.06417910447761</v>
      </c>
    </row>
    <row r="1444" spans="1:2" x14ac:dyDescent="0.3">
      <c r="A1444" s="1">
        <f t="shared" si="77"/>
        <v>694</v>
      </c>
      <c r="B1444" s="38">
        <f>+A1444*'Failure Data'!F$3</f>
        <v>32.110447761194031</v>
      </c>
    </row>
    <row r="1445" spans="1:2" x14ac:dyDescent="0.3">
      <c r="A1445" s="1">
        <f t="shared" si="77"/>
        <v>695</v>
      </c>
      <c r="B1445" s="38">
        <f>+A1445*'Failure Data'!F$3</f>
        <v>32.156716417910445</v>
      </c>
    </row>
    <row r="1446" spans="1:2" x14ac:dyDescent="0.3">
      <c r="A1446" s="1">
        <f t="shared" si="77"/>
        <v>696</v>
      </c>
      <c r="B1446" s="38">
        <f>+A1446*'Failure Data'!F$3</f>
        <v>32.202985074626866</v>
      </c>
    </row>
    <row r="1447" spans="1:2" x14ac:dyDescent="0.3">
      <c r="A1447" s="1">
        <f t="shared" si="77"/>
        <v>697</v>
      </c>
      <c r="B1447" s="38">
        <f>+A1447*'Failure Data'!F$3</f>
        <v>32.249253731343281</v>
      </c>
    </row>
    <row r="1448" spans="1:2" x14ac:dyDescent="0.3">
      <c r="A1448" s="1">
        <f t="shared" si="77"/>
        <v>698</v>
      </c>
      <c r="B1448" s="38">
        <f>+A1448*'Failure Data'!F$3</f>
        <v>32.295522388059702</v>
      </c>
    </row>
    <row r="1449" spans="1:2" x14ac:dyDescent="0.3">
      <c r="A1449" s="1">
        <f t="shared" si="77"/>
        <v>699</v>
      </c>
      <c r="B1449" s="38">
        <f>+A1449*'Failure Data'!F$3</f>
        <v>32.341791044776116</v>
      </c>
    </row>
    <row r="1450" spans="1:2" x14ac:dyDescent="0.3">
      <c r="A1450" s="1">
        <f t="shared" si="77"/>
        <v>700</v>
      </c>
      <c r="B1450" s="38">
        <f>+A1450*'Failure Data'!F$3</f>
        <v>32.388059701492537</v>
      </c>
    </row>
    <row r="1451" spans="1:2" x14ac:dyDescent="0.3">
      <c r="A1451" s="1">
        <f t="shared" si="77"/>
        <v>701</v>
      </c>
      <c r="B1451" s="38">
        <f>+A1451*'Failure Data'!F$3</f>
        <v>32.434328358208951</v>
      </c>
    </row>
    <row r="1452" spans="1:2" x14ac:dyDescent="0.3">
      <c r="A1452" s="1">
        <f t="shared" si="77"/>
        <v>702</v>
      </c>
      <c r="B1452" s="38">
        <f>+A1452*'Failure Data'!F$3</f>
        <v>32.480597014925372</v>
      </c>
    </row>
    <row r="1453" spans="1:2" x14ac:dyDescent="0.3">
      <c r="A1453" s="1">
        <f t="shared" si="77"/>
        <v>703</v>
      </c>
      <c r="B1453" s="38">
        <f>+A1453*'Failure Data'!F$3</f>
        <v>32.526865671641794</v>
      </c>
    </row>
    <row r="1454" spans="1:2" x14ac:dyDescent="0.3">
      <c r="A1454" s="1">
        <f t="shared" si="77"/>
        <v>704</v>
      </c>
      <c r="B1454" s="38">
        <f>+A1454*'Failure Data'!F$3</f>
        <v>32.573134328358208</v>
      </c>
    </row>
    <row r="1455" spans="1:2" x14ac:dyDescent="0.3">
      <c r="A1455" s="1">
        <f t="shared" si="77"/>
        <v>705</v>
      </c>
      <c r="B1455" s="38">
        <f>+A1455*'Failure Data'!F$3</f>
        <v>32.619402985074629</v>
      </c>
    </row>
    <row r="1456" spans="1:2" x14ac:dyDescent="0.3">
      <c r="A1456" s="1">
        <f t="shared" si="77"/>
        <v>706</v>
      </c>
      <c r="B1456" s="38">
        <f>+A1456*'Failure Data'!F$3</f>
        <v>32.665671641791043</v>
      </c>
    </row>
    <row r="1457" spans="1:2" x14ac:dyDescent="0.3">
      <c r="A1457" s="1">
        <f t="shared" si="77"/>
        <v>707</v>
      </c>
      <c r="B1457" s="38">
        <f>+A1457*'Failure Data'!F$3</f>
        <v>32.711940298507464</v>
      </c>
    </row>
    <row r="1458" spans="1:2" x14ac:dyDescent="0.3">
      <c r="A1458" s="1">
        <f t="shared" si="77"/>
        <v>708</v>
      </c>
      <c r="B1458" s="38">
        <f>+A1458*'Failure Data'!F$3</f>
        <v>32.758208955223878</v>
      </c>
    </row>
    <row r="1459" spans="1:2" x14ac:dyDescent="0.3">
      <c r="A1459" s="1">
        <f t="shared" si="77"/>
        <v>709</v>
      </c>
      <c r="B1459" s="38">
        <f>+A1459*'Failure Data'!F$3</f>
        <v>32.8044776119403</v>
      </c>
    </row>
    <row r="1460" spans="1:2" x14ac:dyDescent="0.3">
      <c r="A1460" s="1">
        <f t="shared" si="77"/>
        <v>710</v>
      </c>
      <c r="B1460" s="38">
        <f>+A1460*'Failure Data'!F$3</f>
        <v>32.850746268656714</v>
      </c>
    </row>
    <row r="1461" spans="1:2" x14ac:dyDescent="0.3">
      <c r="A1461" s="1">
        <f t="shared" si="77"/>
        <v>711</v>
      </c>
      <c r="B1461" s="38">
        <f>+A1461*'Failure Data'!F$3</f>
        <v>32.897014925373135</v>
      </c>
    </row>
    <row r="1462" spans="1:2" x14ac:dyDescent="0.3">
      <c r="A1462" s="1">
        <f t="shared" si="77"/>
        <v>712</v>
      </c>
      <c r="B1462" s="38">
        <f>+A1462*'Failure Data'!F$3</f>
        <v>32.943283582089549</v>
      </c>
    </row>
    <row r="1463" spans="1:2" x14ac:dyDescent="0.3">
      <c r="A1463" s="1">
        <f t="shared" si="77"/>
        <v>713</v>
      </c>
      <c r="B1463" s="38">
        <f>+A1463*'Failure Data'!F$3</f>
        <v>32.98955223880597</v>
      </c>
    </row>
    <row r="1464" spans="1:2" x14ac:dyDescent="0.3">
      <c r="A1464" s="1">
        <f t="shared" si="77"/>
        <v>714</v>
      </c>
      <c r="B1464" s="38">
        <f>+A1464*'Failure Data'!F$3</f>
        <v>33.035820895522384</v>
      </c>
    </row>
    <row r="1465" spans="1:2" x14ac:dyDescent="0.3">
      <c r="A1465" s="1">
        <f t="shared" si="77"/>
        <v>715</v>
      </c>
      <c r="B1465" s="38">
        <f>+A1465*'Failure Data'!F$3</f>
        <v>33.082089552238806</v>
      </c>
    </row>
    <row r="1466" spans="1:2" x14ac:dyDescent="0.3">
      <c r="A1466" s="1">
        <f t="shared" si="77"/>
        <v>716</v>
      </c>
      <c r="B1466" s="38">
        <f>+A1466*'Failure Data'!F$3</f>
        <v>33.12835820895522</v>
      </c>
    </row>
    <row r="1467" spans="1:2" x14ac:dyDescent="0.3">
      <c r="A1467" s="1">
        <f t="shared" si="77"/>
        <v>717</v>
      </c>
      <c r="B1467" s="38">
        <f>+A1467*'Failure Data'!F$3</f>
        <v>33.174626865671641</v>
      </c>
    </row>
    <row r="1468" spans="1:2" x14ac:dyDescent="0.3">
      <c r="A1468" s="1">
        <f t="shared" si="77"/>
        <v>718</v>
      </c>
      <c r="B1468" s="38">
        <f>+A1468*'Failure Data'!F$3</f>
        <v>33.220895522388062</v>
      </c>
    </row>
    <row r="1469" spans="1:2" x14ac:dyDescent="0.3">
      <c r="A1469" s="1">
        <f t="shared" si="77"/>
        <v>719</v>
      </c>
      <c r="B1469" s="38">
        <f>+A1469*'Failure Data'!F$3</f>
        <v>33.267164179104476</v>
      </c>
    </row>
    <row r="1470" spans="1:2" x14ac:dyDescent="0.3">
      <c r="A1470" s="1">
        <f t="shared" si="77"/>
        <v>720</v>
      </c>
      <c r="B1470" s="38">
        <f>+A1470*'Failure Data'!F$3</f>
        <v>33.313432835820898</v>
      </c>
    </row>
    <row r="1471" spans="1:2" x14ac:dyDescent="0.3">
      <c r="A1471" s="1">
        <f t="shared" si="77"/>
        <v>721</v>
      </c>
      <c r="B1471" s="38">
        <f>+A1471*'Failure Data'!F$3</f>
        <v>33.359701492537312</v>
      </c>
    </row>
    <row r="1472" spans="1:2" x14ac:dyDescent="0.3">
      <c r="A1472" s="1">
        <f t="shared" ref="A1472:A1535" si="78">A1471+1</f>
        <v>722</v>
      </c>
      <c r="B1472" s="38">
        <f>+A1472*'Failure Data'!F$3</f>
        <v>33.405970149253733</v>
      </c>
    </row>
    <row r="1473" spans="1:2" x14ac:dyDescent="0.3">
      <c r="A1473" s="1">
        <f t="shared" si="78"/>
        <v>723</v>
      </c>
      <c r="B1473" s="38">
        <f>+A1473*'Failure Data'!F$3</f>
        <v>33.452238805970147</v>
      </c>
    </row>
    <row r="1474" spans="1:2" x14ac:dyDescent="0.3">
      <c r="A1474" s="1">
        <f t="shared" si="78"/>
        <v>724</v>
      </c>
      <c r="B1474" s="38">
        <f>+A1474*'Failure Data'!F$3</f>
        <v>33.498507462686568</v>
      </c>
    </row>
    <row r="1475" spans="1:2" x14ac:dyDescent="0.3">
      <c r="A1475" s="1">
        <f t="shared" si="78"/>
        <v>725</v>
      </c>
      <c r="B1475" s="38">
        <f>+A1475*'Failure Data'!F$3</f>
        <v>33.544776119402982</v>
      </c>
    </row>
    <row r="1476" spans="1:2" x14ac:dyDescent="0.3">
      <c r="A1476" s="1">
        <f t="shared" si="78"/>
        <v>726</v>
      </c>
      <c r="B1476" s="38">
        <f>+A1476*'Failure Data'!F$3</f>
        <v>33.591044776119404</v>
      </c>
    </row>
    <row r="1477" spans="1:2" x14ac:dyDescent="0.3">
      <c r="A1477" s="1">
        <f t="shared" si="78"/>
        <v>727</v>
      </c>
      <c r="B1477" s="38">
        <f>+A1477*'Failure Data'!F$3</f>
        <v>33.637313432835818</v>
      </c>
    </row>
    <row r="1478" spans="1:2" x14ac:dyDescent="0.3">
      <c r="A1478" s="1">
        <f t="shared" si="78"/>
        <v>728</v>
      </c>
      <c r="B1478" s="38">
        <f>+A1478*'Failure Data'!F$3</f>
        <v>33.683582089552239</v>
      </c>
    </row>
    <row r="1479" spans="1:2" x14ac:dyDescent="0.3">
      <c r="A1479" s="1">
        <f t="shared" si="78"/>
        <v>729</v>
      </c>
      <c r="B1479" s="38">
        <f>+A1479*'Failure Data'!F$3</f>
        <v>33.729850746268653</v>
      </c>
    </row>
    <row r="1480" spans="1:2" x14ac:dyDescent="0.3">
      <c r="A1480" s="1">
        <f t="shared" si="78"/>
        <v>730</v>
      </c>
      <c r="B1480" s="38">
        <f>+A1480*'Failure Data'!F$3</f>
        <v>33.776119402985074</v>
      </c>
    </row>
    <row r="1481" spans="1:2" x14ac:dyDescent="0.3">
      <c r="A1481" s="1">
        <f t="shared" si="78"/>
        <v>731</v>
      </c>
      <c r="B1481" s="38">
        <f>+A1481*'Failure Data'!F$3</f>
        <v>33.822388059701488</v>
      </c>
    </row>
    <row r="1482" spans="1:2" x14ac:dyDescent="0.3">
      <c r="A1482" s="1">
        <f t="shared" si="78"/>
        <v>732</v>
      </c>
      <c r="B1482" s="38">
        <f>+A1482*'Failure Data'!F$3</f>
        <v>33.86865671641791</v>
      </c>
    </row>
    <row r="1483" spans="1:2" x14ac:dyDescent="0.3">
      <c r="A1483" s="1">
        <f t="shared" si="78"/>
        <v>733</v>
      </c>
      <c r="B1483" s="38">
        <f>+A1483*'Failure Data'!F$3</f>
        <v>33.914925373134331</v>
      </c>
    </row>
    <row r="1484" spans="1:2" x14ac:dyDescent="0.3">
      <c r="A1484" s="1">
        <f t="shared" si="78"/>
        <v>734</v>
      </c>
      <c r="B1484" s="38">
        <f>+A1484*'Failure Data'!F$3</f>
        <v>33.961194029850745</v>
      </c>
    </row>
    <row r="1485" spans="1:2" x14ac:dyDescent="0.3">
      <c r="A1485" s="1">
        <f t="shared" si="78"/>
        <v>735</v>
      </c>
      <c r="B1485" s="38">
        <f>+A1485*'Failure Data'!F$3</f>
        <v>34.007462686567166</v>
      </c>
    </row>
    <row r="1486" spans="1:2" x14ac:dyDescent="0.3">
      <c r="A1486" s="1">
        <f t="shared" si="78"/>
        <v>736</v>
      </c>
      <c r="B1486" s="38">
        <f>+A1486*'Failure Data'!F$3</f>
        <v>34.05373134328358</v>
      </c>
    </row>
    <row r="1487" spans="1:2" x14ac:dyDescent="0.3">
      <c r="A1487" s="1">
        <f t="shared" si="78"/>
        <v>737</v>
      </c>
      <c r="B1487" s="38">
        <f>+A1487*'Failure Data'!F$3</f>
        <v>34.1</v>
      </c>
    </row>
    <row r="1488" spans="1:2" x14ac:dyDescent="0.3">
      <c r="A1488" s="1">
        <f t="shared" si="78"/>
        <v>738</v>
      </c>
      <c r="B1488" s="38">
        <f>+A1488*'Failure Data'!F$3</f>
        <v>34.146268656716416</v>
      </c>
    </row>
    <row r="1489" spans="1:2" x14ac:dyDescent="0.3">
      <c r="A1489" s="1">
        <f t="shared" si="78"/>
        <v>739</v>
      </c>
      <c r="B1489" s="38">
        <f>+A1489*'Failure Data'!F$3</f>
        <v>34.192537313432837</v>
      </c>
    </row>
    <row r="1490" spans="1:2" x14ac:dyDescent="0.3">
      <c r="A1490" s="1">
        <f t="shared" si="78"/>
        <v>740</v>
      </c>
      <c r="B1490" s="38">
        <f>+A1490*'Failure Data'!F$3</f>
        <v>34.238805970149251</v>
      </c>
    </row>
    <row r="1491" spans="1:2" x14ac:dyDescent="0.3">
      <c r="A1491" s="1">
        <f t="shared" si="78"/>
        <v>741</v>
      </c>
      <c r="B1491" s="38">
        <f>+A1491*'Failure Data'!F$3</f>
        <v>34.285074626865672</v>
      </c>
    </row>
    <row r="1492" spans="1:2" x14ac:dyDescent="0.3">
      <c r="A1492" s="1">
        <f t="shared" si="78"/>
        <v>742</v>
      </c>
      <c r="B1492" s="38">
        <f>+A1492*'Failure Data'!F$3</f>
        <v>34.331343283582086</v>
      </c>
    </row>
    <row r="1493" spans="1:2" x14ac:dyDescent="0.3">
      <c r="A1493" s="1">
        <f t="shared" si="78"/>
        <v>743</v>
      </c>
      <c r="B1493" s="38">
        <f>+A1493*'Failure Data'!F$3</f>
        <v>34.377611940298507</v>
      </c>
    </row>
    <row r="1494" spans="1:2" x14ac:dyDescent="0.3">
      <c r="A1494" s="1">
        <f t="shared" si="78"/>
        <v>744</v>
      </c>
      <c r="B1494" s="38">
        <f>+A1494*'Failure Data'!F$3</f>
        <v>34.423880597014922</v>
      </c>
    </row>
    <row r="1495" spans="1:2" x14ac:dyDescent="0.3">
      <c r="A1495" s="1">
        <f t="shared" si="78"/>
        <v>745</v>
      </c>
      <c r="B1495" s="38">
        <f>+A1495*'Failure Data'!F$3</f>
        <v>34.470149253731343</v>
      </c>
    </row>
    <row r="1496" spans="1:2" x14ac:dyDescent="0.3">
      <c r="A1496" s="1">
        <f t="shared" si="78"/>
        <v>746</v>
      </c>
      <c r="B1496" s="38">
        <f>+A1496*'Failure Data'!F$3</f>
        <v>34.516417910447757</v>
      </c>
    </row>
    <row r="1497" spans="1:2" x14ac:dyDescent="0.3">
      <c r="A1497" s="1">
        <f t="shared" si="78"/>
        <v>747</v>
      </c>
      <c r="B1497" s="38">
        <f>+A1497*'Failure Data'!F$3</f>
        <v>34.562686567164178</v>
      </c>
    </row>
    <row r="1498" spans="1:2" x14ac:dyDescent="0.3">
      <c r="A1498" s="1">
        <f t="shared" si="78"/>
        <v>748</v>
      </c>
      <c r="B1498" s="38">
        <f>+A1498*'Failure Data'!F$3</f>
        <v>34.608955223880599</v>
      </c>
    </row>
    <row r="1499" spans="1:2" x14ac:dyDescent="0.3">
      <c r="A1499" s="1">
        <f t="shared" si="78"/>
        <v>749</v>
      </c>
      <c r="B1499" s="38">
        <f>+A1499*'Failure Data'!F$3</f>
        <v>34.655223880597013</v>
      </c>
    </row>
    <row r="1500" spans="1:2" x14ac:dyDescent="0.3">
      <c r="A1500" s="1">
        <f t="shared" si="78"/>
        <v>750</v>
      </c>
      <c r="B1500" s="38">
        <f>+A1500*'Failure Data'!F$3</f>
        <v>34.701492537313435</v>
      </c>
    </row>
    <row r="1501" spans="1:2" x14ac:dyDescent="0.3">
      <c r="A1501" s="1">
        <f t="shared" si="78"/>
        <v>751</v>
      </c>
      <c r="B1501" s="38">
        <f>+A1501*'Failure Data'!F$3</f>
        <v>34.747761194029849</v>
      </c>
    </row>
    <row r="1502" spans="1:2" x14ac:dyDescent="0.3">
      <c r="A1502" s="1">
        <f t="shared" si="78"/>
        <v>752</v>
      </c>
      <c r="B1502" s="38">
        <f>+A1502*'Failure Data'!F$3</f>
        <v>34.79402985074627</v>
      </c>
    </row>
    <row r="1503" spans="1:2" x14ac:dyDescent="0.3">
      <c r="A1503" s="1">
        <f t="shared" si="78"/>
        <v>753</v>
      </c>
      <c r="B1503" s="38">
        <f>+A1503*'Failure Data'!F$3</f>
        <v>34.840298507462684</v>
      </c>
    </row>
    <row r="1504" spans="1:2" x14ac:dyDescent="0.3">
      <c r="A1504" s="1">
        <f t="shared" si="78"/>
        <v>754</v>
      </c>
      <c r="B1504" s="38">
        <f>+A1504*'Failure Data'!F$3</f>
        <v>34.886567164179105</v>
      </c>
    </row>
    <row r="1505" spans="1:2" x14ac:dyDescent="0.3">
      <c r="A1505" s="1">
        <f t="shared" si="78"/>
        <v>755</v>
      </c>
      <c r="B1505" s="38">
        <f>+A1505*'Failure Data'!F$3</f>
        <v>34.932835820895519</v>
      </c>
    </row>
    <row r="1506" spans="1:2" x14ac:dyDescent="0.3">
      <c r="A1506" s="1">
        <f t="shared" si="78"/>
        <v>756</v>
      </c>
      <c r="B1506" s="38">
        <f>+A1506*'Failure Data'!F$3</f>
        <v>34.979104477611941</v>
      </c>
    </row>
    <row r="1507" spans="1:2" x14ac:dyDescent="0.3">
      <c r="A1507" s="1">
        <f t="shared" si="78"/>
        <v>757</v>
      </c>
      <c r="B1507" s="38">
        <f>+A1507*'Failure Data'!F$3</f>
        <v>35.025373134328355</v>
      </c>
    </row>
    <row r="1508" spans="1:2" x14ac:dyDescent="0.3">
      <c r="A1508" s="1">
        <f t="shared" si="78"/>
        <v>758</v>
      </c>
      <c r="B1508" s="38">
        <f>+A1508*'Failure Data'!F$3</f>
        <v>35.071641791044776</v>
      </c>
    </row>
    <row r="1509" spans="1:2" x14ac:dyDescent="0.3">
      <c r="A1509" s="1">
        <f t="shared" si="78"/>
        <v>759</v>
      </c>
      <c r="B1509" s="38">
        <f>+A1509*'Failure Data'!F$3</f>
        <v>35.11791044776119</v>
      </c>
    </row>
    <row r="1510" spans="1:2" x14ac:dyDescent="0.3">
      <c r="A1510" s="1">
        <f t="shared" si="78"/>
        <v>760</v>
      </c>
      <c r="B1510" s="38">
        <f>+A1510*'Failure Data'!F$3</f>
        <v>35.164179104477611</v>
      </c>
    </row>
    <row r="1511" spans="1:2" x14ac:dyDescent="0.3">
      <c r="A1511" s="1">
        <f t="shared" si="78"/>
        <v>761</v>
      </c>
      <c r="B1511" s="38">
        <f>+A1511*'Failure Data'!F$3</f>
        <v>35.210447761194033</v>
      </c>
    </row>
    <row r="1512" spans="1:2" x14ac:dyDescent="0.3">
      <c r="A1512" s="1">
        <f t="shared" si="78"/>
        <v>762</v>
      </c>
      <c r="B1512" s="38">
        <f>+A1512*'Failure Data'!F$3</f>
        <v>35.256716417910447</v>
      </c>
    </row>
    <row r="1513" spans="1:2" x14ac:dyDescent="0.3">
      <c r="A1513" s="1">
        <f t="shared" si="78"/>
        <v>763</v>
      </c>
      <c r="B1513" s="38">
        <f>+A1513*'Failure Data'!F$3</f>
        <v>35.302985074626868</v>
      </c>
    </row>
    <row r="1514" spans="1:2" x14ac:dyDescent="0.3">
      <c r="A1514" s="1">
        <f t="shared" si="78"/>
        <v>764</v>
      </c>
      <c r="B1514" s="38">
        <f>+A1514*'Failure Data'!F$3</f>
        <v>35.349253731343282</v>
      </c>
    </row>
    <row r="1515" spans="1:2" x14ac:dyDescent="0.3">
      <c r="A1515" s="1">
        <f t="shared" si="78"/>
        <v>765</v>
      </c>
      <c r="B1515" s="38">
        <f>+A1515*'Failure Data'!F$3</f>
        <v>35.395522388059703</v>
      </c>
    </row>
    <row r="1516" spans="1:2" x14ac:dyDescent="0.3">
      <c r="A1516" s="1">
        <f t="shared" si="78"/>
        <v>766</v>
      </c>
      <c r="B1516" s="38">
        <f>+A1516*'Failure Data'!F$3</f>
        <v>35.441791044776117</v>
      </c>
    </row>
    <row r="1517" spans="1:2" x14ac:dyDescent="0.3">
      <c r="A1517" s="1">
        <f t="shared" si="78"/>
        <v>767</v>
      </c>
      <c r="B1517" s="38">
        <f>+A1517*'Failure Data'!F$3</f>
        <v>35.488059701492539</v>
      </c>
    </row>
    <row r="1518" spans="1:2" x14ac:dyDescent="0.3">
      <c r="A1518" s="1">
        <f t="shared" si="78"/>
        <v>768</v>
      </c>
      <c r="B1518" s="38">
        <f>+A1518*'Failure Data'!F$3</f>
        <v>35.534328358208953</v>
      </c>
    </row>
    <row r="1519" spans="1:2" x14ac:dyDescent="0.3">
      <c r="A1519" s="1">
        <f t="shared" si="78"/>
        <v>769</v>
      </c>
      <c r="B1519" s="38">
        <f>+A1519*'Failure Data'!F$3</f>
        <v>35.580597014925374</v>
      </c>
    </row>
    <row r="1520" spans="1:2" x14ac:dyDescent="0.3">
      <c r="A1520" s="1">
        <f t="shared" si="78"/>
        <v>770</v>
      </c>
      <c r="B1520" s="38">
        <f>+A1520*'Failure Data'!F$3</f>
        <v>35.626865671641788</v>
      </c>
    </row>
    <row r="1521" spans="1:2" x14ac:dyDescent="0.3">
      <c r="A1521" s="1">
        <f t="shared" si="78"/>
        <v>771</v>
      </c>
      <c r="B1521" s="38">
        <f>+A1521*'Failure Data'!F$3</f>
        <v>35.673134328358209</v>
      </c>
    </row>
    <row r="1522" spans="1:2" x14ac:dyDescent="0.3">
      <c r="A1522" s="1">
        <f t="shared" si="78"/>
        <v>772</v>
      </c>
      <c r="B1522" s="38">
        <f>+A1522*'Failure Data'!F$3</f>
        <v>35.719402985074623</v>
      </c>
    </row>
    <row r="1523" spans="1:2" x14ac:dyDescent="0.3">
      <c r="A1523" s="1">
        <f t="shared" si="78"/>
        <v>773</v>
      </c>
      <c r="B1523" s="38">
        <f>+A1523*'Failure Data'!F$3</f>
        <v>35.765671641791045</v>
      </c>
    </row>
    <row r="1524" spans="1:2" x14ac:dyDescent="0.3">
      <c r="A1524" s="1">
        <f t="shared" si="78"/>
        <v>774</v>
      </c>
      <c r="B1524" s="38">
        <f>+A1524*'Failure Data'!F$3</f>
        <v>35.811940298507459</v>
      </c>
    </row>
    <row r="1525" spans="1:2" x14ac:dyDescent="0.3">
      <c r="A1525" s="1">
        <f t="shared" si="78"/>
        <v>775</v>
      </c>
      <c r="B1525" s="38">
        <f>+A1525*'Failure Data'!F$3</f>
        <v>35.85820895522388</v>
      </c>
    </row>
    <row r="1526" spans="1:2" x14ac:dyDescent="0.3">
      <c r="A1526" s="1">
        <f t="shared" si="78"/>
        <v>776</v>
      </c>
      <c r="B1526" s="38">
        <f>+A1526*'Failure Data'!F$3</f>
        <v>35.904477611940301</v>
      </c>
    </row>
    <row r="1527" spans="1:2" x14ac:dyDescent="0.3">
      <c r="A1527" s="1">
        <f t="shared" si="78"/>
        <v>777</v>
      </c>
      <c r="B1527" s="38">
        <f>+A1527*'Failure Data'!F$3</f>
        <v>35.950746268656715</v>
      </c>
    </row>
    <row r="1528" spans="1:2" x14ac:dyDescent="0.3">
      <c r="A1528" s="1">
        <f t="shared" si="78"/>
        <v>778</v>
      </c>
      <c r="B1528" s="38">
        <f>+A1528*'Failure Data'!F$3</f>
        <v>35.997014925373136</v>
      </c>
    </row>
    <row r="1529" spans="1:2" x14ac:dyDescent="0.3">
      <c r="A1529" s="1">
        <f t="shared" si="78"/>
        <v>779</v>
      </c>
      <c r="B1529" s="38">
        <f>+A1529*'Failure Data'!F$3</f>
        <v>36.043283582089551</v>
      </c>
    </row>
    <row r="1530" spans="1:2" x14ac:dyDescent="0.3">
      <c r="A1530" s="1">
        <f t="shared" si="78"/>
        <v>780</v>
      </c>
      <c r="B1530" s="38">
        <f>+A1530*'Failure Data'!F$3</f>
        <v>36.089552238805972</v>
      </c>
    </row>
    <row r="1531" spans="1:2" x14ac:dyDescent="0.3">
      <c r="A1531" s="1">
        <f t="shared" si="78"/>
        <v>781</v>
      </c>
      <c r="B1531" s="38">
        <f>+A1531*'Failure Data'!F$3</f>
        <v>36.135820895522386</v>
      </c>
    </row>
    <row r="1532" spans="1:2" x14ac:dyDescent="0.3">
      <c r="A1532" s="1">
        <f t="shared" si="78"/>
        <v>782</v>
      </c>
      <c r="B1532" s="38">
        <f>+A1532*'Failure Data'!F$3</f>
        <v>36.182089552238807</v>
      </c>
    </row>
    <row r="1533" spans="1:2" x14ac:dyDescent="0.3">
      <c r="A1533" s="1">
        <f t="shared" si="78"/>
        <v>783</v>
      </c>
      <c r="B1533" s="38">
        <f>+A1533*'Failure Data'!F$3</f>
        <v>36.228358208955221</v>
      </c>
    </row>
    <row r="1534" spans="1:2" x14ac:dyDescent="0.3">
      <c r="A1534" s="1">
        <f t="shared" si="78"/>
        <v>784</v>
      </c>
      <c r="B1534" s="38">
        <f>+A1534*'Failure Data'!F$3</f>
        <v>36.274626865671642</v>
      </c>
    </row>
    <row r="1535" spans="1:2" x14ac:dyDescent="0.3">
      <c r="A1535" s="1">
        <f t="shared" si="78"/>
        <v>785</v>
      </c>
      <c r="B1535" s="38">
        <f>+A1535*'Failure Data'!F$3</f>
        <v>36.320895522388057</v>
      </c>
    </row>
    <row r="1536" spans="1:2" x14ac:dyDescent="0.3">
      <c r="A1536" s="1">
        <f t="shared" ref="A1536:A1599" si="79">A1535+1</f>
        <v>786</v>
      </c>
      <c r="B1536" s="38">
        <f>+A1536*'Failure Data'!F$3</f>
        <v>36.367164179104478</v>
      </c>
    </row>
    <row r="1537" spans="1:2" x14ac:dyDescent="0.3">
      <c r="A1537" s="1">
        <f t="shared" si="79"/>
        <v>787</v>
      </c>
      <c r="B1537" s="38">
        <f>+A1537*'Failure Data'!F$3</f>
        <v>36.413432835820892</v>
      </c>
    </row>
    <row r="1538" spans="1:2" x14ac:dyDescent="0.3">
      <c r="A1538" s="1">
        <f t="shared" si="79"/>
        <v>788</v>
      </c>
      <c r="B1538" s="38">
        <f>+A1538*'Failure Data'!F$3</f>
        <v>36.459701492537313</v>
      </c>
    </row>
    <row r="1539" spans="1:2" x14ac:dyDescent="0.3">
      <c r="A1539" s="1">
        <f t="shared" si="79"/>
        <v>789</v>
      </c>
      <c r="B1539" s="38">
        <f>+A1539*'Failure Data'!F$3</f>
        <v>36.505970149253727</v>
      </c>
    </row>
    <row r="1540" spans="1:2" x14ac:dyDescent="0.3">
      <c r="A1540" s="1">
        <f t="shared" si="79"/>
        <v>790</v>
      </c>
      <c r="B1540" s="38">
        <f>+A1540*'Failure Data'!F$3</f>
        <v>36.552238805970148</v>
      </c>
    </row>
    <row r="1541" spans="1:2" x14ac:dyDescent="0.3">
      <c r="A1541" s="1">
        <f t="shared" si="79"/>
        <v>791</v>
      </c>
      <c r="B1541" s="38">
        <f>+A1541*'Failure Data'!F$3</f>
        <v>36.59850746268657</v>
      </c>
    </row>
    <row r="1542" spans="1:2" x14ac:dyDescent="0.3">
      <c r="A1542" s="1">
        <f t="shared" si="79"/>
        <v>792</v>
      </c>
      <c r="B1542" s="38">
        <f>+A1542*'Failure Data'!F$3</f>
        <v>36.644776119402984</v>
      </c>
    </row>
    <row r="1543" spans="1:2" x14ac:dyDescent="0.3">
      <c r="A1543" s="1">
        <f t="shared" si="79"/>
        <v>793</v>
      </c>
      <c r="B1543" s="38">
        <f>+A1543*'Failure Data'!F$3</f>
        <v>36.691044776119405</v>
      </c>
    </row>
    <row r="1544" spans="1:2" x14ac:dyDescent="0.3">
      <c r="A1544" s="1">
        <f t="shared" si="79"/>
        <v>794</v>
      </c>
      <c r="B1544" s="38">
        <f>+A1544*'Failure Data'!F$3</f>
        <v>36.737313432835819</v>
      </c>
    </row>
    <row r="1545" spans="1:2" x14ac:dyDescent="0.3">
      <c r="A1545" s="1">
        <f t="shared" si="79"/>
        <v>795</v>
      </c>
      <c r="B1545" s="38">
        <f>+A1545*'Failure Data'!F$3</f>
        <v>36.78358208955224</v>
      </c>
    </row>
    <row r="1546" spans="1:2" x14ac:dyDescent="0.3">
      <c r="A1546" s="1">
        <f t="shared" si="79"/>
        <v>796</v>
      </c>
      <c r="B1546" s="38">
        <f>+A1546*'Failure Data'!F$3</f>
        <v>36.829850746268654</v>
      </c>
    </row>
    <row r="1547" spans="1:2" x14ac:dyDescent="0.3">
      <c r="A1547" s="1">
        <f t="shared" si="79"/>
        <v>797</v>
      </c>
      <c r="B1547" s="38">
        <f>+A1547*'Failure Data'!F$3</f>
        <v>36.876119402985076</v>
      </c>
    </row>
    <row r="1548" spans="1:2" x14ac:dyDescent="0.3">
      <c r="A1548" s="1">
        <f t="shared" si="79"/>
        <v>798</v>
      </c>
      <c r="B1548" s="38">
        <f>+A1548*'Failure Data'!F$3</f>
        <v>36.92238805970149</v>
      </c>
    </row>
    <row r="1549" spans="1:2" x14ac:dyDescent="0.3">
      <c r="A1549" s="1">
        <f t="shared" si="79"/>
        <v>799</v>
      </c>
      <c r="B1549" s="38">
        <f>+A1549*'Failure Data'!F$3</f>
        <v>36.968656716417911</v>
      </c>
    </row>
    <row r="1550" spans="1:2" x14ac:dyDescent="0.3">
      <c r="A1550" s="1">
        <f t="shared" si="79"/>
        <v>800</v>
      </c>
      <c r="B1550" s="38">
        <f>+A1550*'Failure Data'!F$3</f>
        <v>37.014925373134325</v>
      </c>
    </row>
    <row r="1551" spans="1:2" x14ac:dyDescent="0.3">
      <c r="A1551" s="1">
        <f t="shared" si="79"/>
        <v>801</v>
      </c>
      <c r="B1551" s="38">
        <f>+A1551*'Failure Data'!F$3</f>
        <v>37.061194029850746</v>
      </c>
    </row>
    <row r="1552" spans="1:2" x14ac:dyDescent="0.3">
      <c r="A1552" s="1">
        <f t="shared" si="79"/>
        <v>802</v>
      </c>
      <c r="B1552" s="38">
        <f>+A1552*'Failure Data'!F$3</f>
        <v>37.10746268656716</v>
      </c>
    </row>
    <row r="1553" spans="1:2" x14ac:dyDescent="0.3">
      <c r="A1553" s="1">
        <f t="shared" si="79"/>
        <v>803</v>
      </c>
      <c r="B1553" s="38">
        <f>+A1553*'Failure Data'!F$3</f>
        <v>37.153731343283582</v>
      </c>
    </row>
    <row r="1554" spans="1:2" x14ac:dyDescent="0.3">
      <c r="A1554" s="1">
        <f t="shared" si="79"/>
        <v>804</v>
      </c>
      <c r="B1554" s="38">
        <f>+A1554*'Failure Data'!F$3</f>
        <v>37.199999999999996</v>
      </c>
    </row>
    <row r="1555" spans="1:2" x14ac:dyDescent="0.3">
      <c r="A1555" s="1">
        <f t="shared" si="79"/>
        <v>805</v>
      </c>
      <c r="B1555" s="38">
        <f>+A1555*'Failure Data'!F$3</f>
        <v>37.246268656716417</v>
      </c>
    </row>
    <row r="1556" spans="1:2" x14ac:dyDescent="0.3">
      <c r="A1556" s="1">
        <f t="shared" si="79"/>
        <v>806</v>
      </c>
      <c r="B1556" s="38">
        <f>+A1556*'Failure Data'!F$3</f>
        <v>37.292537313432838</v>
      </c>
    </row>
    <row r="1557" spans="1:2" x14ac:dyDescent="0.3">
      <c r="A1557" s="1">
        <f t="shared" si="79"/>
        <v>807</v>
      </c>
      <c r="B1557" s="38">
        <f>+A1557*'Failure Data'!F$3</f>
        <v>37.338805970149252</v>
      </c>
    </row>
    <row r="1558" spans="1:2" x14ac:dyDescent="0.3">
      <c r="A1558" s="1">
        <f t="shared" si="79"/>
        <v>808</v>
      </c>
      <c r="B1558" s="38">
        <f>+A1558*'Failure Data'!F$3</f>
        <v>37.385074626865674</v>
      </c>
    </row>
    <row r="1559" spans="1:2" x14ac:dyDescent="0.3">
      <c r="A1559" s="1">
        <f t="shared" si="79"/>
        <v>809</v>
      </c>
      <c r="B1559" s="38">
        <f>+A1559*'Failure Data'!F$3</f>
        <v>37.431343283582088</v>
      </c>
    </row>
    <row r="1560" spans="1:2" x14ac:dyDescent="0.3">
      <c r="A1560" s="1">
        <f t="shared" si="79"/>
        <v>810</v>
      </c>
      <c r="B1560" s="38">
        <f>+A1560*'Failure Data'!F$3</f>
        <v>37.477611940298509</v>
      </c>
    </row>
    <row r="1561" spans="1:2" x14ac:dyDescent="0.3">
      <c r="A1561" s="1">
        <f t="shared" si="79"/>
        <v>811</v>
      </c>
      <c r="B1561" s="38">
        <f>+A1561*'Failure Data'!F$3</f>
        <v>37.523880597014923</v>
      </c>
    </row>
    <row r="1562" spans="1:2" x14ac:dyDescent="0.3">
      <c r="A1562" s="1">
        <f t="shared" si="79"/>
        <v>812</v>
      </c>
      <c r="B1562" s="38">
        <f>+A1562*'Failure Data'!F$3</f>
        <v>37.570149253731344</v>
      </c>
    </row>
    <row r="1563" spans="1:2" x14ac:dyDescent="0.3">
      <c r="A1563" s="1">
        <f t="shared" si="79"/>
        <v>813</v>
      </c>
      <c r="B1563" s="38">
        <f>+A1563*'Failure Data'!F$3</f>
        <v>37.616417910447758</v>
      </c>
    </row>
    <row r="1564" spans="1:2" x14ac:dyDescent="0.3">
      <c r="A1564" s="1">
        <f t="shared" si="79"/>
        <v>814</v>
      </c>
      <c r="B1564" s="38">
        <f>+A1564*'Failure Data'!F$3</f>
        <v>37.66268656716418</v>
      </c>
    </row>
    <row r="1565" spans="1:2" x14ac:dyDescent="0.3">
      <c r="A1565" s="1">
        <f t="shared" si="79"/>
        <v>815</v>
      </c>
      <c r="B1565" s="38">
        <f>+A1565*'Failure Data'!F$3</f>
        <v>37.708955223880594</v>
      </c>
    </row>
    <row r="1566" spans="1:2" x14ac:dyDescent="0.3">
      <c r="A1566" s="1">
        <f t="shared" si="79"/>
        <v>816</v>
      </c>
      <c r="B1566" s="38">
        <f>+A1566*'Failure Data'!F$3</f>
        <v>37.755223880597015</v>
      </c>
    </row>
    <row r="1567" spans="1:2" x14ac:dyDescent="0.3">
      <c r="A1567" s="1">
        <f t="shared" si="79"/>
        <v>817</v>
      </c>
      <c r="B1567" s="38">
        <f>+A1567*'Failure Data'!F$3</f>
        <v>37.801492537313429</v>
      </c>
    </row>
    <row r="1568" spans="1:2" x14ac:dyDescent="0.3">
      <c r="A1568" s="1">
        <f t="shared" si="79"/>
        <v>818</v>
      </c>
      <c r="B1568" s="38">
        <f>+A1568*'Failure Data'!F$3</f>
        <v>37.84776119402985</v>
      </c>
    </row>
    <row r="1569" spans="1:2" x14ac:dyDescent="0.3">
      <c r="A1569" s="1">
        <f t="shared" si="79"/>
        <v>819</v>
      </c>
      <c r="B1569" s="38">
        <f>+A1569*'Failure Data'!F$3</f>
        <v>37.894029850746264</v>
      </c>
    </row>
    <row r="1570" spans="1:2" x14ac:dyDescent="0.3">
      <c r="A1570" s="1">
        <f t="shared" si="79"/>
        <v>820</v>
      </c>
      <c r="B1570" s="38">
        <f>+A1570*'Failure Data'!F$3</f>
        <v>37.940298507462686</v>
      </c>
    </row>
    <row r="1571" spans="1:2" x14ac:dyDescent="0.3">
      <c r="A1571" s="1">
        <f t="shared" si="79"/>
        <v>821</v>
      </c>
      <c r="B1571" s="38">
        <f>+A1571*'Failure Data'!F$3</f>
        <v>37.986567164179107</v>
      </c>
    </row>
    <row r="1572" spans="1:2" x14ac:dyDescent="0.3">
      <c r="A1572" s="1">
        <f t="shared" si="79"/>
        <v>822</v>
      </c>
      <c r="B1572" s="38">
        <f>+A1572*'Failure Data'!F$3</f>
        <v>38.032835820895521</v>
      </c>
    </row>
    <row r="1573" spans="1:2" x14ac:dyDescent="0.3">
      <c r="A1573" s="1">
        <f t="shared" si="79"/>
        <v>823</v>
      </c>
      <c r="B1573" s="38">
        <f>+A1573*'Failure Data'!F$3</f>
        <v>38.079104477611942</v>
      </c>
    </row>
    <row r="1574" spans="1:2" x14ac:dyDescent="0.3">
      <c r="A1574" s="1">
        <f t="shared" si="79"/>
        <v>824</v>
      </c>
      <c r="B1574" s="38">
        <f>+A1574*'Failure Data'!F$3</f>
        <v>38.125373134328356</v>
      </c>
    </row>
    <row r="1575" spans="1:2" x14ac:dyDescent="0.3">
      <c r="A1575" s="1">
        <f t="shared" si="79"/>
        <v>825</v>
      </c>
      <c r="B1575" s="38">
        <f>+A1575*'Failure Data'!F$3</f>
        <v>38.171641791044777</v>
      </c>
    </row>
    <row r="1576" spans="1:2" x14ac:dyDescent="0.3">
      <c r="A1576" s="1">
        <f t="shared" si="79"/>
        <v>826</v>
      </c>
      <c r="B1576" s="38">
        <f>+A1576*'Failure Data'!F$3</f>
        <v>38.217910447761192</v>
      </c>
    </row>
    <row r="1577" spans="1:2" x14ac:dyDescent="0.3">
      <c r="A1577" s="1">
        <f t="shared" si="79"/>
        <v>827</v>
      </c>
      <c r="B1577" s="38">
        <f>+A1577*'Failure Data'!F$3</f>
        <v>38.264179104477613</v>
      </c>
    </row>
    <row r="1578" spans="1:2" x14ac:dyDescent="0.3">
      <c r="A1578" s="1">
        <f t="shared" si="79"/>
        <v>828</v>
      </c>
      <c r="B1578" s="38">
        <f>+A1578*'Failure Data'!F$3</f>
        <v>38.310447761194027</v>
      </c>
    </row>
    <row r="1579" spans="1:2" x14ac:dyDescent="0.3">
      <c r="A1579" s="1">
        <f t="shared" si="79"/>
        <v>829</v>
      </c>
      <c r="B1579" s="38">
        <f>+A1579*'Failure Data'!F$3</f>
        <v>38.356716417910448</v>
      </c>
    </row>
    <row r="1580" spans="1:2" x14ac:dyDescent="0.3">
      <c r="A1580" s="1">
        <f t="shared" si="79"/>
        <v>830</v>
      </c>
      <c r="B1580" s="38">
        <f>+A1580*'Failure Data'!F$3</f>
        <v>38.402985074626862</v>
      </c>
    </row>
    <row r="1581" spans="1:2" x14ac:dyDescent="0.3">
      <c r="A1581" s="1">
        <f t="shared" si="79"/>
        <v>831</v>
      </c>
      <c r="B1581" s="38">
        <f>+A1581*'Failure Data'!F$3</f>
        <v>38.449253731343283</v>
      </c>
    </row>
    <row r="1582" spans="1:2" x14ac:dyDescent="0.3">
      <c r="A1582" s="1">
        <f t="shared" si="79"/>
        <v>832</v>
      </c>
      <c r="B1582" s="38">
        <f>+A1582*'Failure Data'!F$3</f>
        <v>38.495522388059698</v>
      </c>
    </row>
    <row r="1583" spans="1:2" x14ac:dyDescent="0.3">
      <c r="A1583" s="1">
        <f t="shared" si="79"/>
        <v>833</v>
      </c>
      <c r="B1583" s="38">
        <f>+A1583*'Failure Data'!F$3</f>
        <v>38.541791044776119</v>
      </c>
    </row>
    <row r="1584" spans="1:2" x14ac:dyDescent="0.3">
      <c r="A1584" s="1">
        <f t="shared" si="79"/>
        <v>834</v>
      </c>
      <c r="B1584" s="38">
        <f>+A1584*'Failure Data'!F$3</f>
        <v>38.58805970149254</v>
      </c>
    </row>
    <row r="1585" spans="1:2" x14ac:dyDescent="0.3">
      <c r="A1585" s="1">
        <f t="shared" si="79"/>
        <v>835</v>
      </c>
      <c r="B1585" s="38">
        <f>+A1585*'Failure Data'!F$3</f>
        <v>38.634328358208954</v>
      </c>
    </row>
    <row r="1586" spans="1:2" x14ac:dyDescent="0.3">
      <c r="A1586" s="1">
        <f t="shared" si="79"/>
        <v>836</v>
      </c>
      <c r="B1586" s="38">
        <f>+A1586*'Failure Data'!F$3</f>
        <v>38.680597014925375</v>
      </c>
    </row>
    <row r="1587" spans="1:2" x14ac:dyDescent="0.3">
      <c r="A1587" s="1">
        <f t="shared" si="79"/>
        <v>837</v>
      </c>
      <c r="B1587" s="38">
        <f>+A1587*'Failure Data'!F$3</f>
        <v>38.726865671641789</v>
      </c>
    </row>
    <row r="1588" spans="1:2" x14ac:dyDescent="0.3">
      <c r="A1588" s="1">
        <f t="shared" si="79"/>
        <v>838</v>
      </c>
      <c r="B1588" s="38">
        <f>+A1588*'Failure Data'!F$3</f>
        <v>38.773134328358211</v>
      </c>
    </row>
    <row r="1589" spans="1:2" x14ac:dyDescent="0.3">
      <c r="A1589" s="1">
        <f t="shared" si="79"/>
        <v>839</v>
      </c>
      <c r="B1589" s="38">
        <f>+A1589*'Failure Data'!F$3</f>
        <v>38.819402985074625</v>
      </c>
    </row>
    <row r="1590" spans="1:2" x14ac:dyDescent="0.3">
      <c r="A1590" s="1">
        <f t="shared" si="79"/>
        <v>840</v>
      </c>
      <c r="B1590" s="38">
        <f>+A1590*'Failure Data'!F$3</f>
        <v>38.865671641791046</v>
      </c>
    </row>
    <row r="1591" spans="1:2" x14ac:dyDescent="0.3">
      <c r="A1591" s="1">
        <f t="shared" si="79"/>
        <v>841</v>
      </c>
      <c r="B1591" s="38">
        <f>+A1591*'Failure Data'!F$3</f>
        <v>38.91194029850746</v>
      </c>
    </row>
    <row r="1592" spans="1:2" x14ac:dyDescent="0.3">
      <c r="A1592" s="1">
        <f t="shared" si="79"/>
        <v>842</v>
      </c>
      <c r="B1592" s="38">
        <f>+A1592*'Failure Data'!F$3</f>
        <v>38.958208955223881</v>
      </c>
    </row>
    <row r="1593" spans="1:2" x14ac:dyDescent="0.3">
      <c r="A1593" s="1">
        <f t="shared" si="79"/>
        <v>843</v>
      </c>
      <c r="B1593" s="38">
        <f>+A1593*'Failure Data'!F$3</f>
        <v>39.004477611940295</v>
      </c>
    </row>
    <row r="1594" spans="1:2" x14ac:dyDescent="0.3">
      <c r="A1594" s="1">
        <f t="shared" si="79"/>
        <v>844</v>
      </c>
      <c r="B1594" s="38">
        <f>+A1594*'Failure Data'!F$3</f>
        <v>39.050746268656717</v>
      </c>
    </row>
    <row r="1595" spans="1:2" x14ac:dyDescent="0.3">
      <c r="A1595" s="1">
        <f t="shared" si="79"/>
        <v>845</v>
      </c>
      <c r="B1595" s="38">
        <f>+A1595*'Failure Data'!F$3</f>
        <v>39.097014925373131</v>
      </c>
    </row>
    <row r="1596" spans="1:2" x14ac:dyDescent="0.3">
      <c r="A1596" s="1">
        <f t="shared" si="79"/>
        <v>846</v>
      </c>
      <c r="B1596" s="38">
        <f>+A1596*'Failure Data'!F$3</f>
        <v>39.143283582089552</v>
      </c>
    </row>
    <row r="1597" spans="1:2" x14ac:dyDescent="0.3">
      <c r="A1597" s="1">
        <f t="shared" si="79"/>
        <v>847</v>
      </c>
      <c r="B1597" s="38">
        <f>+A1597*'Failure Data'!F$3</f>
        <v>39.189552238805966</v>
      </c>
    </row>
    <row r="1598" spans="1:2" x14ac:dyDescent="0.3">
      <c r="A1598" s="1">
        <f t="shared" si="79"/>
        <v>848</v>
      </c>
      <c r="B1598" s="38">
        <f>+A1598*'Failure Data'!F$3</f>
        <v>39.235820895522387</v>
      </c>
    </row>
    <row r="1599" spans="1:2" x14ac:dyDescent="0.3">
      <c r="A1599" s="1">
        <f t="shared" si="79"/>
        <v>849</v>
      </c>
      <c r="B1599" s="38">
        <f>+A1599*'Failure Data'!F$3</f>
        <v>39.282089552238808</v>
      </c>
    </row>
    <row r="1600" spans="1:2" x14ac:dyDescent="0.3">
      <c r="A1600" s="1">
        <f t="shared" ref="A1600:A1663" si="80">A1599+1</f>
        <v>850</v>
      </c>
      <c r="B1600" s="38">
        <f>+A1600*'Failure Data'!F$3</f>
        <v>39.328358208955223</v>
      </c>
    </row>
    <row r="1601" spans="1:2" x14ac:dyDescent="0.3">
      <c r="A1601" s="1">
        <f t="shared" si="80"/>
        <v>851</v>
      </c>
      <c r="B1601" s="38">
        <f>+A1601*'Failure Data'!F$3</f>
        <v>39.374626865671644</v>
      </c>
    </row>
    <row r="1602" spans="1:2" x14ac:dyDescent="0.3">
      <c r="A1602" s="1">
        <f t="shared" si="80"/>
        <v>852</v>
      </c>
      <c r="B1602" s="38">
        <f>+A1602*'Failure Data'!F$3</f>
        <v>39.420895522388058</v>
      </c>
    </row>
    <row r="1603" spans="1:2" x14ac:dyDescent="0.3">
      <c r="A1603" s="1">
        <f t="shared" si="80"/>
        <v>853</v>
      </c>
      <c r="B1603" s="38">
        <f>+A1603*'Failure Data'!F$3</f>
        <v>39.467164179104479</v>
      </c>
    </row>
    <row r="1604" spans="1:2" x14ac:dyDescent="0.3">
      <c r="A1604" s="1">
        <f t="shared" si="80"/>
        <v>854</v>
      </c>
      <c r="B1604" s="38">
        <f>+A1604*'Failure Data'!F$3</f>
        <v>39.513432835820893</v>
      </c>
    </row>
    <row r="1605" spans="1:2" x14ac:dyDescent="0.3">
      <c r="A1605" s="1">
        <f t="shared" si="80"/>
        <v>855</v>
      </c>
      <c r="B1605" s="38">
        <f>+A1605*'Failure Data'!F$3</f>
        <v>39.559701492537314</v>
      </c>
    </row>
    <row r="1606" spans="1:2" x14ac:dyDescent="0.3">
      <c r="A1606" s="1">
        <f t="shared" si="80"/>
        <v>856</v>
      </c>
      <c r="B1606" s="38">
        <f>+A1606*'Failure Data'!F$3</f>
        <v>39.605970149253729</v>
      </c>
    </row>
    <row r="1607" spans="1:2" x14ac:dyDescent="0.3">
      <c r="A1607" s="1">
        <f t="shared" si="80"/>
        <v>857</v>
      </c>
      <c r="B1607" s="38">
        <f>+A1607*'Failure Data'!F$3</f>
        <v>39.65223880597015</v>
      </c>
    </row>
    <row r="1608" spans="1:2" x14ac:dyDescent="0.3">
      <c r="A1608" s="1">
        <f t="shared" si="80"/>
        <v>858</v>
      </c>
      <c r="B1608" s="38">
        <f>+A1608*'Failure Data'!F$3</f>
        <v>39.698507462686564</v>
      </c>
    </row>
    <row r="1609" spans="1:2" x14ac:dyDescent="0.3">
      <c r="A1609" s="1">
        <f t="shared" si="80"/>
        <v>859</v>
      </c>
      <c r="B1609" s="38">
        <f>+A1609*'Failure Data'!F$3</f>
        <v>39.744776119402985</v>
      </c>
    </row>
    <row r="1610" spans="1:2" x14ac:dyDescent="0.3">
      <c r="A1610" s="1">
        <f t="shared" si="80"/>
        <v>860</v>
      </c>
      <c r="B1610" s="38">
        <f>+A1610*'Failure Data'!F$3</f>
        <v>39.791044776119399</v>
      </c>
    </row>
    <row r="1611" spans="1:2" x14ac:dyDescent="0.3">
      <c r="A1611" s="1">
        <f t="shared" si="80"/>
        <v>861</v>
      </c>
      <c r="B1611" s="38">
        <f>+A1611*'Failure Data'!F$3</f>
        <v>39.83731343283582</v>
      </c>
    </row>
    <row r="1612" spans="1:2" x14ac:dyDescent="0.3">
      <c r="A1612" s="1">
        <f t="shared" si="80"/>
        <v>862</v>
      </c>
      <c r="B1612" s="38">
        <f>+A1612*'Failure Data'!F$3</f>
        <v>39.883582089552235</v>
      </c>
    </row>
    <row r="1613" spans="1:2" x14ac:dyDescent="0.3">
      <c r="A1613" s="1">
        <f t="shared" si="80"/>
        <v>863</v>
      </c>
      <c r="B1613" s="38">
        <f>+A1613*'Failure Data'!F$3</f>
        <v>39.929850746268656</v>
      </c>
    </row>
    <row r="1614" spans="1:2" x14ac:dyDescent="0.3">
      <c r="A1614" s="1">
        <f t="shared" si="80"/>
        <v>864</v>
      </c>
      <c r="B1614" s="38">
        <f>+A1614*'Failure Data'!F$3</f>
        <v>39.976119402985077</v>
      </c>
    </row>
    <row r="1615" spans="1:2" x14ac:dyDescent="0.3">
      <c r="A1615" s="1">
        <f t="shared" si="80"/>
        <v>865</v>
      </c>
      <c r="B1615" s="38">
        <f>+A1615*'Failure Data'!F$3</f>
        <v>40.022388059701491</v>
      </c>
    </row>
    <row r="1616" spans="1:2" x14ac:dyDescent="0.3">
      <c r="A1616" s="1">
        <f t="shared" si="80"/>
        <v>866</v>
      </c>
      <c r="B1616" s="38">
        <f>+A1616*'Failure Data'!F$3</f>
        <v>40.068656716417912</v>
      </c>
    </row>
    <row r="1617" spans="1:2" x14ac:dyDescent="0.3">
      <c r="A1617" s="1">
        <f t="shared" si="80"/>
        <v>867</v>
      </c>
      <c r="B1617" s="38">
        <f>+A1617*'Failure Data'!F$3</f>
        <v>40.114925373134326</v>
      </c>
    </row>
    <row r="1618" spans="1:2" x14ac:dyDescent="0.3">
      <c r="A1618" s="1">
        <f t="shared" si="80"/>
        <v>868</v>
      </c>
      <c r="B1618" s="38">
        <f>+A1618*'Failure Data'!F$3</f>
        <v>40.161194029850748</v>
      </c>
    </row>
    <row r="1619" spans="1:2" x14ac:dyDescent="0.3">
      <c r="A1619" s="1">
        <f t="shared" si="80"/>
        <v>869</v>
      </c>
      <c r="B1619" s="38">
        <f>+A1619*'Failure Data'!F$3</f>
        <v>40.207462686567162</v>
      </c>
    </row>
    <row r="1620" spans="1:2" x14ac:dyDescent="0.3">
      <c r="A1620" s="1">
        <f t="shared" si="80"/>
        <v>870</v>
      </c>
      <c r="B1620" s="38">
        <f>+A1620*'Failure Data'!F$3</f>
        <v>40.253731343283583</v>
      </c>
    </row>
    <row r="1621" spans="1:2" x14ac:dyDescent="0.3">
      <c r="A1621" s="1">
        <f t="shared" si="80"/>
        <v>871</v>
      </c>
      <c r="B1621" s="38">
        <f>+A1621*'Failure Data'!F$3</f>
        <v>40.299999999999997</v>
      </c>
    </row>
    <row r="1622" spans="1:2" x14ac:dyDescent="0.3">
      <c r="A1622" s="1">
        <f t="shared" si="80"/>
        <v>872</v>
      </c>
      <c r="B1622" s="38">
        <f>+A1622*'Failure Data'!F$3</f>
        <v>40.346268656716418</v>
      </c>
    </row>
    <row r="1623" spans="1:2" x14ac:dyDescent="0.3">
      <c r="A1623" s="1">
        <f t="shared" si="80"/>
        <v>873</v>
      </c>
      <c r="B1623" s="38">
        <f>+A1623*'Failure Data'!F$3</f>
        <v>40.392537313432832</v>
      </c>
    </row>
    <row r="1624" spans="1:2" x14ac:dyDescent="0.3">
      <c r="A1624" s="1">
        <f t="shared" si="80"/>
        <v>874</v>
      </c>
      <c r="B1624" s="38">
        <f>+A1624*'Failure Data'!F$3</f>
        <v>40.438805970149254</v>
      </c>
    </row>
    <row r="1625" spans="1:2" x14ac:dyDescent="0.3">
      <c r="A1625" s="1">
        <f t="shared" si="80"/>
        <v>875</v>
      </c>
      <c r="B1625" s="38">
        <f>+A1625*'Failure Data'!F$3</f>
        <v>40.485074626865668</v>
      </c>
    </row>
    <row r="1626" spans="1:2" x14ac:dyDescent="0.3">
      <c r="A1626" s="1">
        <f t="shared" si="80"/>
        <v>876</v>
      </c>
      <c r="B1626" s="38">
        <f>+A1626*'Failure Data'!F$3</f>
        <v>40.531343283582089</v>
      </c>
    </row>
    <row r="1627" spans="1:2" x14ac:dyDescent="0.3">
      <c r="A1627" s="1">
        <f t="shared" si="80"/>
        <v>877</v>
      </c>
      <c r="B1627" s="38">
        <f>+A1627*'Failure Data'!F$3</f>
        <v>40.577611940298503</v>
      </c>
    </row>
    <row r="1628" spans="1:2" x14ac:dyDescent="0.3">
      <c r="A1628" s="1">
        <f t="shared" si="80"/>
        <v>878</v>
      </c>
      <c r="B1628" s="38">
        <f>+A1628*'Failure Data'!F$3</f>
        <v>40.623880597014924</v>
      </c>
    </row>
    <row r="1629" spans="1:2" x14ac:dyDescent="0.3">
      <c r="A1629" s="1">
        <f t="shared" si="80"/>
        <v>879</v>
      </c>
      <c r="B1629" s="38">
        <f>+A1629*'Failure Data'!F$3</f>
        <v>40.670149253731346</v>
      </c>
    </row>
    <row r="1630" spans="1:2" x14ac:dyDescent="0.3">
      <c r="A1630" s="1">
        <f t="shared" si="80"/>
        <v>880</v>
      </c>
      <c r="B1630" s="38">
        <f>+A1630*'Failure Data'!F$3</f>
        <v>40.71641791044776</v>
      </c>
    </row>
    <row r="1631" spans="1:2" x14ac:dyDescent="0.3">
      <c r="A1631" s="1">
        <f t="shared" si="80"/>
        <v>881</v>
      </c>
      <c r="B1631" s="38">
        <f>+A1631*'Failure Data'!F$3</f>
        <v>40.762686567164181</v>
      </c>
    </row>
    <row r="1632" spans="1:2" x14ac:dyDescent="0.3">
      <c r="A1632" s="1">
        <f t="shared" si="80"/>
        <v>882</v>
      </c>
      <c r="B1632" s="38">
        <f>+A1632*'Failure Data'!F$3</f>
        <v>40.808955223880595</v>
      </c>
    </row>
    <row r="1633" spans="1:2" x14ac:dyDescent="0.3">
      <c r="A1633" s="1">
        <f t="shared" si="80"/>
        <v>883</v>
      </c>
      <c r="B1633" s="38">
        <f>+A1633*'Failure Data'!F$3</f>
        <v>40.855223880597016</v>
      </c>
    </row>
    <row r="1634" spans="1:2" x14ac:dyDescent="0.3">
      <c r="A1634" s="1">
        <f t="shared" si="80"/>
        <v>884</v>
      </c>
      <c r="B1634" s="38">
        <f>+A1634*'Failure Data'!F$3</f>
        <v>40.90149253731343</v>
      </c>
    </row>
    <row r="1635" spans="1:2" x14ac:dyDescent="0.3">
      <c r="A1635" s="1">
        <f t="shared" si="80"/>
        <v>885</v>
      </c>
      <c r="B1635" s="38">
        <f>+A1635*'Failure Data'!F$3</f>
        <v>40.947761194029852</v>
      </c>
    </row>
    <row r="1636" spans="1:2" x14ac:dyDescent="0.3">
      <c r="A1636" s="1">
        <f t="shared" si="80"/>
        <v>886</v>
      </c>
      <c r="B1636" s="38">
        <f>+A1636*'Failure Data'!F$3</f>
        <v>40.994029850746266</v>
      </c>
    </row>
    <row r="1637" spans="1:2" x14ac:dyDescent="0.3">
      <c r="A1637" s="1">
        <f t="shared" si="80"/>
        <v>887</v>
      </c>
      <c r="B1637" s="38">
        <f>+A1637*'Failure Data'!F$3</f>
        <v>41.040298507462687</v>
      </c>
    </row>
    <row r="1638" spans="1:2" x14ac:dyDescent="0.3">
      <c r="A1638" s="1">
        <f t="shared" si="80"/>
        <v>888</v>
      </c>
      <c r="B1638" s="38">
        <f>+A1638*'Failure Data'!F$3</f>
        <v>41.086567164179101</v>
      </c>
    </row>
    <row r="1639" spans="1:2" x14ac:dyDescent="0.3">
      <c r="A1639" s="1">
        <f t="shared" si="80"/>
        <v>889</v>
      </c>
      <c r="B1639" s="38">
        <f>+A1639*'Failure Data'!F$3</f>
        <v>41.132835820895522</v>
      </c>
    </row>
    <row r="1640" spans="1:2" x14ac:dyDescent="0.3">
      <c r="A1640" s="1">
        <f t="shared" si="80"/>
        <v>890</v>
      </c>
      <c r="B1640" s="38">
        <f>+A1640*'Failure Data'!F$3</f>
        <v>41.179104477611936</v>
      </c>
    </row>
    <row r="1641" spans="1:2" x14ac:dyDescent="0.3">
      <c r="A1641" s="1">
        <f t="shared" si="80"/>
        <v>891</v>
      </c>
      <c r="B1641" s="38">
        <f>+A1641*'Failure Data'!F$3</f>
        <v>41.225373134328358</v>
      </c>
    </row>
    <row r="1642" spans="1:2" x14ac:dyDescent="0.3">
      <c r="A1642" s="1">
        <f t="shared" si="80"/>
        <v>892</v>
      </c>
      <c r="B1642" s="38">
        <f>+A1642*'Failure Data'!F$3</f>
        <v>41.271641791044772</v>
      </c>
    </row>
    <row r="1643" spans="1:2" x14ac:dyDescent="0.3">
      <c r="A1643" s="1">
        <f t="shared" si="80"/>
        <v>893</v>
      </c>
      <c r="B1643" s="38">
        <f>+A1643*'Failure Data'!F$3</f>
        <v>41.317910447761193</v>
      </c>
    </row>
    <row r="1644" spans="1:2" x14ac:dyDescent="0.3">
      <c r="A1644" s="1">
        <f t="shared" si="80"/>
        <v>894</v>
      </c>
      <c r="B1644" s="38">
        <f>+A1644*'Failure Data'!F$3</f>
        <v>41.364179104477614</v>
      </c>
    </row>
    <row r="1645" spans="1:2" x14ac:dyDescent="0.3">
      <c r="A1645" s="1">
        <f t="shared" si="80"/>
        <v>895</v>
      </c>
      <c r="B1645" s="38">
        <f>+A1645*'Failure Data'!F$3</f>
        <v>41.410447761194028</v>
      </c>
    </row>
    <row r="1646" spans="1:2" x14ac:dyDescent="0.3">
      <c r="A1646" s="1">
        <f t="shared" si="80"/>
        <v>896</v>
      </c>
      <c r="B1646" s="38">
        <f>+A1646*'Failure Data'!F$3</f>
        <v>41.456716417910449</v>
      </c>
    </row>
    <row r="1647" spans="1:2" x14ac:dyDescent="0.3">
      <c r="A1647" s="1">
        <f t="shared" si="80"/>
        <v>897</v>
      </c>
      <c r="B1647" s="38">
        <f>+A1647*'Failure Data'!F$3</f>
        <v>41.502985074626864</v>
      </c>
    </row>
    <row r="1648" spans="1:2" x14ac:dyDescent="0.3">
      <c r="A1648" s="1">
        <f t="shared" si="80"/>
        <v>898</v>
      </c>
      <c r="B1648" s="38">
        <f>+A1648*'Failure Data'!F$3</f>
        <v>41.549253731343285</v>
      </c>
    </row>
    <row r="1649" spans="1:2" x14ac:dyDescent="0.3">
      <c r="A1649" s="1">
        <f t="shared" si="80"/>
        <v>899</v>
      </c>
      <c r="B1649" s="38">
        <f>+A1649*'Failure Data'!F$3</f>
        <v>41.595522388059699</v>
      </c>
    </row>
    <row r="1650" spans="1:2" x14ac:dyDescent="0.3">
      <c r="A1650" s="1">
        <f t="shared" si="80"/>
        <v>900</v>
      </c>
      <c r="B1650" s="38">
        <f>+A1650*'Failure Data'!F$3</f>
        <v>41.64179104477612</v>
      </c>
    </row>
    <row r="1651" spans="1:2" x14ac:dyDescent="0.3">
      <c r="A1651" s="1">
        <f t="shared" si="80"/>
        <v>901</v>
      </c>
      <c r="B1651" s="38">
        <f>+A1651*'Failure Data'!F$3</f>
        <v>41.688059701492534</v>
      </c>
    </row>
    <row r="1652" spans="1:2" x14ac:dyDescent="0.3">
      <c r="A1652" s="1">
        <f t="shared" si="80"/>
        <v>902</v>
      </c>
      <c r="B1652" s="38">
        <f>+A1652*'Failure Data'!F$3</f>
        <v>41.734328358208955</v>
      </c>
    </row>
    <row r="1653" spans="1:2" x14ac:dyDescent="0.3">
      <c r="A1653" s="1">
        <f t="shared" si="80"/>
        <v>903</v>
      </c>
      <c r="B1653" s="38">
        <f>+A1653*'Failure Data'!F$3</f>
        <v>41.78059701492537</v>
      </c>
    </row>
    <row r="1654" spans="1:2" x14ac:dyDescent="0.3">
      <c r="A1654" s="1">
        <f t="shared" si="80"/>
        <v>904</v>
      </c>
      <c r="B1654" s="38">
        <f>+A1654*'Failure Data'!F$3</f>
        <v>41.826865671641791</v>
      </c>
    </row>
    <row r="1655" spans="1:2" x14ac:dyDescent="0.3">
      <c r="A1655" s="1">
        <f t="shared" si="80"/>
        <v>905</v>
      </c>
      <c r="B1655" s="38">
        <f>+A1655*'Failure Data'!F$3</f>
        <v>41.873134328358205</v>
      </c>
    </row>
    <row r="1656" spans="1:2" x14ac:dyDescent="0.3">
      <c r="A1656" s="1">
        <f t="shared" si="80"/>
        <v>906</v>
      </c>
      <c r="B1656" s="38">
        <f>+A1656*'Failure Data'!F$3</f>
        <v>41.919402985074626</v>
      </c>
    </row>
    <row r="1657" spans="1:2" x14ac:dyDescent="0.3">
      <c r="A1657" s="1">
        <f t="shared" si="80"/>
        <v>907</v>
      </c>
      <c r="B1657" s="38">
        <f>+A1657*'Failure Data'!F$3</f>
        <v>41.965671641791047</v>
      </c>
    </row>
    <row r="1658" spans="1:2" x14ac:dyDescent="0.3">
      <c r="A1658" s="1">
        <f t="shared" si="80"/>
        <v>908</v>
      </c>
      <c r="B1658" s="38">
        <f>+A1658*'Failure Data'!F$3</f>
        <v>42.011940298507461</v>
      </c>
    </row>
    <row r="1659" spans="1:2" x14ac:dyDescent="0.3">
      <c r="A1659" s="1">
        <f t="shared" si="80"/>
        <v>909</v>
      </c>
      <c r="B1659" s="38">
        <f>+A1659*'Failure Data'!F$3</f>
        <v>42.058208955223883</v>
      </c>
    </row>
    <row r="1660" spans="1:2" x14ac:dyDescent="0.3">
      <c r="A1660" s="1">
        <f t="shared" si="80"/>
        <v>910</v>
      </c>
      <c r="B1660" s="38">
        <f>+A1660*'Failure Data'!F$3</f>
        <v>42.104477611940297</v>
      </c>
    </row>
    <row r="1661" spans="1:2" x14ac:dyDescent="0.3">
      <c r="A1661" s="1">
        <f t="shared" si="80"/>
        <v>911</v>
      </c>
      <c r="B1661" s="38">
        <f>+A1661*'Failure Data'!F$3</f>
        <v>42.150746268656718</v>
      </c>
    </row>
    <row r="1662" spans="1:2" x14ac:dyDescent="0.3">
      <c r="A1662" s="1">
        <f t="shared" si="80"/>
        <v>912</v>
      </c>
      <c r="B1662" s="38">
        <f>+A1662*'Failure Data'!F$3</f>
        <v>42.197014925373132</v>
      </c>
    </row>
    <row r="1663" spans="1:2" x14ac:dyDescent="0.3">
      <c r="A1663" s="1">
        <f t="shared" si="80"/>
        <v>913</v>
      </c>
      <c r="B1663" s="38">
        <f>+A1663*'Failure Data'!F$3</f>
        <v>42.243283582089553</v>
      </c>
    </row>
    <row r="1664" spans="1:2" x14ac:dyDescent="0.3">
      <c r="A1664" s="1">
        <f t="shared" ref="A1664:A1727" si="81">A1663+1</f>
        <v>914</v>
      </c>
      <c r="B1664" s="38">
        <f>+A1664*'Failure Data'!F$3</f>
        <v>42.289552238805967</v>
      </c>
    </row>
    <row r="1665" spans="1:2" x14ac:dyDescent="0.3">
      <c r="A1665" s="1">
        <f t="shared" si="81"/>
        <v>915</v>
      </c>
      <c r="B1665" s="38">
        <f>+A1665*'Failure Data'!F$3</f>
        <v>42.335820895522389</v>
      </c>
    </row>
    <row r="1666" spans="1:2" x14ac:dyDescent="0.3">
      <c r="A1666" s="1">
        <f t="shared" si="81"/>
        <v>916</v>
      </c>
      <c r="B1666" s="38">
        <f>+A1666*'Failure Data'!F$3</f>
        <v>42.382089552238803</v>
      </c>
    </row>
    <row r="1667" spans="1:2" x14ac:dyDescent="0.3">
      <c r="A1667" s="1">
        <f t="shared" si="81"/>
        <v>917</v>
      </c>
      <c r="B1667" s="38">
        <f>+A1667*'Failure Data'!F$3</f>
        <v>42.428358208955224</v>
      </c>
    </row>
    <row r="1668" spans="1:2" x14ac:dyDescent="0.3">
      <c r="A1668" s="1">
        <f t="shared" si="81"/>
        <v>918</v>
      </c>
      <c r="B1668" s="38">
        <f>+A1668*'Failure Data'!F$3</f>
        <v>42.474626865671638</v>
      </c>
    </row>
    <row r="1669" spans="1:2" x14ac:dyDescent="0.3">
      <c r="A1669" s="1">
        <f t="shared" si="81"/>
        <v>919</v>
      </c>
      <c r="B1669" s="38">
        <f>+A1669*'Failure Data'!F$3</f>
        <v>42.520895522388059</v>
      </c>
    </row>
    <row r="1670" spans="1:2" x14ac:dyDescent="0.3">
      <c r="A1670" s="1">
        <f t="shared" si="81"/>
        <v>920</v>
      </c>
      <c r="B1670" s="38">
        <f>+A1670*'Failure Data'!F$3</f>
        <v>42.567164179104473</v>
      </c>
    </row>
    <row r="1671" spans="1:2" x14ac:dyDescent="0.3">
      <c r="A1671" s="1">
        <f t="shared" si="81"/>
        <v>921</v>
      </c>
      <c r="B1671" s="38">
        <f>+A1671*'Failure Data'!F$3</f>
        <v>42.613432835820895</v>
      </c>
    </row>
    <row r="1672" spans="1:2" x14ac:dyDescent="0.3">
      <c r="A1672" s="1">
        <f t="shared" si="81"/>
        <v>922</v>
      </c>
      <c r="B1672" s="38">
        <f>+A1672*'Failure Data'!F$3</f>
        <v>42.659701492537316</v>
      </c>
    </row>
    <row r="1673" spans="1:2" x14ac:dyDescent="0.3">
      <c r="A1673" s="1">
        <f t="shared" si="81"/>
        <v>923</v>
      </c>
      <c r="B1673" s="38">
        <f>+A1673*'Failure Data'!F$3</f>
        <v>42.70597014925373</v>
      </c>
    </row>
    <row r="1674" spans="1:2" x14ac:dyDescent="0.3">
      <c r="A1674" s="1">
        <f t="shared" si="81"/>
        <v>924</v>
      </c>
      <c r="B1674" s="38">
        <f>+A1674*'Failure Data'!F$3</f>
        <v>42.752238805970151</v>
      </c>
    </row>
    <row r="1675" spans="1:2" x14ac:dyDescent="0.3">
      <c r="A1675" s="1">
        <f t="shared" si="81"/>
        <v>925</v>
      </c>
      <c r="B1675" s="38">
        <f>+A1675*'Failure Data'!F$3</f>
        <v>42.798507462686565</v>
      </c>
    </row>
    <row r="1676" spans="1:2" x14ac:dyDescent="0.3">
      <c r="A1676" s="1">
        <f t="shared" si="81"/>
        <v>926</v>
      </c>
      <c r="B1676" s="38">
        <f>+A1676*'Failure Data'!F$3</f>
        <v>42.844776119402987</v>
      </c>
    </row>
    <row r="1677" spans="1:2" x14ac:dyDescent="0.3">
      <c r="A1677" s="1">
        <f t="shared" si="81"/>
        <v>927</v>
      </c>
      <c r="B1677" s="38">
        <f>+A1677*'Failure Data'!F$3</f>
        <v>42.891044776119401</v>
      </c>
    </row>
    <row r="1678" spans="1:2" x14ac:dyDescent="0.3">
      <c r="A1678" s="1">
        <f t="shared" si="81"/>
        <v>928</v>
      </c>
      <c r="B1678" s="38">
        <f>+A1678*'Failure Data'!F$3</f>
        <v>42.937313432835822</v>
      </c>
    </row>
    <row r="1679" spans="1:2" x14ac:dyDescent="0.3">
      <c r="A1679" s="1">
        <f t="shared" si="81"/>
        <v>929</v>
      </c>
      <c r="B1679" s="38">
        <f>+A1679*'Failure Data'!F$3</f>
        <v>42.983582089552236</v>
      </c>
    </row>
    <row r="1680" spans="1:2" x14ac:dyDescent="0.3">
      <c r="A1680" s="1">
        <f t="shared" si="81"/>
        <v>930</v>
      </c>
      <c r="B1680" s="38">
        <f>+A1680*'Failure Data'!F$3</f>
        <v>43.029850746268657</v>
      </c>
    </row>
    <row r="1681" spans="1:2" x14ac:dyDescent="0.3">
      <c r="A1681" s="1">
        <f t="shared" si="81"/>
        <v>931</v>
      </c>
      <c r="B1681" s="38">
        <f>+A1681*'Failure Data'!F$3</f>
        <v>43.076119402985071</v>
      </c>
    </row>
    <row r="1682" spans="1:2" x14ac:dyDescent="0.3">
      <c r="A1682" s="1">
        <f t="shared" si="81"/>
        <v>932</v>
      </c>
      <c r="B1682" s="38">
        <f>+A1682*'Failure Data'!F$3</f>
        <v>43.122388059701493</v>
      </c>
    </row>
    <row r="1683" spans="1:2" x14ac:dyDescent="0.3">
      <c r="A1683" s="1">
        <f t="shared" si="81"/>
        <v>933</v>
      </c>
      <c r="B1683" s="38">
        <f>+A1683*'Failure Data'!F$3</f>
        <v>43.168656716417907</v>
      </c>
    </row>
    <row r="1684" spans="1:2" x14ac:dyDescent="0.3">
      <c r="A1684" s="1">
        <f t="shared" si="81"/>
        <v>934</v>
      </c>
      <c r="B1684" s="38">
        <f>+A1684*'Failure Data'!F$3</f>
        <v>43.214925373134328</v>
      </c>
    </row>
    <row r="1685" spans="1:2" x14ac:dyDescent="0.3">
      <c r="A1685" s="1">
        <f t="shared" si="81"/>
        <v>935</v>
      </c>
      <c r="B1685" s="38">
        <f>+A1685*'Failure Data'!F$3</f>
        <v>43.261194029850742</v>
      </c>
    </row>
    <row r="1686" spans="1:2" x14ac:dyDescent="0.3">
      <c r="A1686" s="1">
        <f t="shared" si="81"/>
        <v>936</v>
      </c>
      <c r="B1686" s="38">
        <f>+A1686*'Failure Data'!F$3</f>
        <v>43.307462686567163</v>
      </c>
    </row>
    <row r="1687" spans="1:2" x14ac:dyDescent="0.3">
      <c r="A1687" s="1">
        <f t="shared" si="81"/>
        <v>937</v>
      </c>
      <c r="B1687" s="38">
        <f>+A1687*'Failure Data'!F$3</f>
        <v>43.353731343283584</v>
      </c>
    </row>
    <row r="1688" spans="1:2" x14ac:dyDescent="0.3">
      <c r="A1688" s="1">
        <f t="shared" si="81"/>
        <v>938</v>
      </c>
      <c r="B1688" s="38">
        <f>+A1688*'Failure Data'!F$3</f>
        <v>43.4</v>
      </c>
    </row>
    <row r="1689" spans="1:2" x14ac:dyDescent="0.3">
      <c r="A1689" s="1">
        <f t="shared" si="81"/>
        <v>939</v>
      </c>
      <c r="B1689" s="38">
        <f>+A1689*'Failure Data'!F$3</f>
        <v>43.44626865671642</v>
      </c>
    </row>
    <row r="1690" spans="1:2" x14ac:dyDescent="0.3">
      <c r="A1690" s="1">
        <f t="shared" si="81"/>
        <v>940</v>
      </c>
      <c r="B1690" s="38">
        <f>+A1690*'Failure Data'!F$3</f>
        <v>43.492537313432834</v>
      </c>
    </row>
    <row r="1691" spans="1:2" x14ac:dyDescent="0.3">
      <c r="A1691" s="1">
        <f t="shared" si="81"/>
        <v>941</v>
      </c>
      <c r="B1691" s="38">
        <f>+A1691*'Failure Data'!F$3</f>
        <v>43.538805970149255</v>
      </c>
    </row>
    <row r="1692" spans="1:2" x14ac:dyDescent="0.3">
      <c r="A1692" s="1">
        <f t="shared" si="81"/>
        <v>942</v>
      </c>
      <c r="B1692" s="38">
        <f>+A1692*'Failure Data'!F$3</f>
        <v>43.585074626865669</v>
      </c>
    </row>
    <row r="1693" spans="1:2" x14ac:dyDescent="0.3">
      <c r="A1693" s="1">
        <f t="shared" si="81"/>
        <v>943</v>
      </c>
      <c r="B1693" s="38">
        <f>+A1693*'Failure Data'!F$3</f>
        <v>43.63134328358209</v>
      </c>
    </row>
    <row r="1694" spans="1:2" x14ac:dyDescent="0.3">
      <c r="A1694" s="1">
        <f t="shared" si="81"/>
        <v>944</v>
      </c>
      <c r="B1694" s="38">
        <f>+A1694*'Failure Data'!F$3</f>
        <v>43.677611940298505</v>
      </c>
    </row>
    <row r="1695" spans="1:2" x14ac:dyDescent="0.3">
      <c r="A1695" s="1">
        <f t="shared" si="81"/>
        <v>945</v>
      </c>
      <c r="B1695" s="38">
        <f>+A1695*'Failure Data'!F$3</f>
        <v>43.723880597014926</v>
      </c>
    </row>
    <row r="1696" spans="1:2" x14ac:dyDescent="0.3">
      <c r="A1696" s="1">
        <f t="shared" si="81"/>
        <v>946</v>
      </c>
      <c r="B1696" s="38">
        <f>+A1696*'Failure Data'!F$3</f>
        <v>43.77014925373134</v>
      </c>
    </row>
    <row r="1697" spans="1:2" x14ac:dyDescent="0.3">
      <c r="A1697" s="1">
        <f t="shared" si="81"/>
        <v>947</v>
      </c>
      <c r="B1697" s="38">
        <f>+A1697*'Failure Data'!F$3</f>
        <v>43.816417910447761</v>
      </c>
    </row>
    <row r="1698" spans="1:2" x14ac:dyDescent="0.3">
      <c r="A1698" s="1">
        <f t="shared" si="81"/>
        <v>948</v>
      </c>
      <c r="B1698" s="38">
        <f>+A1698*'Failure Data'!F$3</f>
        <v>43.862686567164175</v>
      </c>
    </row>
    <row r="1699" spans="1:2" x14ac:dyDescent="0.3">
      <c r="A1699" s="1">
        <f t="shared" si="81"/>
        <v>949</v>
      </c>
      <c r="B1699" s="38">
        <f>+A1699*'Failure Data'!F$3</f>
        <v>43.908955223880596</v>
      </c>
    </row>
    <row r="1700" spans="1:2" x14ac:dyDescent="0.3">
      <c r="A1700" s="1">
        <f t="shared" si="81"/>
        <v>950</v>
      </c>
      <c r="B1700" s="38">
        <f>+A1700*'Failure Data'!F$3</f>
        <v>43.955223880597011</v>
      </c>
    </row>
    <row r="1701" spans="1:2" x14ac:dyDescent="0.3">
      <c r="A1701" s="1">
        <f t="shared" si="81"/>
        <v>951</v>
      </c>
      <c r="B1701" s="38">
        <f>+A1701*'Failure Data'!F$3</f>
        <v>44.001492537313432</v>
      </c>
    </row>
    <row r="1702" spans="1:2" x14ac:dyDescent="0.3">
      <c r="A1702" s="1">
        <f t="shared" si="81"/>
        <v>952</v>
      </c>
      <c r="B1702" s="38">
        <f>+A1702*'Failure Data'!F$3</f>
        <v>44.047761194029853</v>
      </c>
    </row>
    <row r="1703" spans="1:2" x14ac:dyDescent="0.3">
      <c r="A1703" s="1">
        <f t="shared" si="81"/>
        <v>953</v>
      </c>
      <c r="B1703" s="38">
        <f>+A1703*'Failure Data'!F$3</f>
        <v>44.094029850746267</v>
      </c>
    </row>
    <row r="1704" spans="1:2" x14ac:dyDescent="0.3">
      <c r="A1704" s="1">
        <f t="shared" si="81"/>
        <v>954</v>
      </c>
      <c r="B1704" s="38">
        <f>+A1704*'Failure Data'!F$3</f>
        <v>44.140298507462688</v>
      </c>
    </row>
    <row r="1705" spans="1:2" x14ac:dyDescent="0.3">
      <c r="A1705" s="1">
        <f t="shared" si="81"/>
        <v>955</v>
      </c>
      <c r="B1705" s="38">
        <f>+A1705*'Failure Data'!F$3</f>
        <v>44.186567164179102</v>
      </c>
    </row>
    <row r="1706" spans="1:2" x14ac:dyDescent="0.3">
      <c r="A1706" s="1">
        <f t="shared" si="81"/>
        <v>956</v>
      </c>
      <c r="B1706" s="38">
        <f>+A1706*'Failure Data'!F$3</f>
        <v>44.232835820895524</v>
      </c>
    </row>
    <row r="1707" spans="1:2" x14ac:dyDescent="0.3">
      <c r="A1707" s="1">
        <f t="shared" si="81"/>
        <v>957</v>
      </c>
      <c r="B1707" s="38">
        <f>+A1707*'Failure Data'!F$3</f>
        <v>44.279104477611938</v>
      </c>
    </row>
    <row r="1708" spans="1:2" x14ac:dyDescent="0.3">
      <c r="A1708" s="1">
        <f t="shared" si="81"/>
        <v>958</v>
      </c>
      <c r="B1708" s="38">
        <f>+A1708*'Failure Data'!F$3</f>
        <v>44.325373134328359</v>
      </c>
    </row>
    <row r="1709" spans="1:2" x14ac:dyDescent="0.3">
      <c r="A1709" s="1">
        <f t="shared" si="81"/>
        <v>959</v>
      </c>
      <c r="B1709" s="38">
        <f>+A1709*'Failure Data'!F$3</f>
        <v>44.371641791044773</v>
      </c>
    </row>
    <row r="1710" spans="1:2" x14ac:dyDescent="0.3">
      <c r="A1710" s="1">
        <f t="shared" si="81"/>
        <v>960</v>
      </c>
      <c r="B1710" s="38">
        <f>+A1710*'Failure Data'!F$3</f>
        <v>44.417910447761194</v>
      </c>
    </row>
    <row r="1711" spans="1:2" x14ac:dyDescent="0.3">
      <c r="A1711" s="1">
        <f t="shared" si="81"/>
        <v>961</v>
      </c>
      <c r="B1711" s="38">
        <f>+A1711*'Failure Data'!F$3</f>
        <v>44.464179104477608</v>
      </c>
    </row>
    <row r="1712" spans="1:2" x14ac:dyDescent="0.3">
      <c r="A1712" s="1">
        <f t="shared" si="81"/>
        <v>962</v>
      </c>
      <c r="B1712" s="38">
        <f>+A1712*'Failure Data'!F$3</f>
        <v>44.51044776119403</v>
      </c>
    </row>
    <row r="1713" spans="1:2" x14ac:dyDescent="0.3">
      <c r="A1713" s="1">
        <f t="shared" si="81"/>
        <v>963</v>
      </c>
      <c r="B1713" s="38">
        <f>+A1713*'Failure Data'!F$3</f>
        <v>44.556716417910444</v>
      </c>
    </row>
    <row r="1714" spans="1:2" x14ac:dyDescent="0.3">
      <c r="A1714" s="1">
        <f t="shared" si="81"/>
        <v>964</v>
      </c>
      <c r="B1714" s="38">
        <f>+A1714*'Failure Data'!F$3</f>
        <v>44.602985074626865</v>
      </c>
    </row>
    <row r="1715" spans="1:2" x14ac:dyDescent="0.3">
      <c r="A1715" s="1">
        <f t="shared" si="81"/>
        <v>965</v>
      </c>
      <c r="B1715" s="38">
        <f>+A1715*'Failure Data'!F$3</f>
        <v>44.649253731343279</v>
      </c>
    </row>
    <row r="1716" spans="1:2" x14ac:dyDescent="0.3">
      <c r="A1716" s="1">
        <f t="shared" si="81"/>
        <v>966</v>
      </c>
      <c r="B1716" s="38">
        <f>+A1716*'Failure Data'!F$3</f>
        <v>44.6955223880597</v>
      </c>
    </row>
    <row r="1717" spans="1:2" x14ac:dyDescent="0.3">
      <c r="A1717" s="1">
        <f t="shared" si="81"/>
        <v>967</v>
      </c>
      <c r="B1717" s="38">
        <f>+A1717*'Failure Data'!F$3</f>
        <v>44.741791044776122</v>
      </c>
    </row>
    <row r="1718" spans="1:2" x14ac:dyDescent="0.3">
      <c r="A1718" s="1">
        <f t="shared" si="81"/>
        <v>968</v>
      </c>
      <c r="B1718" s="38">
        <f>+A1718*'Failure Data'!F$3</f>
        <v>44.788059701492536</v>
      </c>
    </row>
    <row r="1719" spans="1:2" x14ac:dyDescent="0.3">
      <c r="A1719" s="1">
        <f t="shared" si="81"/>
        <v>969</v>
      </c>
      <c r="B1719" s="38">
        <f>+A1719*'Failure Data'!F$3</f>
        <v>44.834328358208957</v>
      </c>
    </row>
    <row r="1720" spans="1:2" x14ac:dyDescent="0.3">
      <c r="A1720" s="1">
        <f t="shared" si="81"/>
        <v>970</v>
      </c>
      <c r="B1720" s="38">
        <f>+A1720*'Failure Data'!F$3</f>
        <v>44.880597014925371</v>
      </c>
    </row>
    <row r="1721" spans="1:2" x14ac:dyDescent="0.3">
      <c r="A1721" s="1">
        <f t="shared" si="81"/>
        <v>971</v>
      </c>
      <c r="B1721" s="38">
        <f>+A1721*'Failure Data'!F$3</f>
        <v>44.926865671641792</v>
      </c>
    </row>
    <row r="1722" spans="1:2" x14ac:dyDescent="0.3">
      <c r="A1722" s="1">
        <f t="shared" si="81"/>
        <v>972</v>
      </c>
      <c r="B1722" s="38">
        <f>+A1722*'Failure Data'!F$3</f>
        <v>44.973134328358206</v>
      </c>
    </row>
    <row r="1723" spans="1:2" x14ac:dyDescent="0.3">
      <c r="A1723" s="1">
        <f t="shared" si="81"/>
        <v>973</v>
      </c>
      <c r="B1723" s="38">
        <f>+A1723*'Failure Data'!F$3</f>
        <v>45.019402985074628</v>
      </c>
    </row>
    <row r="1724" spans="1:2" x14ac:dyDescent="0.3">
      <c r="A1724" s="1">
        <f t="shared" si="81"/>
        <v>974</v>
      </c>
      <c r="B1724" s="38">
        <f>+A1724*'Failure Data'!F$3</f>
        <v>45.065671641791042</v>
      </c>
    </row>
    <row r="1725" spans="1:2" x14ac:dyDescent="0.3">
      <c r="A1725" s="1">
        <f t="shared" si="81"/>
        <v>975</v>
      </c>
      <c r="B1725" s="38">
        <f>+A1725*'Failure Data'!F$3</f>
        <v>45.111940298507463</v>
      </c>
    </row>
    <row r="1726" spans="1:2" x14ac:dyDescent="0.3">
      <c r="A1726" s="1">
        <f t="shared" si="81"/>
        <v>976</v>
      </c>
      <c r="B1726" s="38">
        <f>+A1726*'Failure Data'!F$3</f>
        <v>45.158208955223877</v>
      </c>
    </row>
    <row r="1727" spans="1:2" x14ac:dyDescent="0.3">
      <c r="A1727" s="1">
        <f t="shared" si="81"/>
        <v>977</v>
      </c>
      <c r="B1727" s="38">
        <f>+A1727*'Failure Data'!F$3</f>
        <v>45.204477611940298</v>
      </c>
    </row>
    <row r="1728" spans="1:2" x14ac:dyDescent="0.3">
      <c r="A1728" s="1">
        <f t="shared" ref="A1728:A1791" si="82">A1727+1</f>
        <v>978</v>
      </c>
      <c r="B1728" s="38">
        <f>+A1728*'Failure Data'!F$3</f>
        <v>45.250746268656712</v>
      </c>
    </row>
    <row r="1729" spans="1:2" x14ac:dyDescent="0.3">
      <c r="A1729" s="1">
        <f t="shared" si="82"/>
        <v>979</v>
      </c>
      <c r="B1729" s="38">
        <f>+A1729*'Failure Data'!F$3</f>
        <v>45.297014925373134</v>
      </c>
    </row>
    <row r="1730" spans="1:2" x14ac:dyDescent="0.3">
      <c r="A1730" s="1">
        <f t="shared" si="82"/>
        <v>980</v>
      </c>
      <c r="B1730" s="38">
        <f>+A1730*'Failure Data'!F$3</f>
        <v>45.343283582089548</v>
      </c>
    </row>
    <row r="1731" spans="1:2" x14ac:dyDescent="0.3">
      <c r="A1731" s="1">
        <f t="shared" si="82"/>
        <v>981</v>
      </c>
      <c r="B1731" s="38">
        <f>+A1731*'Failure Data'!F$3</f>
        <v>45.389552238805969</v>
      </c>
    </row>
    <row r="1732" spans="1:2" x14ac:dyDescent="0.3">
      <c r="A1732" s="1">
        <f t="shared" si="82"/>
        <v>982</v>
      </c>
      <c r="B1732" s="38">
        <f>+A1732*'Failure Data'!F$3</f>
        <v>45.43582089552239</v>
      </c>
    </row>
    <row r="1733" spans="1:2" x14ac:dyDescent="0.3">
      <c r="A1733" s="1">
        <f t="shared" si="82"/>
        <v>983</v>
      </c>
      <c r="B1733" s="38">
        <f>+A1733*'Failure Data'!F$3</f>
        <v>45.482089552238804</v>
      </c>
    </row>
    <row r="1734" spans="1:2" x14ac:dyDescent="0.3">
      <c r="A1734" s="1">
        <f t="shared" si="82"/>
        <v>984</v>
      </c>
      <c r="B1734" s="38">
        <f>+A1734*'Failure Data'!F$3</f>
        <v>45.528358208955225</v>
      </c>
    </row>
    <row r="1735" spans="1:2" x14ac:dyDescent="0.3">
      <c r="A1735" s="1">
        <f t="shared" si="82"/>
        <v>985</v>
      </c>
      <c r="B1735" s="38">
        <f>+A1735*'Failure Data'!F$3</f>
        <v>45.57462686567164</v>
      </c>
    </row>
    <row r="1736" spans="1:2" x14ac:dyDescent="0.3">
      <c r="A1736" s="1">
        <f t="shared" si="82"/>
        <v>986</v>
      </c>
      <c r="B1736" s="38">
        <f>+A1736*'Failure Data'!F$3</f>
        <v>45.620895522388061</v>
      </c>
    </row>
    <row r="1737" spans="1:2" x14ac:dyDescent="0.3">
      <c r="A1737" s="1">
        <f t="shared" si="82"/>
        <v>987</v>
      </c>
      <c r="B1737" s="38">
        <f>+A1737*'Failure Data'!F$3</f>
        <v>45.667164179104475</v>
      </c>
    </row>
    <row r="1738" spans="1:2" x14ac:dyDescent="0.3">
      <c r="A1738" s="1">
        <f t="shared" si="82"/>
        <v>988</v>
      </c>
      <c r="B1738" s="38">
        <f>+A1738*'Failure Data'!F$3</f>
        <v>45.713432835820896</v>
      </c>
    </row>
    <row r="1739" spans="1:2" x14ac:dyDescent="0.3">
      <c r="A1739" s="1">
        <f t="shared" si="82"/>
        <v>989</v>
      </c>
      <c r="B1739" s="38">
        <f>+A1739*'Failure Data'!F$3</f>
        <v>45.75970149253731</v>
      </c>
    </row>
    <row r="1740" spans="1:2" x14ac:dyDescent="0.3">
      <c r="A1740" s="1">
        <f t="shared" si="82"/>
        <v>990</v>
      </c>
      <c r="B1740" s="38">
        <f>+A1740*'Failure Data'!F$3</f>
        <v>45.805970149253731</v>
      </c>
    </row>
    <row r="1741" spans="1:2" x14ac:dyDescent="0.3">
      <c r="A1741" s="1">
        <f t="shared" si="82"/>
        <v>991</v>
      </c>
      <c r="B1741" s="38">
        <f>+A1741*'Failure Data'!F$3</f>
        <v>45.852238805970146</v>
      </c>
    </row>
    <row r="1742" spans="1:2" x14ac:dyDescent="0.3">
      <c r="A1742" s="1">
        <f t="shared" si="82"/>
        <v>992</v>
      </c>
      <c r="B1742" s="38">
        <f>+A1742*'Failure Data'!F$3</f>
        <v>45.898507462686567</v>
      </c>
    </row>
    <row r="1743" spans="1:2" x14ac:dyDescent="0.3">
      <c r="A1743" s="1">
        <f t="shared" si="82"/>
        <v>993</v>
      </c>
      <c r="B1743" s="38">
        <f>+A1743*'Failure Data'!F$3</f>
        <v>45.944776119402981</v>
      </c>
    </row>
    <row r="1744" spans="1:2" x14ac:dyDescent="0.3">
      <c r="A1744" s="1">
        <f t="shared" si="82"/>
        <v>994</v>
      </c>
      <c r="B1744" s="38">
        <f>+A1744*'Failure Data'!F$3</f>
        <v>45.991044776119402</v>
      </c>
    </row>
    <row r="1745" spans="1:2" x14ac:dyDescent="0.3">
      <c r="A1745" s="1">
        <f t="shared" si="82"/>
        <v>995</v>
      </c>
      <c r="B1745" s="38">
        <f>+A1745*'Failure Data'!F$3</f>
        <v>46.037313432835823</v>
      </c>
    </row>
    <row r="1746" spans="1:2" x14ac:dyDescent="0.3">
      <c r="A1746" s="1">
        <f t="shared" si="82"/>
        <v>996</v>
      </c>
      <c r="B1746" s="38">
        <f>+A1746*'Failure Data'!F$3</f>
        <v>46.083582089552237</v>
      </c>
    </row>
    <row r="1747" spans="1:2" x14ac:dyDescent="0.3">
      <c r="A1747" s="1">
        <f t="shared" si="82"/>
        <v>997</v>
      </c>
      <c r="B1747" s="38">
        <f>+A1747*'Failure Data'!F$3</f>
        <v>46.129850746268659</v>
      </c>
    </row>
    <row r="1748" spans="1:2" x14ac:dyDescent="0.3">
      <c r="A1748" s="1">
        <f t="shared" si="82"/>
        <v>998</v>
      </c>
      <c r="B1748" s="38">
        <f>+A1748*'Failure Data'!F$3</f>
        <v>46.176119402985073</v>
      </c>
    </row>
    <row r="1749" spans="1:2" x14ac:dyDescent="0.3">
      <c r="A1749" s="1">
        <f t="shared" si="82"/>
        <v>999</v>
      </c>
      <c r="B1749" s="38">
        <f>+A1749*'Failure Data'!F$3</f>
        <v>46.222388059701494</v>
      </c>
    </row>
    <row r="1750" spans="1:2" x14ac:dyDescent="0.3">
      <c r="A1750" s="1">
        <f t="shared" si="82"/>
        <v>1000</v>
      </c>
      <c r="B1750" s="38">
        <f>+A1750*'Failure Data'!F$3</f>
        <v>46.268656716417908</v>
      </c>
    </row>
    <row r="1751" spans="1:2" x14ac:dyDescent="0.3">
      <c r="A1751" s="1">
        <f t="shared" si="82"/>
        <v>1001</v>
      </c>
      <c r="B1751" s="38">
        <f>+A1751*'Failure Data'!F$3</f>
        <v>46.314925373134329</v>
      </c>
    </row>
    <row r="1752" spans="1:2" x14ac:dyDescent="0.3">
      <c r="A1752" s="1">
        <f t="shared" si="82"/>
        <v>1002</v>
      </c>
      <c r="B1752" s="38">
        <f>+A1752*'Failure Data'!F$3</f>
        <v>46.361194029850743</v>
      </c>
    </row>
    <row r="1753" spans="1:2" x14ac:dyDescent="0.3">
      <c r="A1753" s="1">
        <f t="shared" si="82"/>
        <v>1003</v>
      </c>
      <c r="B1753" s="38">
        <f>+A1753*'Failure Data'!F$3</f>
        <v>46.407462686567165</v>
      </c>
    </row>
    <row r="1754" spans="1:2" x14ac:dyDescent="0.3">
      <c r="A1754" s="1">
        <f t="shared" si="82"/>
        <v>1004</v>
      </c>
      <c r="B1754" s="38">
        <f>+A1754*'Failure Data'!F$3</f>
        <v>46.453731343283579</v>
      </c>
    </row>
    <row r="1755" spans="1:2" x14ac:dyDescent="0.3">
      <c r="A1755" s="1">
        <f t="shared" si="82"/>
        <v>1005</v>
      </c>
      <c r="B1755" s="38">
        <f>+A1755*'Failure Data'!F$3</f>
        <v>46.5</v>
      </c>
    </row>
    <row r="1756" spans="1:2" x14ac:dyDescent="0.3">
      <c r="A1756" s="1">
        <f t="shared" si="82"/>
        <v>1006</v>
      </c>
      <c r="B1756" s="38">
        <f>+A1756*'Failure Data'!F$3</f>
        <v>46.546268656716414</v>
      </c>
    </row>
    <row r="1757" spans="1:2" x14ac:dyDescent="0.3">
      <c r="A1757" s="1">
        <f t="shared" si="82"/>
        <v>1007</v>
      </c>
      <c r="B1757" s="38">
        <f>+A1757*'Failure Data'!F$3</f>
        <v>46.592537313432835</v>
      </c>
    </row>
    <row r="1758" spans="1:2" x14ac:dyDescent="0.3">
      <c r="A1758" s="1">
        <f t="shared" si="82"/>
        <v>1008</v>
      </c>
      <c r="B1758" s="38">
        <f>+A1758*'Failure Data'!F$3</f>
        <v>46.638805970149249</v>
      </c>
    </row>
    <row r="1759" spans="1:2" x14ac:dyDescent="0.3">
      <c r="A1759" s="1">
        <f t="shared" si="82"/>
        <v>1009</v>
      </c>
      <c r="B1759" s="38">
        <f>+A1759*'Failure Data'!F$3</f>
        <v>46.685074626865671</v>
      </c>
    </row>
    <row r="1760" spans="1:2" x14ac:dyDescent="0.3">
      <c r="A1760" s="1">
        <f t="shared" si="82"/>
        <v>1010</v>
      </c>
      <c r="B1760" s="38">
        <f>+A1760*'Failure Data'!F$3</f>
        <v>46.731343283582092</v>
      </c>
    </row>
    <row r="1761" spans="1:2" x14ac:dyDescent="0.3">
      <c r="A1761" s="1">
        <f t="shared" si="82"/>
        <v>1011</v>
      </c>
      <c r="B1761" s="38">
        <f>+A1761*'Failure Data'!F$3</f>
        <v>46.777611940298506</v>
      </c>
    </row>
    <row r="1762" spans="1:2" x14ac:dyDescent="0.3">
      <c r="A1762" s="1">
        <f t="shared" si="82"/>
        <v>1012</v>
      </c>
      <c r="B1762" s="38">
        <f>+A1762*'Failure Data'!F$3</f>
        <v>46.823880597014927</v>
      </c>
    </row>
    <row r="1763" spans="1:2" x14ac:dyDescent="0.3">
      <c r="A1763" s="1">
        <f t="shared" si="82"/>
        <v>1013</v>
      </c>
      <c r="B1763" s="38">
        <f>+A1763*'Failure Data'!F$3</f>
        <v>46.870149253731341</v>
      </c>
    </row>
    <row r="1764" spans="1:2" x14ac:dyDescent="0.3">
      <c r="A1764" s="1">
        <f t="shared" si="82"/>
        <v>1014</v>
      </c>
      <c r="B1764" s="38">
        <f>+A1764*'Failure Data'!F$3</f>
        <v>46.916417910447763</v>
      </c>
    </row>
    <row r="1765" spans="1:2" x14ac:dyDescent="0.3">
      <c r="A1765" s="1">
        <f t="shared" si="82"/>
        <v>1015</v>
      </c>
      <c r="B1765" s="38">
        <f>+A1765*'Failure Data'!F$3</f>
        <v>46.962686567164177</v>
      </c>
    </row>
    <row r="1766" spans="1:2" x14ac:dyDescent="0.3">
      <c r="A1766" s="1">
        <f t="shared" si="82"/>
        <v>1016</v>
      </c>
      <c r="B1766" s="38">
        <f>+A1766*'Failure Data'!F$3</f>
        <v>47.008955223880598</v>
      </c>
    </row>
    <row r="1767" spans="1:2" x14ac:dyDescent="0.3">
      <c r="A1767" s="1">
        <f t="shared" si="82"/>
        <v>1017</v>
      </c>
      <c r="B1767" s="38">
        <f>+A1767*'Failure Data'!F$3</f>
        <v>47.055223880597012</v>
      </c>
    </row>
    <row r="1768" spans="1:2" x14ac:dyDescent="0.3">
      <c r="A1768" s="1">
        <f t="shared" si="82"/>
        <v>1018</v>
      </c>
      <c r="B1768" s="38">
        <f>+A1768*'Failure Data'!F$3</f>
        <v>47.101492537313433</v>
      </c>
    </row>
    <row r="1769" spans="1:2" x14ac:dyDescent="0.3">
      <c r="A1769" s="1">
        <f t="shared" si="82"/>
        <v>1019</v>
      </c>
      <c r="B1769" s="38">
        <f>+A1769*'Failure Data'!F$3</f>
        <v>47.147761194029847</v>
      </c>
    </row>
    <row r="1770" spans="1:2" x14ac:dyDescent="0.3">
      <c r="A1770" s="1">
        <f t="shared" si="82"/>
        <v>1020</v>
      </c>
      <c r="B1770" s="38">
        <f>+A1770*'Failure Data'!F$3</f>
        <v>47.194029850746269</v>
      </c>
    </row>
    <row r="1771" spans="1:2" x14ac:dyDescent="0.3">
      <c r="A1771" s="1">
        <f t="shared" si="82"/>
        <v>1021</v>
      </c>
      <c r="B1771" s="38">
        <f>+A1771*'Failure Data'!F$3</f>
        <v>47.240298507462683</v>
      </c>
    </row>
    <row r="1772" spans="1:2" x14ac:dyDescent="0.3">
      <c r="A1772" s="1">
        <f t="shared" si="82"/>
        <v>1022</v>
      </c>
      <c r="B1772" s="38">
        <f>+A1772*'Failure Data'!F$3</f>
        <v>47.286567164179104</v>
      </c>
    </row>
    <row r="1773" spans="1:2" x14ac:dyDescent="0.3">
      <c r="A1773" s="1">
        <f t="shared" si="82"/>
        <v>1023</v>
      </c>
      <c r="B1773" s="38">
        <f>+A1773*'Failure Data'!F$3</f>
        <v>47.332835820895518</v>
      </c>
    </row>
    <row r="1774" spans="1:2" x14ac:dyDescent="0.3">
      <c r="A1774" s="1">
        <f t="shared" si="82"/>
        <v>1024</v>
      </c>
      <c r="B1774" s="38">
        <f>+A1774*'Failure Data'!F$3</f>
        <v>47.379104477611939</v>
      </c>
    </row>
    <row r="1775" spans="1:2" x14ac:dyDescent="0.3">
      <c r="A1775" s="1">
        <f t="shared" si="82"/>
        <v>1025</v>
      </c>
      <c r="B1775" s="38">
        <f>+A1775*'Failure Data'!F$3</f>
        <v>47.42537313432836</v>
      </c>
    </row>
    <row r="1776" spans="1:2" x14ac:dyDescent="0.3">
      <c r="A1776" s="1">
        <f t="shared" si="82"/>
        <v>1026</v>
      </c>
      <c r="B1776" s="38">
        <f>+A1776*'Failure Data'!F$3</f>
        <v>47.471641791044775</v>
      </c>
    </row>
    <row r="1777" spans="1:2" x14ac:dyDescent="0.3">
      <c r="A1777" s="1">
        <f t="shared" si="82"/>
        <v>1027</v>
      </c>
      <c r="B1777" s="38">
        <f>+A1777*'Failure Data'!F$3</f>
        <v>47.517910447761196</v>
      </c>
    </row>
    <row r="1778" spans="1:2" x14ac:dyDescent="0.3">
      <c r="A1778" s="1">
        <f t="shared" si="82"/>
        <v>1028</v>
      </c>
      <c r="B1778" s="38">
        <f>+A1778*'Failure Data'!F$3</f>
        <v>47.56417910447761</v>
      </c>
    </row>
    <row r="1779" spans="1:2" x14ac:dyDescent="0.3">
      <c r="A1779" s="1">
        <f t="shared" si="82"/>
        <v>1029</v>
      </c>
      <c r="B1779" s="38">
        <f>+A1779*'Failure Data'!F$3</f>
        <v>47.610447761194031</v>
      </c>
    </row>
    <row r="1780" spans="1:2" x14ac:dyDescent="0.3">
      <c r="A1780" s="1">
        <f t="shared" si="82"/>
        <v>1030</v>
      </c>
      <c r="B1780" s="38">
        <f>+A1780*'Failure Data'!F$3</f>
        <v>47.656716417910445</v>
      </c>
    </row>
    <row r="1781" spans="1:2" x14ac:dyDescent="0.3">
      <c r="A1781" s="1">
        <f t="shared" si="82"/>
        <v>1031</v>
      </c>
      <c r="B1781" s="38">
        <f>+A1781*'Failure Data'!F$3</f>
        <v>47.702985074626866</v>
      </c>
    </row>
    <row r="1782" spans="1:2" x14ac:dyDescent="0.3">
      <c r="A1782" s="1">
        <f t="shared" si="82"/>
        <v>1032</v>
      </c>
      <c r="B1782" s="38">
        <f>+A1782*'Failure Data'!F$3</f>
        <v>47.749253731343281</v>
      </c>
    </row>
    <row r="1783" spans="1:2" x14ac:dyDescent="0.3">
      <c r="A1783" s="1">
        <f t="shared" si="82"/>
        <v>1033</v>
      </c>
      <c r="B1783" s="38">
        <f>+A1783*'Failure Data'!F$3</f>
        <v>47.795522388059702</v>
      </c>
    </row>
    <row r="1784" spans="1:2" x14ac:dyDescent="0.3">
      <c r="A1784" s="1">
        <f t="shared" si="82"/>
        <v>1034</v>
      </c>
      <c r="B1784" s="38">
        <f>+A1784*'Failure Data'!F$3</f>
        <v>47.841791044776116</v>
      </c>
    </row>
    <row r="1785" spans="1:2" x14ac:dyDescent="0.3">
      <c r="A1785" s="1">
        <f t="shared" si="82"/>
        <v>1035</v>
      </c>
      <c r="B1785" s="38">
        <f>+A1785*'Failure Data'!F$3</f>
        <v>47.888059701492537</v>
      </c>
    </row>
    <row r="1786" spans="1:2" x14ac:dyDescent="0.3">
      <c r="A1786" s="1">
        <f t="shared" si="82"/>
        <v>1036</v>
      </c>
      <c r="B1786" s="38">
        <f>+A1786*'Failure Data'!F$3</f>
        <v>47.934328358208951</v>
      </c>
    </row>
    <row r="1787" spans="1:2" x14ac:dyDescent="0.3">
      <c r="A1787" s="1">
        <f t="shared" si="82"/>
        <v>1037</v>
      </c>
      <c r="B1787" s="38">
        <f>+A1787*'Failure Data'!F$3</f>
        <v>47.980597014925372</v>
      </c>
    </row>
    <row r="1788" spans="1:2" x14ac:dyDescent="0.3">
      <c r="A1788" s="1">
        <f t="shared" si="82"/>
        <v>1038</v>
      </c>
      <c r="B1788" s="38">
        <f>+A1788*'Failure Data'!F$3</f>
        <v>48.026865671641787</v>
      </c>
    </row>
    <row r="1789" spans="1:2" x14ac:dyDescent="0.3">
      <c r="A1789" s="1">
        <f t="shared" si="82"/>
        <v>1039</v>
      </c>
      <c r="B1789" s="38">
        <f>+A1789*'Failure Data'!F$3</f>
        <v>48.073134328358208</v>
      </c>
    </row>
    <row r="1790" spans="1:2" x14ac:dyDescent="0.3">
      <c r="A1790" s="1">
        <f t="shared" si="82"/>
        <v>1040</v>
      </c>
      <c r="B1790" s="38">
        <f>+A1790*'Failure Data'!F$3</f>
        <v>48.119402985074629</v>
      </c>
    </row>
    <row r="1791" spans="1:2" x14ac:dyDescent="0.3">
      <c r="A1791" s="1">
        <f t="shared" si="82"/>
        <v>1041</v>
      </c>
      <c r="B1791" s="38">
        <f>+A1791*'Failure Data'!F$3</f>
        <v>48.165671641791043</v>
      </c>
    </row>
    <row r="1792" spans="1:2" x14ac:dyDescent="0.3">
      <c r="A1792" s="1">
        <f t="shared" ref="A1792:A1855" si="83">A1791+1</f>
        <v>1042</v>
      </c>
      <c r="B1792" s="38">
        <f>+A1792*'Failure Data'!F$3</f>
        <v>48.211940298507464</v>
      </c>
    </row>
    <row r="1793" spans="1:2" x14ac:dyDescent="0.3">
      <c r="A1793" s="1">
        <f t="shared" si="83"/>
        <v>1043</v>
      </c>
      <c r="B1793" s="38">
        <f>+A1793*'Failure Data'!F$3</f>
        <v>48.258208955223878</v>
      </c>
    </row>
    <row r="1794" spans="1:2" x14ac:dyDescent="0.3">
      <c r="A1794" s="1">
        <f t="shared" si="83"/>
        <v>1044</v>
      </c>
      <c r="B1794" s="38">
        <f>+A1794*'Failure Data'!F$3</f>
        <v>48.3044776119403</v>
      </c>
    </row>
    <row r="1795" spans="1:2" x14ac:dyDescent="0.3">
      <c r="A1795" s="1">
        <f t="shared" si="83"/>
        <v>1045</v>
      </c>
      <c r="B1795" s="38">
        <f>+A1795*'Failure Data'!F$3</f>
        <v>48.350746268656714</v>
      </c>
    </row>
    <row r="1796" spans="1:2" x14ac:dyDescent="0.3">
      <c r="A1796" s="1">
        <f t="shared" si="83"/>
        <v>1046</v>
      </c>
      <c r="B1796" s="38">
        <f>+A1796*'Failure Data'!F$3</f>
        <v>48.397014925373135</v>
      </c>
    </row>
    <row r="1797" spans="1:2" x14ac:dyDescent="0.3">
      <c r="A1797" s="1">
        <f t="shared" si="83"/>
        <v>1047</v>
      </c>
      <c r="B1797" s="38">
        <f>+A1797*'Failure Data'!F$3</f>
        <v>48.443283582089549</v>
      </c>
    </row>
    <row r="1798" spans="1:2" x14ac:dyDescent="0.3">
      <c r="A1798" s="1">
        <f t="shared" si="83"/>
        <v>1048</v>
      </c>
      <c r="B1798" s="38">
        <f>+A1798*'Failure Data'!F$3</f>
        <v>48.48955223880597</v>
      </c>
    </row>
    <row r="1799" spans="1:2" x14ac:dyDescent="0.3">
      <c r="A1799" s="1">
        <f t="shared" si="83"/>
        <v>1049</v>
      </c>
      <c r="B1799" s="38">
        <f>+A1799*'Failure Data'!F$3</f>
        <v>48.535820895522384</v>
      </c>
    </row>
    <row r="1800" spans="1:2" x14ac:dyDescent="0.3">
      <c r="A1800" s="1">
        <f t="shared" si="83"/>
        <v>1050</v>
      </c>
      <c r="B1800" s="38">
        <f>+A1800*'Failure Data'!F$3</f>
        <v>48.582089552238806</v>
      </c>
    </row>
    <row r="1801" spans="1:2" x14ac:dyDescent="0.3">
      <c r="A1801" s="1">
        <f t="shared" si="83"/>
        <v>1051</v>
      </c>
      <c r="B1801" s="38">
        <f>+A1801*'Failure Data'!F$3</f>
        <v>48.62835820895522</v>
      </c>
    </row>
    <row r="1802" spans="1:2" x14ac:dyDescent="0.3">
      <c r="A1802" s="1">
        <f t="shared" si="83"/>
        <v>1052</v>
      </c>
      <c r="B1802" s="38">
        <f>+A1802*'Failure Data'!F$3</f>
        <v>48.674626865671641</v>
      </c>
    </row>
    <row r="1803" spans="1:2" x14ac:dyDescent="0.3">
      <c r="A1803" s="1">
        <f t="shared" si="83"/>
        <v>1053</v>
      </c>
      <c r="B1803" s="38">
        <f>+A1803*'Failure Data'!F$3</f>
        <v>48.720895522388055</v>
      </c>
    </row>
    <row r="1804" spans="1:2" x14ac:dyDescent="0.3">
      <c r="A1804" s="1">
        <f t="shared" si="83"/>
        <v>1054</v>
      </c>
      <c r="B1804" s="38">
        <f>+A1804*'Failure Data'!F$3</f>
        <v>48.767164179104476</v>
      </c>
    </row>
    <row r="1805" spans="1:2" x14ac:dyDescent="0.3">
      <c r="A1805" s="1">
        <f t="shared" si="83"/>
        <v>1055</v>
      </c>
      <c r="B1805" s="38">
        <f>+A1805*'Failure Data'!F$3</f>
        <v>48.813432835820898</v>
      </c>
    </row>
    <row r="1806" spans="1:2" x14ac:dyDescent="0.3">
      <c r="A1806" s="1">
        <f t="shared" si="83"/>
        <v>1056</v>
      </c>
      <c r="B1806" s="38">
        <f>+A1806*'Failure Data'!F$3</f>
        <v>48.859701492537312</v>
      </c>
    </row>
    <row r="1807" spans="1:2" x14ac:dyDescent="0.3">
      <c r="A1807" s="1">
        <f t="shared" si="83"/>
        <v>1057</v>
      </c>
      <c r="B1807" s="38">
        <f>+A1807*'Failure Data'!F$3</f>
        <v>48.905970149253733</v>
      </c>
    </row>
    <row r="1808" spans="1:2" x14ac:dyDescent="0.3">
      <c r="A1808" s="1">
        <f t="shared" si="83"/>
        <v>1058</v>
      </c>
      <c r="B1808" s="38">
        <f>+A1808*'Failure Data'!F$3</f>
        <v>48.952238805970147</v>
      </c>
    </row>
    <row r="1809" spans="1:2" x14ac:dyDescent="0.3">
      <c r="A1809" s="1">
        <f t="shared" si="83"/>
        <v>1059</v>
      </c>
      <c r="B1809" s="38">
        <f>+A1809*'Failure Data'!F$3</f>
        <v>48.998507462686568</v>
      </c>
    </row>
    <row r="1810" spans="1:2" x14ac:dyDescent="0.3">
      <c r="A1810" s="1">
        <f t="shared" si="83"/>
        <v>1060</v>
      </c>
      <c r="B1810" s="38">
        <f>+A1810*'Failure Data'!F$3</f>
        <v>49.044776119402982</v>
      </c>
    </row>
    <row r="1811" spans="1:2" x14ac:dyDescent="0.3">
      <c r="A1811" s="1">
        <f t="shared" si="83"/>
        <v>1061</v>
      </c>
      <c r="B1811" s="38">
        <f>+A1811*'Failure Data'!F$3</f>
        <v>49.091044776119404</v>
      </c>
    </row>
    <row r="1812" spans="1:2" x14ac:dyDescent="0.3">
      <c r="A1812" s="1">
        <f t="shared" si="83"/>
        <v>1062</v>
      </c>
      <c r="B1812" s="38">
        <f>+A1812*'Failure Data'!F$3</f>
        <v>49.137313432835818</v>
      </c>
    </row>
    <row r="1813" spans="1:2" x14ac:dyDescent="0.3">
      <c r="A1813" s="1">
        <f t="shared" si="83"/>
        <v>1063</v>
      </c>
      <c r="B1813" s="38">
        <f>+A1813*'Failure Data'!F$3</f>
        <v>49.183582089552239</v>
      </c>
    </row>
    <row r="1814" spans="1:2" x14ac:dyDescent="0.3">
      <c r="A1814" s="1">
        <f t="shared" si="83"/>
        <v>1064</v>
      </c>
      <c r="B1814" s="38">
        <f>+A1814*'Failure Data'!F$3</f>
        <v>49.229850746268653</v>
      </c>
    </row>
    <row r="1815" spans="1:2" x14ac:dyDescent="0.3">
      <c r="A1815" s="1">
        <f t="shared" si="83"/>
        <v>1065</v>
      </c>
      <c r="B1815" s="38">
        <f>+A1815*'Failure Data'!F$3</f>
        <v>49.276119402985074</v>
      </c>
    </row>
    <row r="1816" spans="1:2" x14ac:dyDescent="0.3">
      <c r="A1816" s="1">
        <f t="shared" si="83"/>
        <v>1066</v>
      </c>
      <c r="B1816" s="38">
        <f>+A1816*'Failure Data'!F$3</f>
        <v>49.322388059701488</v>
      </c>
    </row>
    <row r="1817" spans="1:2" x14ac:dyDescent="0.3">
      <c r="A1817" s="1">
        <f t="shared" si="83"/>
        <v>1067</v>
      </c>
      <c r="B1817" s="38">
        <f>+A1817*'Failure Data'!F$3</f>
        <v>49.36865671641791</v>
      </c>
    </row>
    <row r="1818" spans="1:2" x14ac:dyDescent="0.3">
      <c r="A1818" s="1">
        <f t="shared" si="83"/>
        <v>1068</v>
      </c>
      <c r="B1818" s="38">
        <f>+A1818*'Failure Data'!F$3</f>
        <v>49.414925373134331</v>
      </c>
    </row>
    <row r="1819" spans="1:2" x14ac:dyDescent="0.3">
      <c r="A1819" s="1">
        <f t="shared" si="83"/>
        <v>1069</v>
      </c>
      <c r="B1819" s="38">
        <f>+A1819*'Failure Data'!F$3</f>
        <v>49.461194029850745</v>
      </c>
    </row>
    <row r="1820" spans="1:2" x14ac:dyDescent="0.3">
      <c r="A1820" s="1">
        <f t="shared" si="83"/>
        <v>1070</v>
      </c>
      <c r="B1820" s="38">
        <f>+A1820*'Failure Data'!F$3</f>
        <v>49.507462686567166</v>
      </c>
    </row>
    <row r="1821" spans="1:2" x14ac:dyDescent="0.3">
      <c r="A1821" s="1">
        <f t="shared" si="83"/>
        <v>1071</v>
      </c>
      <c r="B1821" s="38">
        <f>+A1821*'Failure Data'!F$3</f>
        <v>49.55373134328358</v>
      </c>
    </row>
    <row r="1822" spans="1:2" x14ac:dyDescent="0.3">
      <c r="A1822" s="1">
        <f t="shared" si="83"/>
        <v>1072</v>
      </c>
      <c r="B1822" s="38">
        <f>+A1822*'Failure Data'!F$3</f>
        <v>49.6</v>
      </c>
    </row>
    <row r="1823" spans="1:2" x14ac:dyDescent="0.3">
      <c r="A1823" s="1">
        <f t="shared" si="83"/>
        <v>1073</v>
      </c>
      <c r="B1823" s="38">
        <f>+A1823*'Failure Data'!F$3</f>
        <v>49.646268656716416</v>
      </c>
    </row>
    <row r="1824" spans="1:2" x14ac:dyDescent="0.3">
      <c r="A1824" s="1">
        <f t="shared" si="83"/>
        <v>1074</v>
      </c>
      <c r="B1824" s="38">
        <f>+A1824*'Failure Data'!F$3</f>
        <v>49.692537313432837</v>
      </c>
    </row>
    <row r="1825" spans="1:2" x14ac:dyDescent="0.3">
      <c r="A1825" s="1">
        <f t="shared" si="83"/>
        <v>1075</v>
      </c>
      <c r="B1825" s="38">
        <f>+A1825*'Failure Data'!F$3</f>
        <v>49.738805970149251</v>
      </c>
    </row>
    <row r="1826" spans="1:2" x14ac:dyDescent="0.3">
      <c r="A1826" s="1">
        <f t="shared" si="83"/>
        <v>1076</v>
      </c>
      <c r="B1826" s="38">
        <f>+A1826*'Failure Data'!F$3</f>
        <v>49.785074626865672</v>
      </c>
    </row>
    <row r="1827" spans="1:2" x14ac:dyDescent="0.3">
      <c r="A1827" s="1">
        <f t="shared" si="83"/>
        <v>1077</v>
      </c>
      <c r="B1827" s="38">
        <f>+A1827*'Failure Data'!F$3</f>
        <v>49.831343283582086</v>
      </c>
    </row>
    <row r="1828" spans="1:2" x14ac:dyDescent="0.3">
      <c r="A1828" s="1">
        <f t="shared" si="83"/>
        <v>1078</v>
      </c>
      <c r="B1828" s="38">
        <f>+A1828*'Failure Data'!F$3</f>
        <v>49.877611940298507</v>
      </c>
    </row>
    <row r="1829" spans="1:2" x14ac:dyDescent="0.3">
      <c r="A1829" s="1">
        <f t="shared" si="83"/>
        <v>1079</v>
      </c>
      <c r="B1829" s="38">
        <f>+A1829*'Failure Data'!F$3</f>
        <v>49.923880597014922</v>
      </c>
    </row>
    <row r="1830" spans="1:2" x14ac:dyDescent="0.3">
      <c r="A1830" s="1">
        <f t="shared" si="83"/>
        <v>1080</v>
      </c>
      <c r="B1830" s="38">
        <f>+A1830*'Failure Data'!F$3</f>
        <v>49.970149253731343</v>
      </c>
    </row>
    <row r="1831" spans="1:2" x14ac:dyDescent="0.3">
      <c r="A1831" s="1">
        <f t="shared" si="83"/>
        <v>1081</v>
      </c>
      <c r="B1831" s="38">
        <f>+A1831*'Failure Data'!F$3</f>
        <v>50.016417910447757</v>
      </c>
    </row>
    <row r="1832" spans="1:2" x14ac:dyDescent="0.3">
      <c r="A1832" s="1">
        <f t="shared" si="83"/>
        <v>1082</v>
      </c>
      <c r="B1832" s="38">
        <f>+A1832*'Failure Data'!F$3</f>
        <v>50.062686567164178</v>
      </c>
    </row>
    <row r="1833" spans="1:2" x14ac:dyDescent="0.3">
      <c r="A1833" s="1">
        <f t="shared" si="83"/>
        <v>1083</v>
      </c>
      <c r="B1833" s="38">
        <f>+A1833*'Failure Data'!F$3</f>
        <v>50.108955223880599</v>
      </c>
    </row>
    <row r="1834" spans="1:2" x14ac:dyDescent="0.3">
      <c r="A1834" s="1">
        <f t="shared" si="83"/>
        <v>1084</v>
      </c>
      <c r="B1834" s="38">
        <f>+A1834*'Failure Data'!F$3</f>
        <v>50.155223880597013</v>
      </c>
    </row>
    <row r="1835" spans="1:2" x14ac:dyDescent="0.3">
      <c r="A1835" s="1">
        <f t="shared" si="83"/>
        <v>1085</v>
      </c>
      <c r="B1835" s="38">
        <f>+A1835*'Failure Data'!F$3</f>
        <v>50.201492537313435</v>
      </c>
    </row>
    <row r="1836" spans="1:2" x14ac:dyDescent="0.3">
      <c r="A1836" s="1">
        <f t="shared" si="83"/>
        <v>1086</v>
      </c>
      <c r="B1836" s="38">
        <f>+A1836*'Failure Data'!F$3</f>
        <v>50.247761194029849</v>
      </c>
    </row>
    <row r="1837" spans="1:2" x14ac:dyDescent="0.3">
      <c r="A1837" s="1">
        <f t="shared" si="83"/>
        <v>1087</v>
      </c>
      <c r="B1837" s="38">
        <f>+A1837*'Failure Data'!F$3</f>
        <v>50.29402985074627</v>
      </c>
    </row>
    <row r="1838" spans="1:2" x14ac:dyDescent="0.3">
      <c r="A1838" s="1">
        <f t="shared" si="83"/>
        <v>1088</v>
      </c>
      <c r="B1838" s="38">
        <f>+A1838*'Failure Data'!F$3</f>
        <v>50.340298507462684</v>
      </c>
    </row>
    <row r="1839" spans="1:2" x14ac:dyDescent="0.3">
      <c r="A1839" s="1">
        <f t="shared" si="83"/>
        <v>1089</v>
      </c>
      <c r="B1839" s="38">
        <f>+A1839*'Failure Data'!F$3</f>
        <v>50.386567164179105</v>
      </c>
    </row>
    <row r="1840" spans="1:2" x14ac:dyDescent="0.3">
      <c r="A1840" s="1">
        <f t="shared" si="83"/>
        <v>1090</v>
      </c>
      <c r="B1840" s="38">
        <f>+A1840*'Failure Data'!F$3</f>
        <v>50.432835820895519</v>
      </c>
    </row>
    <row r="1841" spans="1:2" x14ac:dyDescent="0.3">
      <c r="A1841" s="1">
        <f t="shared" si="83"/>
        <v>1091</v>
      </c>
      <c r="B1841" s="38">
        <f>+A1841*'Failure Data'!F$3</f>
        <v>50.479104477611941</v>
      </c>
    </row>
    <row r="1842" spans="1:2" x14ac:dyDescent="0.3">
      <c r="A1842" s="1">
        <f t="shared" si="83"/>
        <v>1092</v>
      </c>
      <c r="B1842" s="38">
        <f>+A1842*'Failure Data'!F$3</f>
        <v>50.525373134328355</v>
      </c>
    </row>
    <row r="1843" spans="1:2" x14ac:dyDescent="0.3">
      <c r="A1843" s="1">
        <f t="shared" si="83"/>
        <v>1093</v>
      </c>
      <c r="B1843" s="38">
        <f>+A1843*'Failure Data'!F$3</f>
        <v>50.571641791044776</v>
      </c>
    </row>
    <row r="1844" spans="1:2" x14ac:dyDescent="0.3">
      <c r="A1844" s="1">
        <f t="shared" si="83"/>
        <v>1094</v>
      </c>
      <c r="B1844" s="38">
        <f>+A1844*'Failure Data'!F$3</f>
        <v>50.61791044776119</v>
      </c>
    </row>
    <row r="1845" spans="1:2" x14ac:dyDescent="0.3">
      <c r="A1845" s="1">
        <f t="shared" si="83"/>
        <v>1095</v>
      </c>
      <c r="B1845" s="38">
        <f>+A1845*'Failure Data'!F$3</f>
        <v>50.664179104477611</v>
      </c>
    </row>
    <row r="1846" spans="1:2" x14ac:dyDescent="0.3">
      <c r="A1846" s="1">
        <f t="shared" si="83"/>
        <v>1096</v>
      </c>
      <c r="B1846" s="38">
        <f>+A1846*'Failure Data'!F$3</f>
        <v>50.710447761194025</v>
      </c>
    </row>
    <row r="1847" spans="1:2" x14ac:dyDescent="0.3">
      <c r="A1847" s="1">
        <f t="shared" si="83"/>
        <v>1097</v>
      </c>
      <c r="B1847" s="38">
        <f>+A1847*'Failure Data'!F$3</f>
        <v>50.756716417910447</v>
      </c>
    </row>
    <row r="1848" spans="1:2" x14ac:dyDescent="0.3">
      <c r="A1848" s="1">
        <f t="shared" si="83"/>
        <v>1098</v>
      </c>
      <c r="B1848" s="38">
        <f>+A1848*'Failure Data'!F$3</f>
        <v>50.802985074626868</v>
      </c>
    </row>
    <row r="1849" spans="1:2" x14ac:dyDescent="0.3">
      <c r="A1849" s="1">
        <f t="shared" si="83"/>
        <v>1099</v>
      </c>
      <c r="B1849" s="38">
        <f>+A1849*'Failure Data'!F$3</f>
        <v>50.849253731343282</v>
      </c>
    </row>
    <row r="1850" spans="1:2" x14ac:dyDescent="0.3">
      <c r="A1850" s="1">
        <f t="shared" si="83"/>
        <v>1100</v>
      </c>
      <c r="B1850" s="38">
        <f>+A1850*'Failure Data'!F$3</f>
        <v>50.895522388059703</v>
      </c>
    </row>
    <row r="1851" spans="1:2" x14ac:dyDescent="0.3">
      <c r="A1851" s="1">
        <f t="shared" si="83"/>
        <v>1101</v>
      </c>
      <c r="B1851" s="38">
        <f>+A1851*'Failure Data'!F$3</f>
        <v>50.941791044776117</v>
      </c>
    </row>
    <row r="1852" spans="1:2" x14ac:dyDescent="0.3">
      <c r="A1852" s="1">
        <f t="shared" si="83"/>
        <v>1102</v>
      </c>
      <c r="B1852" s="38">
        <f>+A1852*'Failure Data'!F$3</f>
        <v>50.988059701492539</v>
      </c>
    </row>
    <row r="1853" spans="1:2" x14ac:dyDescent="0.3">
      <c r="A1853" s="1">
        <f t="shared" si="83"/>
        <v>1103</v>
      </c>
      <c r="B1853" s="38">
        <f>+A1853*'Failure Data'!F$3</f>
        <v>51.034328358208953</v>
      </c>
    </row>
    <row r="1854" spans="1:2" x14ac:dyDescent="0.3">
      <c r="A1854" s="1">
        <f t="shared" si="83"/>
        <v>1104</v>
      </c>
      <c r="B1854" s="38">
        <f>+A1854*'Failure Data'!F$3</f>
        <v>51.080597014925374</v>
      </c>
    </row>
    <row r="1855" spans="1:2" x14ac:dyDescent="0.3">
      <c r="A1855" s="1">
        <f t="shared" si="83"/>
        <v>1105</v>
      </c>
      <c r="B1855" s="38">
        <f>+A1855*'Failure Data'!F$3</f>
        <v>51.126865671641788</v>
      </c>
    </row>
    <row r="1856" spans="1:2" x14ac:dyDescent="0.3">
      <c r="A1856" s="1">
        <f t="shared" ref="A1856:A1919" si="84">A1855+1</f>
        <v>1106</v>
      </c>
      <c r="B1856" s="38">
        <f>+A1856*'Failure Data'!F$3</f>
        <v>51.173134328358209</v>
      </c>
    </row>
    <row r="1857" spans="1:2" x14ac:dyDescent="0.3">
      <c r="A1857" s="1">
        <f t="shared" si="84"/>
        <v>1107</v>
      </c>
      <c r="B1857" s="38">
        <f>+A1857*'Failure Data'!F$3</f>
        <v>51.219402985074623</v>
      </c>
    </row>
    <row r="1858" spans="1:2" x14ac:dyDescent="0.3">
      <c r="A1858" s="1">
        <f t="shared" si="84"/>
        <v>1108</v>
      </c>
      <c r="B1858" s="38">
        <f>+A1858*'Failure Data'!F$3</f>
        <v>51.265671641791045</v>
      </c>
    </row>
    <row r="1859" spans="1:2" x14ac:dyDescent="0.3">
      <c r="A1859" s="1">
        <f t="shared" si="84"/>
        <v>1109</v>
      </c>
      <c r="B1859" s="38">
        <f>+A1859*'Failure Data'!F$3</f>
        <v>51.311940298507459</v>
      </c>
    </row>
    <row r="1860" spans="1:2" x14ac:dyDescent="0.3">
      <c r="A1860" s="1">
        <f t="shared" si="84"/>
        <v>1110</v>
      </c>
      <c r="B1860" s="38">
        <f>+A1860*'Failure Data'!F$3</f>
        <v>51.35820895522388</v>
      </c>
    </row>
    <row r="1861" spans="1:2" x14ac:dyDescent="0.3">
      <c r="A1861" s="1">
        <f t="shared" si="84"/>
        <v>1111</v>
      </c>
      <c r="B1861" s="38">
        <f>+A1861*'Failure Data'!F$3</f>
        <v>51.404477611940294</v>
      </c>
    </row>
    <row r="1862" spans="1:2" x14ac:dyDescent="0.3">
      <c r="A1862" s="1">
        <f t="shared" si="84"/>
        <v>1112</v>
      </c>
      <c r="B1862" s="38">
        <f>+A1862*'Failure Data'!F$3</f>
        <v>51.450746268656715</v>
      </c>
    </row>
    <row r="1863" spans="1:2" x14ac:dyDescent="0.3">
      <c r="A1863" s="1">
        <f t="shared" si="84"/>
        <v>1113</v>
      </c>
      <c r="B1863" s="38">
        <f>+A1863*'Failure Data'!F$3</f>
        <v>51.497014925373136</v>
      </c>
    </row>
    <row r="1864" spans="1:2" x14ac:dyDescent="0.3">
      <c r="A1864" s="1">
        <f t="shared" si="84"/>
        <v>1114</v>
      </c>
      <c r="B1864" s="38">
        <f>+A1864*'Failure Data'!F$3</f>
        <v>51.543283582089551</v>
      </c>
    </row>
    <row r="1865" spans="1:2" x14ac:dyDescent="0.3">
      <c r="A1865" s="1">
        <f t="shared" si="84"/>
        <v>1115</v>
      </c>
      <c r="B1865" s="38">
        <f>+A1865*'Failure Data'!F$3</f>
        <v>51.589552238805972</v>
      </c>
    </row>
    <row r="1866" spans="1:2" x14ac:dyDescent="0.3">
      <c r="A1866" s="1">
        <f t="shared" si="84"/>
        <v>1116</v>
      </c>
      <c r="B1866" s="38">
        <f>+A1866*'Failure Data'!F$3</f>
        <v>51.635820895522386</v>
      </c>
    </row>
    <row r="1867" spans="1:2" x14ac:dyDescent="0.3">
      <c r="A1867" s="1">
        <f t="shared" si="84"/>
        <v>1117</v>
      </c>
      <c r="B1867" s="38">
        <f>+A1867*'Failure Data'!F$3</f>
        <v>51.682089552238807</v>
      </c>
    </row>
    <row r="1868" spans="1:2" x14ac:dyDescent="0.3">
      <c r="A1868" s="1">
        <f t="shared" si="84"/>
        <v>1118</v>
      </c>
      <c r="B1868" s="38">
        <f>+A1868*'Failure Data'!F$3</f>
        <v>51.728358208955221</v>
      </c>
    </row>
    <row r="1869" spans="1:2" x14ac:dyDescent="0.3">
      <c r="A1869" s="1">
        <f t="shared" si="84"/>
        <v>1119</v>
      </c>
      <c r="B1869" s="38">
        <f>+A1869*'Failure Data'!F$3</f>
        <v>51.774626865671642</v>
      </c>
    </row>
    <row r="1870" spans="1:2" x14ac:dyDescent="0.3">
      <c r="A1870" s="1">
        <f t="shared" si="84"/>
        <v>1120</v>
      </c>
      <c r="B1870" s="38">
        <f>+A1870*'Failure Data'!F$3</f>
        <v>51.820895522388057</v>
      </c>
    </row>
    <row r="1871" spans="1:2" x14ac:dyDescent="0.3">
      <c r="A1871" s="1">
        <f t="shared" si="84"/>
        <v>1121</v>
      </c>
      <c r="B1871" s="38">
        <f>+A1871*'Failure Data'!F$3</f>
        <v>51.867164179104478</v>
      </c>
    </row>
    <row r="1872" spans="1:2" x14ac:dyDescent="0.3">
      <c r="A1872" s="1">
        <f t="shared" si="84"/>
        <v>1122</v>
      </c>
      <c r="B1872" s="38">
        <f>+A1872*'Failure Data'!F$3</f>
        <v>51.913432835820892</v>
      </c>
    </row>
    <row r="1873" spans="1:2" x14ac:dyDescent="0.3">
      <c r="A1873" s="1">
        <f t="shared" si="84"/>
        <v>1123</v>
      </c>
      <c r="B1873" s="38">
        <f>+A1873*'Failure Data'!F$3</f>
        <v>51.959701492537313</v>
      </c>
    </row>
    <row r="1874" spans="1:2" x14ac:dyDescent="0.3">
      <c r="A1874" s="1">
        <f t="shared" si="84"/>
        <v>1124</v>
      </c>
      <c r="B1874" s="38">
        <f>+A1874*'Failure Data'!F$3</f>
        <v>52.005970149253727</v>
      </c>
    </row>
    <row r="1875" spans="1:2" x14ac:dyDescent="0.3">
      <c r="A1875" s="1">
        <f t="shared" si="84"/>
        <v>1125</v>
      </c>
      <c r="B1875" s="38">
        <f>+A1875*'Failure Data'!F$3</f>
        <v>52.052238805970148</v>
      </c>
    </row>
    <row r="1876" spans="1:2" x14ac:dyDescent="0.3">
      <c r="A1876" s="1">
        <f t="shared" si="84"/>
        <v>1126</v>
      </c>
      <c r="B1876" s="38">
        <f>+A1876*'Failure Data'!F$3</f>
        <v>52.098507462686563</v>
      </c>
    </row>
    <row r="1877" spans="1:2" x14ac:dyDescent="0.3">
      <c r="A1877" s="1">
        <f t="shared" si="84"/>
        <v>1127</v>
      </c>
      <c r="B1877" s="38">
        <f>+A1877*'Failure Data'!F$3</f>
        <v>52.144776119402984</v>
      </c>
    </row>
    <row r="1878" spans="1:2" x14ac:dyDescent="0.3">
      <c r="A1878" s="1">
        <f t="shared" si="84"/>
        <v>1128</v>
      </c>
      <c r="B1878" s="38">
        <f>+A1878*'Failure Data'!F$3</f>
        <v>52.191044776119405</v>
      </c>
    </row>
    <row r="1879" spans="1:2" x14ac:dyDescent="0.3">
      <c r="A1879" s="1">
        <f t="shared" si="84"/>
        <v>1129</v>
      </c>
      <c r="B1879" s="38">
        <f>+A1879*'Failure Data'!F$3</f>
        <v>52.237313432835819</v>
      </c>
    </row>
    <row r="1880" spans="1:2" x14ac:dyDescent="0.3">
      <c r="A1880" s="1">
        <f t="shared" si="84"/>
        <v>1130</v>
      </c>
      <c r="B1880" s="38">
        <f>+A1880*'Failure Data'!F$3</f>
        <v>52.28358208955224</v>
      </c>
    </row>
    <row r="1881" spans="1:2" x14ac:dyDescent="0.3">
      <c r="A1881" s="1">
        <f t="shared" si="84"/>
        <v>1131</v>
      </c>
      <c r="B1881" s="38">
        <f>+A1881*'Failure Data'!F$3</f>
        <v>52.329850746268654</v>
      </c>
    </row>
    <row r="1882" spans="1:2" x14ac:dyDescent="0.3">
      <c r="A1882" s="1">
        <f t="shared" si="84"/>
        <v>1132</v>
      </c>
      <c r="B1882" s="38">
        <f>+A1882*'Failure Data'!F$3</f>
        <v>52.376119402985076</v>
      </c>
    </row>
    <row r="1883" spans="1:2" x14ac:dyDescent="0.3">
      <c r="A1883" s="1">
        <f t="shared" si="84"/>
        <v>1133</v>
      </c>
      <c r="B1883" s="38">
        <f>+A1883*'Failure Data'!F$3</f>
        <v>52.42238805970149</v>
      </c>
    </row>
    <row r="1884" spans="1:2" x14ac:dyDescent="0.3">
      <c r="A1884" s="1">
        <f t="shared" si="84"/>
        <v>1134</v>
      </c>
      <c r="B1884" s="38">
        <f>+A1884*'Failure Data'!F$3</f>
        <v>52.468656716417911</v>
      </c>
    </row>
    <row r="1885" spans="1:2" x14ac:dyDescent="0.3">
      <c r="A1885" s="1">
        <f t="shared" si="84"/>
        <v>1135</v>
      </c>
      <c r="B1885" s="38">
        <f>+A1885*'Failure Data'!F$3</f>
        <v>52.514925373134325</v>
      </c>
    </row>
    <row r="1886" spans="1:2" x14ac:dyDescent="0.3">
      <c r="A1886" s="1">
        <f t="shared" si="84"/>
        <v>1136</v>
      </c>
      <c r="B1886" s="38">
        <f>+A1886*'Failure Data'!F$3</f>
        <v>52.561194029850746</v>
      </c>
    </row>
    <row r="1887" spans="1:2" x14ac:dyDescent="0.3">
      <c r="A1887" s="1">
        <f t="shared" si="84"/>
        <v>1137</v>
      </c>
      <c r="B1887" s="38">
        <f>+A1887*'Failure Data'!F$3</f>
        <v>52.60746268656716</v>
      </c>
    </row>
    <row r="1888" spans="1:2" x14ac:dyDescent="0.3">
      <c r="A1888" s="1">
        <f t="shared" si="84"/>
        <v>1138</v>
      </c>
      <c r="B1888" s="38">
        <f>+A1888*'Failure Data'!F$3</f>
        <v>52.653731343283582</v>
      </c>
    </row>
    <row r="1889" spans="1:2" x14ac:dyDescent="0.3">
      <c r="A1889" s="1">
        <f t="shared" si="84"/>
        <v>1139</v>
      </c>
      <c r="B1889" s="38">
        <f>+A1889*'Failure Data'!F$3</f>
        <v>52.699999999999996</v>
      </c>
    </row>
    <row r="1890" spans="1:2" x14ac:dyDescent="0.3">
      <c r="A1890" s="1">
        <f t="shared" si="84"/>
        <v>1140</v>
      </c>
      <c r="B1890" s="38">
        <f>+A1890*'Failure Data'!F$3</f>
        <v>52.746268656716417</v>
      </c>
    </row>
    <row r="1891" spans="1:2" x14ac:dyDescent="0.3">
      <c r="A1891" s="1">
        <f t="shared" si="84"/>
        <v>1141</v>
      </c>
      <c r="B1891" s="38">
        <f>+A1891*'Failure Data'!F$3</f>
        <v>52.792537313432831</v>
      </c>
    </row>
    <row r="1892" spans="1:2" x14ac:dyDescent="0.3">
      <c r="A1892" s="1">
        <f t="shared" si="84"/>
        <v>1142</v>
      </c>
      <c r="B1892" s="38">
        <f>+A1892*'Failure Data'!F$3</f>
        <v>52.838805970149252</v>
      </c>
    </row>
    <row r="1893" spans="1:2" x14ac:dyDescent="0.3">
      <c r="A1893" s="1">
        <f t="shared" si="84"/>
        <v>1143</v>
      </c>
      <c r="B1893" s="38">
        <f>+A1893*'Failure Data'!F$3</f>
        <v>52.885074626865674</v>
      </c>
    </row>
    <row r="1894" spans="1:2" x14ac:dyDescent="0.3">
      <c r="A1894" s="1">
        <f t="shared" si="84"/>
        <v>1144</v>
      </c>
      <c r="B1894" s="38">
        <f>+A1894*'Failure Data'!F$3</f>
        <v>52.931343283582088</v>
      </c>
    </row>
    <row r="1895" spans="1:2" x14ac:dyDescent="0.3">
      <c r="A1895" s="1">
        <f t="shared" si="84"/>
        <v>1145</v>
      </c>
      <c r="B1895" s="38">
        <f>+A1895*'Failure Data'!F$3</f>
        <v>52.977611940298509</v>
      </c>
    </row>
    <row r="1896" spans="1:2" x14ac:dyDescent="0.3">
      <c r="A1896" s="1">
        <f t="shared" si="84"/>
        <v>1146</v>
      </c>
      <c r="B1896" s="38">
        <f>+A1896*'Failure Data'!F$3</f>
        <v>53.023880597014923</v>
      </c>
    </row>
    <row r="1897" spans="1:2" x14ac:dyDescent="0.3">
      <c r="A1897" s="1">
        <f t="shared" si="84"/>
        <v>1147</v>
      </c>
      <c r="B1897" s="38">
        <f>+A1897*'Failure Data'!F$3</f>
        <v>53.070149253731344</v>
      </c>
    </row>
    <row r="1898" spans="1:2" x14ac:dyDescent="0.3">
      <c r="A1898" s="1">
        <f t="shared" si="84"/>
        <v>1148</v>
      </c>
      <c r="B1898" s="38">
        <f>+A1898*'Failure Data'!F$3</f>
        <v>53.116417910447758</v>
      </c>
    </row>
    <row r="1899" spans="1:2" x14ac:dyDescent="0.3">
      <c r="A1899" s="1">
        <f t="shared" si="84"/>
        <v>1149</v>
      </c>
      <c r="B1899" s="38">
        <f>+A1899*'Failure Data'!F$3</f>
        <v>53.16268656716418</v>
      </c>
    </row>
    <row r="1900" spans="1:2" x14ac:dyDescent="0.3">
      <c r="A1900" s="1">
        <f t="shared" si="84"/>
        <v>1150</v>
      </c>
      <c r="B1900" s="38">
        <f>+A1900*'Failure Data'!F$3</f>
        <v>53.208955223880594</v>
      </c>
    </row>
    <row r="1901" spans="1:2" x14ac:dyDescent="0.3">
      <c r="A1901" s="1">
        <f t="shared" si="84"/>
        <v>1151</v>
      </c>
      <c r="B1901" s="38">
        <f>+A1901*'Failure Data'!F$3</f>
        <v>53.255223880597015</v>
      </c>
    </row>
    <row r="1902" spans="1:2" x14ac:dyDescent="0.3">
      <c r="A1902" s="1">
        <f t="shared" si="84"/>
        <v>1152</v>
      </c>
      <c r="B1902" s="38">
        <f>+A1902*'Failure Data'!F$3</f>
        <v>53.301492537313429</v>
      </c>
    </row>
    <row r="1903" spans="1:2" x14ac:dyDescent="0.3">
      <c r="A1903" s="1">
        <f t="shared" si="84"/>
        <v>1153</v>
      </c>
      <c r="B1903" s="38">
        <f>+A1903*'Failure Data'!F$3</f>
        <v>53.34776119402985</v>
      </c>
    </row>
    <row r="1904" spans="1:2" x14ac:dyDescent="0.3">
      <c r="A1904" s="1">
        <f t="shared" si="84"/>
        <v>1154</v>
      </c>
      <c r="B1904" s="38">
        <f>+A1904*'Failure Data'!F$3</f>
        <v>53.394029850746264</v>
      </c>
    </row>
    <row r="1905" spans="1:2" x14ac:dyDescent="0.3">
      <c r="A1905" s="1">
        <f t="shared" si="84"/>
        <v>1155</v>
      </c>
      <c r="B1905" s="38">
        <f>+A1905*'Failure Data'!F$3</f>
        <v>53.440298507462686</v>
      </c>
    </row>
    <row r="1906" spans="1:2" x14ac:dyDescent="0.3">
      <c r="A1906" s="1">
        <f t="shared" si="84"/>
        <v>1156</v>
      </c>
      <c r="B1906" s="38">
        <f>+A1906*'Failure Data'!F$3</f>
        <v>53.486567164179107</v>
      </c>
    </row>
    <row r="1907" spans="1:2" x14ac:dyDescent="0.3">
      <c r="A1907" s="1">
        <f t="shared" si="84"/>
        <v>1157</v>
      </c>
      <c r="B1907" s="38">
        <f>+A1907*'Failure Data'!F$3</f>
        <v>53.532835820895521</v>
      </c>
    </row>
    <row r="1908" spans="1:2" x14ac:dyDescent="0.3">
      <c r="A1908" s="1">
        <f t="shared" si="84"/>
        <v>1158</v>
      </c>
      <c r="B1908" s="38">
        <f>+A1908*'Failure Data'!F$3</f>
        <v>53.579104477611942</v>
      </c>
    </row>
    <row r="1909" spans="1:2" x14ac:dyDescent="0.3">
      <c r="A1909" s="1">
        <f t="shared" si="84"/>
        <v>1159</v>
      </c>
      <c r="B1909" s="38">
        <f>+A1909*'Failure Data'!F$3</f>
        <v>53.625373134328356</v>
      </c>
    </row>
    <row r="1910" spans="1:2" x14ac:dyDescent="0.3">
      <c r="A1910" s="1">
        <f t="shared" si="84"/>
        <v>1160</v>
      </c>
      <c r="B1910" s="38">
        <f>+A1910*'Failure Data'!F$3</f>
        <v>53.671641791044777</v>
      </c>
    </row>
    <row r="1911" spans="1:2" x14ac:dyDescent="0.3">
      <c r="A1911" s="1">
        <f t="shared" si="84"/>
        <v>1161</v>
      </c>
      <c r="B1911" s="38">
        <f>+A1911*'Failure Data'!F$3</f>
        <v>53.717910447761192</v>
      </c>
    </row>
    <row r="1912" spans="1:2" x14ac:dyDescent="0.3">
      <c r="A1912" s="1">
        <f t="shared" si="84"/>
        <v>1162</v>
      </c>
      <c r="B1912" s="38">
        <f>+A1912*'Failure Data'!F$3</f>
        <v>53.764179104477613</v>
      </c>
    </row>
    <row r="1913" spans="1:2" x14ac:dyDescent="0.3">
      <c r="A1913" s="1">
        <f t="shared" si="84"/>
        <v>1163</v>
      </c>
      <c r="B1913" s="38">
        <f>+A1913*'Failure Data'!F$3</f>
        <v>53.810447761194027</v>
      </c>
    </row>
    <row r="1914" spans="1:2" x14ac:dyDescent="0.3">
      <c r="A1914" s="1">
        <f t="shared" si="84"/>
        <v>1164</v>
      </c>
      <c r="B1914" s="38">
        <f>+A1914*'Failure Data'!F$3</f>
        <v>53.856716417910448</v>
      </c>
    </row>
    <row r="1915" spans="1:2" x14ac:dyDescent="0.3">
      <c r="A1915" s="1">
        <f t="shared" si="84"/>
        <v>1165</v>
      </c>
      <c r="B1915" s="38">
        <f>+A1915*'Failure Data'!F$3</f>
        <v>53.902985074626862</v>
      </c>
    </row>
    <row r="1916" spans="1:2" x14ac:dyDescent="0.3">
      <c r="A1916" s="1">
        <f t="shared" si="84"/>
        <v>1166</v>
      </c>
      <c r="B1916" s="38">
        <f>+A1916*'Failure Data'!F$3</f>
        <v>53.949253731343283</v>
      </c>
    </row>
    <row r="1917" spans="1:2" x14ac:dyDescent="0.3">
      <c r="A1917" s="1">
        <f t="shared" si="84"/>
        <v>1167</v>
      </c>
      <c r="B1917" s="38">
        <f>+A1917*'Failure Data'!F$3</f>
        <v>53.995522388059698</v>
      </c>
    </row>
    <row r="1918" spans="1:2" x14ac:dyDescent="0.3">
      <c r="A1918" s="1">
        <f t="shared" si="84"/>
        <v>1168</v>
      </c>
      <c r="B1918" s="38">
        <f>+A1918*'Failure Data'!F$3</f>
        <v>54.041791044776119</v>
      </c>
    </row>
    <row r="1919" spans="1:2" x14ac:dyDescent="0.3">
      <c r="A1919" s="1">
        <f t="shared" si="84"/>
        <v>1169</v>
      </c>
      <c r="B1919" s="38">
        <f>+A1919*'Failure Data'!F$3</f>
        <v>54.088059701492533</v>
      </c>
    </row>
    <row r="1920" spans="1:2" x14ac:dyDescent="0.3">
      <c r="A1920" s="1">
        <f t="shared" ref="A1920:A1983" si="85">A1919+1</f>
        <v>1170</v>
      </c>
      <c r="B1920" s="38">
        <f>+A1920*'Failure Data'!F$3</f>
        <v>54.134328358208954</v>
      </c>
    </row>
    <row r="1921" spans="1:2" x14ac:dyDescent="0.3">
      <c r="A1921" s="1">
        <f t="shared" si="85"/>
        <v>1171</v>
      </c>
      <c r="B1921" s="38">
        <f>+A1921*'Failure Data'!F$3</f>
        <v>54.180597014925375</v>
      </c>
    </row>
    <row r="1922" spans="1:2" x14ac:dyDescent="0.3">
      <c r="A1922" s="1">
        <f t="shared" si="85"/>
        <v>1172</v>
      </c>
      <c r="B1922" s="38">
        <f>+A1922*'Failure Data'!F$3</f>
        <v>54.226865671641789</v>
      </c>
    </row>
    <row r="1923" spans="1:2" x14ac:dyDescent="0.3">
      <c r="A1923" s="1">
        <f t="shared" si="85"/>
        <v>1173</v>
      </c>
      <c r="B1923" s="38">
        <f>+A1923*'Failure Data'!F$3</f>
        <v>54.273134328358211</v>
      </c>
    </row>
    <row r="1924" spans="1:2" x14ac:dyDescent="0.3">
      <c r="A1924" s="1">
        <f t="shared" si="85"/>
        <v>1174</v>
      </c>
      <c r="B1924" s="38">
        <f>+A1924*'Failure Data'!F$3</f>
        <v>54.319402985074625</v>
      </c>
    </row>
    <row r="1925" spans="1:2" x14ac:dyDescent="0.3">
      <c r="A1925" s="1">
        <f t="shared" si="85"/>
        <v>1175</v>
      </c>
      <c r="B1925" s="38">
        <f>+A1925*'Failure Data'!F$3</f>
        <v>54.365671641791046</v>
      </c>
    </row>
    <row r="1926" spans="1:2" x14ac:dyDescent="0.3">
      <c r="A1926" s="1">
        <f t="shared" si="85"/>
        <v>1176</v>
      </c>
      <c r="B1926" s="38">
        <f>+A1926*'Failure Data'!F$3</f>
        <v>54.41194029850746</v>
      </c>
    </row>
    <row r="1927" spans="1:2" x14ac:dyDescent="0.3">
      <c r="A1927" s="1">
        <f t="shared" si="85"/>
        <v>1177</v>
      </c>
      <c r="B1927" s="38">
        <f>+A1927*'Failure Data'!F$3</f>
        <v>54.458208955223881</v>
      </c>
    </row>
    <row r="1928" spans="1:2" x14ac:dyDescent="0.3">
      <c r="A1928" s="1">
        <f t="shared" si="85"/>
        <v>1178</v>
      </c>
      <c r="B1928" s="38">
        <f>+A1928*'Failure Data'!F$3</f>
        <v>54.504477611940295</v>
      </c>
    </row>
    <row r="1929" spans="1:2" x14ac:dyDescent="0.3">
      <c r="A1929" s="1">
        <f t="shared" si="85"/>
        <v>1179</v>
      </c>
      <c r="B1929" s="38">
        <f>+A1929*'Failure Data'!F$3</f>
        <v>54.550746268656717</v>
      </c>
    </row>
    <row r="1930" spans="1:2" x14ac:dyDescent="0.3">
      <c r="A1930" s="1">
        <f t="shared" si="85"/>
        <v>1180</v>
      </c>
      <c r="B1930" s="38">
        <f>+A1930*'Failure Data'!F$3</f>
        <v>54.597014925373131</v>
      </c>
    </row>
    <row r="1931" spans="1:2" x14ac:dyDescent="0.3">
      <c r="A1931" s="1">
        <f t="shared" si="85"/>
        <v>1181</v>
      </c>
      <c r="B1931" s="38">
        <f>+A1931*'Failure Data'!F$3</f>
        <v>54.643283582089552</v>
      </c>
    </row>
    <row r="1932" spans="1:2" x14ac:dyDescent="0.3">
      <c r="A1932" s="1">
        <f t="shared" si="85"/>
        <v>1182</v>
      </c>
      <c r="B1932" s="38">
        <f>+A1932*'Failure Data'!F$3</f>
        <v>54.689552238805966</v>
      </c>
    </row>
    <row r="1933" spans="1:2" x14ac:dyDescent="0.3">
      <c r="A1933" s="1">
        <f t="shared" si="85"/>
        <v>1183</v>
      </c>
      <c r="B1933" s="38">
        <f>+A1933*'Failure Data'!F$3</f>
        <v>54.735820895522387</v>
      </c>
    </row>
    <row r="1934" spans="1:2" x14ac:dyDescent="0.3">
      <c r="A1934" s="1">
        <f t="shared" si="85"/>
        <v>1184</v>
      </c>
      <c r="B1934" s="38">
        <f>+A1934*'Failure Data'!F$3</f>
        <v>54.782089552238801</v>
      </c>
    </row>
    <row r="1935" spans="1:2" x14ac:dyDescent="0.3">
      <c r="A1935" s="1">
        <f t="shared" si="85"/>
        <v>1185</v>
      </c>
      <c r="B1935" s="38">
        <f>+A1935*'Failure Data'!F$3</f>
        <v>54.828358208955223</v>
      </c>
    </row>
    <row r="1936" spans="1:2" x14ac:dyDescent="0.3">
      <c r="A1936" s="1">
        <f t="shared" si="85"/>
        <v>1186</v>
      </c>
      <c r="B1936" s="38">
        <f>+A1936*'Failure Data'!F$3</f>
        <v>54.874626865671644</v>
      </c>
    </row>
    <row r="1937" spans="1:2" x14ac:dyDescent="0.3">
      <c r="A1937" s="1">
        <f t="shared" si="85"/>
        <v>1187</v>
      </c>
      <c r="B1937" s="38">
        <f>+A1937*'Failure Data'!F$3</f>
        <v>54.920895522388058</v>
      </c>
    </row>
    <row r="1938" spans="1:2" x14ac:dyDescent="0.3">
      <c r="A1938" s="1">
        <f t="shared" si="85"/>
        <v>1188</v>
      </c>
      <c r="B1938" s="38">
        <f>+A1938*'Failure Data'!F$3</f>
        <v>54.967164179104479</v>
      </c>
    </row>
    <row r="1939" spans="1:2" x14ac:dyDescent="0.3">
      <c r="A1939" s="1">
        <f t="shared" si="85"/>
        <v>1189</v>
      </c>
      <c r="B1939" s="38">
        <f>+A1939*'Failure Data'!F$3</f>
        <v>55.013432835820893</v>
      </c>
    </row>
    <row r="1940" spans="1:2" x14ac:dyDescent="0.3">
      <c r="A1940" s="1">
        <f t="shared" si="85"/>
        <v>1190</v>
      </c>
      <c r="B1940" s="38">
        <f>+A1940*'Failure Data'!F$3</f>
        <v>55.059701492537314</v>
      </c>
    </row>
    <row r="1941" spans="1:2" x14ac:dyDescent="0.3">
      <c r="A1941" s="1">
        <f t="shared" si="85"/>
        <v>1191</v>
      </c>
      <c r="B1941" s="38">
        <f>+A1941*'Failure Data'!F$3</f>
        <v>55.105970149253729</v>
      </c>
    </row>
    <row r="1942" spans="1:2" x14ac:dyDescent="0.3">
      <c r="A1942" s="1">
        <f t="shared" si="85"/>
        <v>1192</v>
      </c>
      <c r="B1942" s="38">
        <f>+A1942*'Failure Data'!F$3</f>
        <v>55.15223880597015</v>
      </c>
    </row>
    <row r="1943" spans="1:2" x14ac:dyDescent="0.3">
      <c r="A1943" s="1">
        <f t="shared" si="85"/>
        <v>1193</v>
      </c>
      <c r="B1943" s="38">
        <f>+A1943*'Failure Data'!F$3</f>
        <v>55.198507462686564</v>
      </c>
    </row>
    <row r="1944" spans="1:2" x14ac:dyDescent="0.3">
      <c r="A1944" s="1">
        <f t="shared" si="85"/>
        <v>1194</v>
      </c>
      <c r="B1944" s="38">
        <f>+A1944*'Failure Data'!F$3</f>
        <v>55.244776119402985</v>
      </c>
    </row>
    <row r="1945" spans="1:2" x14ac:dyDescent="0.3">
      <c r="A1945" s="1">
        <f t="shared" si="85"/>
        <v>1195</v>
      </c>
      <c r="B1945" s="38">
        <f>+A1945*'Failure Data'!F$3</f>
        <v>55.291044776119399</v>
      </c>
    </row>
    <row r="1946" spans="1:2" x14ac:dyDescent="0.3">
      <c r="A1946" s="1">
        <f t="shared" si="85"/>
        <v>1196</v>
      </c>
      <c r="B1946" s="38">
        <f>+A1946*'Failure Data'!F$3</f>
        <v>55.33731343283582</v>
      </c>
    </row>
    <row r="1947" spans="1:2" x14ac:dyDescent="0.3">
      <c r="A1947" s="1">
        <f t="shared" si="85"/>
        <v>1197</v>
      </c>
      <c r="B1947" s="38">
        <f>+A1947*'Failure Data'!F$3</f>
        <v>55.383582089552235</v>
      </c>
    </row>
    <row r="1948" spans="1:2" x14ac:dyDescent="0.3">
      <c r="A1948" s="1">
        <f t="shared" si="85"/>
        <v>1198</v>
      </c>
      <c r="B1948" s="38">
        <f>+A1948*'Failure Data'!F$3</f>
        <v>55.429850746268656</v>
      </c>
    </row>
    <row r="1949" spans="1:2" x14ac:dyDescent="0.3">
      <c r="A1949" s="1">
        <f t="shared" si="85"/>
        <v>1199</v>
      </c>
      <c r="B1949" s="38">
        <f>+A1949*'Failure Data'!F$3</f>
        <v>55.47611940298507</v>
      </c>
    </row>
    <row r="1950" spans="1:2" x14ac:dyDescent="0.3">
      <c r="A1950" s="1">
        <f t="shared" si="85"/>
        <v>1200</v>
      </c>
      <c r="B1950" s="38">
        <f>+A1950*'Failure Data'!F$3</f>
        <v>55.522388059701491</v>
      </c>
    </row>
    <row r="1951" spans="1:2" x14ac:dyDescent="0.3">
      <c r="A1951" s="1">
        <f t="shared" si="85"/>
        <v>1201</v>
      </c>
      <c r="B1951" s="38">
        <f>+A1951*'Failure Data'!F$3</f>
        <v>55.568656716417912</v>
      </c>
    </row>
    <row r="1952" spans="1:2" x14ac:dyDescent="0.3">
      <c r="A1952" s="1">
        <f t="shared" si="85"/>
        <v>1202</v>
      </c>
      <c r="B1952" s="38">
        <f>+A1952*'Failure Data'!F$3</f>
        <v>55.614925373134326</v>
      </c>
    </row>
    <row r="1953" spans="1:2" x14ac:dyDescent="0.3">
      <c r="A1953" s="1">
        <f t="shared" si="85"/>
        <v>1203</v>
      </c>
      <c r="B1953" s="38">
        <f>+A1953*'Failure Data'!F$3</f>
        <v>55.661194029850748</v>
      </c>
    </row>
    <row r="1954" spans="1:2" x14ac:dyDescent="0.3">
      <c r="A1954" s="1">
        <f t="shared" si="85"/>
        <v>1204</v>
      </c>
      <c r="B1954" s="38">
        <f>+A1954*'Failure Data'!F$3</f>
        <v>55.707462686567162</v>
      </c>
    </row>
    <row r="1955" spans="1:2" x14ac:dyDescent="0.3">
      <c r="A1955" s="1">
        <f t="shared" si="85"/>
        <v>1205</v>
      </c>
      <c r="B1955" s="38">
        <f>+A1955*'Failure Data'!F$3</f>
        <v>55.753731343283583</v>
      </c>
    </row>
    <row r="1956" spans="1:2" x14ac:dyDescent="0.3">
      <c r="A1956" s="1">
        <f t="shared" si="85"/>
        <v>1206</v>
      </c>
      <c r="B1956" s="38">
        <f>+A1956*'Failure Data'!F$3</f>
        <v>55.8</v>
      </c>
    </row>
    <row r="1957" spans="1:2" x14ac:dyDescent="0.3">
      <c r="A1957" s="1">
        <f t="shared" si="85"/>
        <v>1207</v>
      </c>
      <c r="B1957" s="38">
        <f>+A1957*'Failure Data'!F$3</f>
        <v>55.846268656716418</v>
      </c>
    </row>
    <row r="1958" spans="1:2" x14ac:dyDescent="0.3">
      <c r="A1958" s="1">
        <f t="shared" si="85"/>
        <v>1208</v>
      </c>
      <c r="B1958" s="38">
        <f>+A1958*'Failure Data'!F$3</f>
        <v>55.892537313432832</v>
      </c>
    </row>
    <row r="1959" spans="1:2" x14ac:dyDescent="0.3">
      <c r="A1959" s="1">
        <f t="shared" si="85"/>
        <v>1209</v>
      </c>
      <c r="B1959" s="38">
        <f>+A1959*'Failure Data'!F$3</f>
        <v>55.938805970149254</v>
      </c>
    </row>
    <row r="1960" spans="1:2" x14ac:dyDescent="0.3">
      <c r="A1960" s="1">
        <f t="shared" si="85"/>
        <v>1210</v>
      </c>
      <c r="B1960" s="38">
        <f>+A1960*'Failure Data'!F$3</f>
        <v>55.985074626865668</v>
      </c>
    </row>
    <row r="1961" spans="1:2" x14ac:dyDescent="0.3">
      <c r="A1961" s="1">
        <f t="shared" si="85"/>
        <v>1211</v>
      </c>
      <c r="B1961" s="38">
        <f>+A1961*'Failure Data'!F$3</f>
        <v>56.031343283582089</v>
      </c>
    </row>
    <row r="1962" spans="1:2" x14ac:dyDescent="0.3">
      <c r="A1962" s="1">
        <f t="shared" si="85"/>
        <v>1212</v>
      </c>
      <c r="B1962" s="38">
        <f>+A1962*'Failure Data'!F$3</f>
        <v>56.077611940298503</v>
      </c>
    </row>
    <row r="1963" spans="1:2" x14ac:dyDescent="0.3">
      <c r="A1963" s="1">
        <f t="shared" si="85"/>
        <v>1213</v>
      </c>
      <c r="B1963" s="38">
        <f>+A1963*'Failure Data'!F$3</f>
        <v>56.123880597014924</v>
      </c>
    </row>
    <row r="1964" spans="1:2" x14ac:dyDescent="0.3">
      <c r="A1964" s="1">
        <f t="shared" si="85"/>
        <v>1214</v>
      </c>
      <c r="B1964" s="38">
        <f>+A1964*'Failure Data'!F$3</f>
        <v>56.170149253731338</v>
      </c>
    </row>
    <row r="1965" spans="1:2" x14ac:dyDescent="0.3">
      <c r="A1965" s="1">
        <f t="shared" si="85"/>
        <v>1215</v>
      </c>
      <c r="B1965" s="38">
        <f>+A1965*'Failure Data'!F$3</f>
        <v>56.21641791044776</v>
      </c>
    </row>
    <row r="1966" spans="1:2" x14ac:dyDescent="0.3">
      <c r="A1966" s="1">
        <f t="shared" si="85"/>
        <v>1216</v>
      </c>
      <c r="B1966" s="38">
        <f>+A1966*'Failure Data'!F$3</f>
        <v>56.262686567164181</v>
      </c>
    </row>
    <row r="1967" spans="1:2" x14ac:dyDescent="0.3">
      <c r="A1967" s="1">
        <f t="shared" si="85"/>
        <v>1217</v>
      </c>
      <c r="B1967" s="38">
        <f>+A1967*'Failure Data'!F$3</f>
        <v>56.308955223880595</v>
      </c>
    </row>
    <row r="1968" spans="1:2" x14ac:dyDescent="0.3">
      <c r="A1968" s="1">
        <f t="shared" si="85"/>
        <v>1218</v>
      </c>
      <c r="B1968" s="38">
        <f>+A1968*'Failure Data'!F$3</f>
        <v>56.355223880597016</v>
      </c>
    </row>
    <row r="1969" spans="1:2" x14ac:dyDescent="0.3">
      <c r="A1969" s="1">
        <f t="shared" si="85"/>
        <v>1219</v>
      </c>
      <c r="B1969" s="38">
        <f>+A1969*'Failure Data'!F$3</f>
        <v>56.40149253731343</v>
      </c>
    </row>
    <row r="1970" spans="1:2" x14ac:dyDescent="0.3">
      <c r="A1970" s="1">
        <f t="shared" si="85"/>
        <v>1220</v>
      </c>
      <c r="B1970" s="38">
        <f>+A1970*'Failure Data'!F$3</f>
        <v>56.447761194029852</v>
      </c>
    </row>
    <row r="1971" spans="1:2" x14ac:dyDescent="0.3">
      <c r="A1971" s="1">
        <f t="shared" si="85"/>
        <v>1221</v>
      </c>
      <c r="B1971" s="38">
        <f>+A1971*'Failure Data'!F$3</f>
        <v>56.494029850746266</v>
      </c>
    </row>
    <row r="1972" spans="1:2" x14ac:dyDescent="0.3">
      <c r="A1972" s="1">
        <f t="shared" si="85"/>
        <v>1222</v>
      </c>
      <c r="B1972" s="38">
        <f>+A1972*'Failure Data'!F$3</f>
        <v>56.540298507462687</v>
      </c>
    </row>
    <row r="1973" spans="1:2" x14ac:dyDescent="0.3">
      <c r="A1973" s="1">
        <f t="shared" si="85"/>
        <v>1223</v>
      </c>
      <c r="B1973" s="38">
        <f>+A1973*'Failure Data'!F$3</f>
        <v>56.586567164179101</v>
      </c>
    </row>
    <row r="1974" spans="1:2" x14ac:dyDescent="0.3">
      <c r="A1974" s="1">
        <f t="shared" si="85"/>
        <v>1224</v>
      </c>
      <c r="B1974" s="38">
        <f>+A1974*'Failure Data'!F$3</f>
        <v>56.632835820895522</v>
      </c>
    </row>
    <row r="1975" spans="1:2" x14ac:dyDescent="0.3">
      <c r="A1975" s="1">
        <f t="shared" si="85"/>
        <v>1225</v>
      </c>
      <c r="B1975" s="38">
        <f>+A1975*'Failure Data'!F$3</f>
        <v>56.679104477611936</v>
      </c>
    </row>
    <row r="1976" spans="1:2" x14ac:dyDescent="0.3">
      <c r="A1976" s="1">
        <f t="shared" si="85"/>
        <v>1226</v>
      </c>
      <c r="B1976" s="38">
        <f>+A1976*'Failure Data'!F$3</f>
        <v>56.725373134328358</v>
      </c>
    </row>
    <row r="1977" spans="1:2" x14ac:dyDescent="0.3">
      <c r="A1977" s="1">
        <f t="shared" si="85"/>
        <v>1227</v>
      </c>
      <c r="B1977" s="38">
        <f>+A1977*'Failure Data'!F$3</f>
        <v>56.771641791044772</v>
      </c>
    </row>
    <row r="1978" spans="1:2" x14ac:dyDescent="0.3">
      <c r="A1978" s="1">
        <f t="shared" si="85"/>
        <v>1228</v>
      </c>
      <c r="B1978" s="38">
        <f>+A1978*'Failure Data'!F$3</f>
        <v>56.817910447761193</v>
      </c>
    </row>
    <row r="1979" spans="1:2" x14ac:dyDescent="0.3">
      <c r="A1979" s="1">
        <f t="shared" si="85"/>
        <v>1229</v>
      </c>
      <c r="B1979" s="38">
        <f>+A1979*'Failure Data'!F$3</f>
        <v>56.864179104477614</v>
      </c>
    </row>
    <row r="1980" spans="1:2" x14ac:dyDescent="0.3">
      <c r="A1980" s="1">
        <f t="shared" si="85"/>
        <v>1230</v>
      </c>
      <c r="B1980" s="38">
        <f>+A1980*'Failure Data'!F$3</f>
        <v>56.910447761194028</v>
      </c>
    </row>
    <row r="1981" spans="1:2" x14ac:dyDescent="0.3">
      <c r="A1981" s="1">
        <f t="shared" si="85"/>
        <v>1231</v>
      </c>
      <c r="B1981" s="38">
        <f>+A1981*'Failure Data'!F$3</f>
        <v>56.956716417910449</v>
      </c>
    </row>
    <row r="1982" spans="1:2" x14ac:dyDescent="0.3">
      <c r="A1982" s="1">
        <f t="shared" si="85"/>
        <v>1232</v>
      </c>
      <c r="B1982" s="38">
        <f>+A1982*'Failure Data'!F$3</f>
        <v>57.002985074626864</v>
      </c>
    </row>
    <row r="1983" spans="1:2" x14ac:dyDescent="0.3">
      <c r="A1983" s="1">
        <f t="shared" si="85"/>
        <v>1233</v>
      </c>
      <c r="B1983" s="38">
        <f>+A1983*'Failure Data'!F$3</f>
        <v>57.049253731343285</v>
      </c>
    </row>
    <row r="1984" spans="1:2" x14ac:dyDescent="0.3">
      <c r="A1984" s="1">
        <f t="shared" ref="A1984:A2047" si="86">A1983+1</f>
        <v>1234</v>
      </c>
      <c r="B1984" s="38">
        <f>+A1984*'Failure Data'!F$3</f>
        <v>57.095522388059699</v>
      </c>
    </row>
    <row r="1985" spans="1:2" x14ac:dyDescent="0.3">
      <c r="A1985" s="1">
        <f t="shared" si="86"/>
        <v>1235</v>
      </c>
      <c r="B1985" s="38">
        <f>+A1985*'Failure Data'!F$3</f>
        <v>57.14179104477612</v>
      </c>
    </row>
    <row r="1986" spans="1:2" x14ac:dyDescent="0.3">
      <c r="A1986" s="1">
        <f t="shared" si="86"/>
        <v>1236</v>
      </c>
      <c r="B1986" s="38">
        <f>+A1986*'Failure Data'!F$3</f>
        <v>57.188059701492534</v>
      </c>
    </row>
    <row r="1987" spans="1:2" x14ac:dyDescent="0.3">
      <c r="A1987" s="1">
        <f t="shared" si="86"/>
        <v>1237</v>
      </c>
      <c r="B1987" s="38">
        <f>+A1987*'Failure Data'!F$3</f>
        <v>57.234328358208955</v>
      </c>
    </row>
    <row r="1988" spans="1:2" x14ac:dyDescent="0.3">
      <c r="A1988" s="1">
        <f t="shared" si="86"/>
        <v>1238</v>
      </c>
      <c r="B1988" s="38">
        <f>+A1988*'Failure Data'!F$3</f>
        <v>57.28059701492537</v>
      </c>
    </row>
    <row r="1989" spans="1:2" x14ac:dyDescent="0.3">
      <c r="A1989" s="1">
        <f t="shared" si="86"/>
        <v>1239</v>
      </c>
      <c r="B1989" s="38">
        <f>+A1989*'Failure Data'!F$3</f>
        <v>57.326865671641791</v>
      </c>
    </row>
    <row r="1990" spans="1:2" x14ac:dyDescent="0.3">
      <c r="A1990" s="1">
        <f t="shared" si="86"/>
        <v>1240</v>
      </c>
      <c r="B1990" s="38">
        <f>+A1990*'Failure Data'!F$3</f>
        <v>57.373134328358205</v>
      </c>
    </row>
    <row r="1991" spans="1:2" x14ac:dyDescent="0.3">
      <c r="A1991" s="1">
        <f t="shared" si="86"/>
        <v>1241</v>
      </c>
      <c r="B1991" s="38">
        <f>+A1991*'Failure Data'!F$3</f>
        <v>57.419402985074626</v>
      </c>
    </row>
    <row r="1992" spans="1:2" x14ac:dyDescent="0.3">
      <c r="A1992" s="1">
        <f t="shared" si="86"/>
        <v>1242</v>
      </c>
      <c r="B1992" s="38">
        <f>+A1992*'Failure Data'!F$3</f>
        <v>57.46567164179104</v>
      </c>
    </row>
    <row r="1993" spans="1:2" x14ac:dyDescent="0.3">
      <c r="A1993" s="1">
        <f t="shared" si="86"/>
        <v>1243</v>
      </c>
      <c r="B1993" s="38">
        <f>+A1993*'Failure Data'!F$3</f>
        <v>57.511940298507461</v>
      </c>
    </row>
    <row r="1994" spans="1:2" x14ac:dyDescent="0.3">
      <c r="A1994" s="1">
        <f t="shared" si="86"/>
        <v>1244</v>
      </c>
      <c r="B1994" s="38">
        <f>+A1994*'Failure Data'!F$3</f>
        <v>57.558208955223883</v>
      </c>
    </row>
    <row r="1995" spans="1:2" x14ac:dyDescent="0.3">
      <c r="A1995" s="1">
        <f t="shared" si="86"/>
        <v>1245</v>
      </c>
      <c r="B1995" s="38">
        <f>+A1995*'Failure Data'!F$3</f>
        <v>57.604477611940297</v>
      </c>
    </row>
    <row r="1996" spans="1:2" x14ac:dyDescent="0.3">
      <c r="A1996" s="1">
        <f t="shared" si="86"/>
        <v>1246</v>
      </c>
      <c r="B1996" s="38">
        <f>+A1996*'Failure Data'!F$3</f>
        <v>57.650746268656718</v>
      </c>
    </row>
    <row r="1997" spans="1:2" x14ac:dyDescent="0.3">
      <c r="A1997" s="1">
        <f t="shared" si="86"/>
        <v>1247</v>
      </c>
      <c r="B1997" s="38">
        <f>+A1997*'Failure Data'!F$3</f>
        <v>57.697014925373132</v>
      </c>
    </row>
    <row r="1998" spans="1:2" x14ac:dyDescent="0.3">
      <c r="A1998" s="1">
        <f t="shared" si="86"/>
        <v>1248</v>
      </c>
      <c r="B1998" s="38">
        <f>+A1998*'Failure Data'!F$3</f>
        <v>57.743283582089553</v>
      </c>
    </row>
    <row r="1999" spans="1:2" x14ac:dyDescent="0.3">
      <c r="A1999" s="1">
        <f t="shared" si="86"/>
        <v>1249</v>
      </c>
      <c r="B1999" s="38">
        <f>+A1999*'Failure Data'!F$3</f>
        <v>57.789552238805967</v>
      </c>
    </row>
    <row r="2000" spans="1:2" x14ac:dyDescent="0.3">
      <c r="A2000" s="1">
        <f t="shared" si="86"/>
        <v>1250</v>
      </c>
      <c r="B2000" s="38">
        <f>+A2000*'Failure Data'!F$3</f>
        <v>57.835820895522389</v>
      </c>
    </row>
    <row r="2001" spans="1:2" x14ac:dyDescent="0.3">
      <c r="A2001" s="1">
        <f t="shared" si="86"/>
        <v>1251</v>
      </c>
      <c r="B2001" s="38">
        <f>+A2001*'Failure Data'!F$3</f>
        <v>57.882089552238803</v>
      </c>
    </row>
    <row r="2002" spans="1:2" x14ac:dyDescent="0.3">
      <c r="A2002" s="1">
        <f t="shared" si="86"/>
        <v>1252</v>
      </c>
      <c r="B2002" s="38">
        <f>+A2002*'Failure Data'!F$3</f>
        <v>57.928358208955224</v>
      </c>
    </row>
    <row r="2003" spans="1:2" x14ac:dyDescent="0.3">
      <c r="A2003" s="1">
        <f t="shared" si="86"/>
        <v>1253</v>
      </c>
      <c r="B2003" s="38">
        <f>+A2003*'Failure Data'!F$3</f>
        <v>57.974626865671638</v>
      </c>
    </row>
    <row r="2004" spans="1:2" x14ac:dyDescent="0.3">
      <c r="A2004" s="1">
        <f t="shared" si="86"/>
        <v>1254</v>
      </c>
      <c r="B2004" s="38">
        <f>+A2004*'Failure Data'!F$3</f>
        <v>58.020895522388059</v>
      </c>
    </row>
    <row r="2005" spans="1:2" x14ac:dyDescent="0.3">
      <c r="A2005" s="1">
        <f t="shared" si="86"/>
        <v>1255</v>
      </c>
      <c r="B2005" s="38">
        <f>+A2005*'Failure Data'!F$3</f>
        <v>58.067164179104473</v>
      </c>
    </row>
    <row r="2006" spans="1:2" x14ac:dyDescent="0.3">
      <c r="A2006" s="1">
        <f t="shared" si="86"/>
        <v>1256</v>
      </c>
      <c r="B2006" s="38">
        <f>+A2006*'Failure Data'!F$3</f>
        <v>58.113432835820895</v>
      </c>
    </row>
    <row r="2007" spans="1:2" x14ac:dyDescent="0.3">
      <c r="A2007" s="1">
        <f t="shared" si="86"/>
        <v>1257</v>
      </c>
      <c r="B2007" s="38">
        <f>+A2007*'Failure Data'!F$3</f>
        <v>58.159701492537309</v>
      </c>
    </row>
    <row r="2008" spans="1:2" x14ac:dyDescent="0.3">
      <c r="A2008" s="1">
        <f t="shared" si="86"/>
        <v>1258</v>
      </c>
      <c r="B2008" s="38">
        <f>+A2008*'Failure Data'!F$3</f>
        <v>58.20597014925373</v>
      </c>
    </row>
    <row r="2009" spans="1:2" x14ac:dyDescent="0.3">
      <c r="A2009" s="1">
        <f t="shared" si="86"/>
        <v>1259</v>
      </c>
      <c r="B2009" s="38">
        <f>+A2009*'Failure Data'!F$3</f>
        <v>58.252238805970151</v>
      </c>
    </row>
    <row r="2010" spans="1:2" x14ac:dyDescent="0.3">
      <c r="A2010" s="1">
        <f t="shared" si="86"/>
        <v>1260</v>
      </c>
      <c r="B2010" s="38">
        <f>+A2010*'Failure Data'!F$3</f>
        <v>58.298507462686565</v>
      </c>
    </row>
    <row r="2011" spans="1:2" x14ac:dyDescent="0.3">
      <c r="A2011" s="1">
        <f t="shared" si="86"/>
        <v>1261</v>
      </c>
      <c r="B2011" s="38">
        <f>+A2011*'Failure Data'!F$3</f>
        <v>58.344776119402987</v>
      </c>
    </row>
    <row r="2012" spans="1:2" x14ac:dyDescent="0.3">
      <c r="A2012" s="1">
        <f t="shared" si="86"/>
        <v>1262</v>
      </c>
      <c r="B2012" s="38">
        <f>+A2012*'Failure Data'!F$3</f>
        <v>58.391044776119401</v>
      </c>
    </row>
    <row r="2013" spans="1:2" x14ac:dyDescent="0.3">
      <c r="A2013" s="1">
        <f t="shared" si="86"/>
        <v>1263</v>
      </c>
      <c r="B2013" s="38">
        <f>+A2013*'Failure Data'!F$3</f>
        <v>58.437313432835822</v>
      </c>
    </row>
    <row r="2014" spans="1:2" x14ac:dyDescent="0.3">
      <c r="A2014" s="1">
        <f t="shared" si="86"/>
        <v>1264</v>
      </c>
      <c r="B2014" s="38">
        <f>+A2014*'Failure Data'!F$3</f>
        <v>58.483582089552236</v>
      </c>
    </row>
    <row r="2015" spans="1:2" x14ac:dyDescent="0.3">
      <c r="A2015" s="1">
        <f t="shared" si="86"/>
        <v>1265</v>
      </c>
      <c r="B2015" s="38">
        <f>+A2015*'Failure Data'!F$3</f>
        <v>58.529850746268657</v>
      </c>
    </row>
    <row r="2016" spans="1:2" x14ac:dyDescent="0.3">
      <c r="A2016" s="1">
        <f t="shared" si="86"/>
        <v>1266</v>
      </c>
      <c r="B2016" s="38">
        <f>+A2016*'Failure Data'!F$3</f>
        <v>58.576119402985071</v>
      </c>
    </row>
    <row r="2017" spans="1:2" x14ac:dyDescent="0.3">
      <c r="A2017" s="1">
        <f t="shared" si="86"/>
        <v>1267</v>
      </c>
      <c r="B2017" s="38">
        <f>+A2017*'Failure Data'!F$3</f>
        <v>58.622388059701493</v>
      </c>
    </row>
    <row r="2018" spans="1:2" x14ac:dyDescent="0.3">
      <c r="A2018" s="1">
        <f t="shared" si="86"/>
        <v>1268</v>
      </c>
      <c r="B2018" s="38">
        <f>+A2018*'Failure Data'!F$3</f>
        <v>58.668656716417907</v>
      </c>
    </row>
    <row r="2019" spans="1:2" x14ac:dyDescent="0.3">
      <c r="A2019" s="1">
        <f t="shared" si="86"/>
        <v>1269</v>
      </c>
      <c r="B2019" s="38">
        <f>+A2019*'Failure Data'!F$3</f>
        <v>58.714925373134328</v>
      </c>
    </row>
    <row r="2020" spans="1:2" x14ac:dyDescent="0.3">
      <c r="A2020" s="1">
        <f t="shared" si="86"/>
        <v>1270</v>
      </c>
      <c r="B2020" s="38">
        <f>+A2020*'Failure Data'!F$3</f>
        <v>58.761194029850742</v>
      </c>
    </row>
    <row r="2021" spans="1:2" x14ac:dyDescent="0.3">
      <c r="A2021" s="1">
        <f t="shared" si="86"/>
        <v>1271</v>
      </c>
      <c r="B2021" s="38">
        <f>+A2021*'Failure Data'!F$3</f>
        <v>58.807462686567163</v>
      </c>
    </row>
    <row r="2022" spans="1:2" x14ac:dyDescent="0.3">
      <c r="A2022" s="1">
        <f t="shared" si="86"/>
        <v>1272</v>
      </c>
      <c r="B2022" s="38">
        <f>+A2022*'Failure Data'!F$3</f>
        <v>58.853731343283577</v>
      </c>
    </row>
    <row r="2023" spans="1:2" x14ac:dyDescent="0.3">
      <c r="A2023" s="1">
        <f t="shared" si="86"/>
        <v>1273</v>
      </c>
      <c r="B2023" s="38">
        <f>+A2023*'Failure Data'!F$3</f>
        <v>58.9</v>
      </c>
    </row>
    <row r="2024" spans="1:2" x14ac:dyDescent="0.3">
      <c r="A2024" s="1">
        <f t="shared" si="86"/>
        <v>1274</v>
      </c>
      <c r="B2024" s="38">
        <f>+A2024*'Failure Data'!F$3</f>
        <v>58.94626865671642</v>
      </c>
    </row>
    <row r="2025" spans="1:2" x14ac:dyDescent="0.3">
      <c r="A2025" s="1">
        <f t="shared" si="86"/>
        <v>1275</v>
      </c>
      <c r="B2025" s="38">
        <f>+A2025*'Failure Data'!F$3</f>
        <v>58.992537313432834</v>
      </c>
    </row>
    <row r="2026" spans="1:2" x14ac:dyDescent="0.3">
      <c r="A2026" s="1">
        <f t="shared" si="86"/>
        <v>1276</v>
      </c>
      <c r="B2026" s="38">
        <f>+A2026*'Failure Data'!F$3</f>
        <v>59.038805970149255</v>
      </c>
    </row>
    <row r="2027" spans="1:2" x14ac:dyDescent="0.3">
      <c r="A2027" s="1">
        <f t="shared" si="86"/>
        <v>1277</v>
      </c>
      <c r="B2027" s="38">
        <f>+A2027*'Failure Data'!F$3</f>
        <v>59.085074626865669</v>
      </c>
    </row>
    <row r="2028" spans="1:2" x14ac:dyDescent="0.3">
      <c r="A2028" s="1">
        <f t="shared" si="86"/>
        <v>1278</v>
      </c>
      <c r="B2028" s="38">
        <f>+A2028*'Failure Data'!F$3</f>
        <v>59.13134328358209</v>
      </c>
    </row>
    <row r="2029" spans="1:2" x14ac:dyDescent="0.3">
      <c r="A2029" s="1">
        <f t="shared" si="86"/>
        <v>1279</v>
      </c>
      <c r="B2029" s="38">
        <f>+A2029*'Failure Data'!F$3</f>
        <v>59.177611940298505</v>
      </c>
    </row>
    <row r="2030" spans="1:2" x14ac:dyDescent="0.3">
      <c r="A2030" s="1">
        <f t="shared" si="86"/>
        <v>1280</v>
      </c>
      <c r="B2030" s="38">
        <f>+A2030*'Failure Data'!F$3</f>
        <v>59.223880597014926</v>
      </c>
    </row>
    <row r="2031" spans="1:2" x14ac:dyDescent="0.3">
      <c r="A2031" s="1">
        <f t="shared" si="86"/>
        <v>1281</v>
      </c>
      <c r="B2031" s="38">
        <f>+A2031*'Failure Data'!F$3</f>
        <v>59.27014925373134</v>
      </c>
    </row>
    <row r="2032" spans="1:2" x14ac:dyDescent="0.3">
      <c r="A2032" s="1">
        <f t="shared" si="86"/>
        <v>1282</v>
      </c>
      <c r="B2032" s="38">
        <f>+A2032*'Failure Data'!F$3</f>
        <v>59.316417910447761</v>
      </c>
    </row>
    <row r="2033" spans="1:2" x14ac:dyDescent="0.3">
      <c r="A2033" s="1">
        <f t="shared" si="86"/>
        <v>1283</v>
      </c>
      <c r="B2033" s="38">
        <f>+A2033*'Failure Data'!F$3</f>
        <v>59.362686567164175</v>
      </c>
    </row>
    <row r="2034" spans="1:2" x14ac:dyDescent="0.3">
      <c r="A2034" s="1">
        <f t="shared" si="86"/>
        <v>1284</v>
      </c>
      <c r="B2034" s="38">
        <f>+A2034*'Failure Data'!F$3</f>
        <v>59.408955223880596</v>
      </c>
    </row>
    <row r="2035" spans="1:2" x14ac:dyDescent="0.3">
      <c r="A2035" s="1">
        <f t="shared" si="86"/>
        <v>1285</v>
      </c>
      <c r="B2035" s="38">
        <f>+A2035*'Failure Data'!F$3</f>
        <v>59.455223880597011</v>
      </c>
    </row>
    <row r="2036" spans="1:2" x14ac:dyDescent="0.3">
      <c r="A2036" s="1">
        <f t="shared" si="86"/>
        <v>1286</v>
      </c>
      <c r="B2036" s="38">
        <f>+A2036*'Failure Data'!F$3</f>
        <v>59.501492537313432</v>
      </c>
    </row>
    <row r="2037" spans="1:2" x14ac:dyDescent="0.3">
      <c r="A2037" s="1">
        <f t="shared" si="86"/>
        <v>1287</v>
      </c>
      <c r="B2037" s="38">
        <f>+A2037*'Failure Data'!F$3</f>
        <v>59.547761194029846</v>
      </c>
    </row>
    <row r="2038" spans="1:2" x14ac:dyDescent="0.3">
      <c r="A2038" s="1">
        <f t="shared" si="86"/>
        <v>1288</v>
      </c>
      <c r="B2038" s="38">
        <f>+A2038*'Failure Data'!F$3</f>
        <v>59.594029850746267</v>
      </c>
    </row>
    <row r="2039" spans="1:2" x14ac:dyDescent="0.3">
      <c r="A2039" s="1">
        <f t="shared" si="86"/>
        <v>1289</v>
      </c>
      <c r="B2039" s="38">
        <f>+A2039*'Failure Data'!F$3</f>
        <v>59.640298507462688</v>
      </c>
    </row>
    <row r="2040" spans="1:2" x14ac:dyDescent="0.3">
      <c r="A2040" s="1">
        <f t="shared" si="86"/>
        <v>1290</v>
      </c>
      <c r="B2040" s="38">
        <f>+A2040*'Failure Data'!F$3</f>
        <v>59.686567164179102</v>
      </c>
    </row>
    <row r="2041" spans="1:2" x14ac:dyDescent="0.3">
      <c r="A2041" s="1">
        <f t="shared" si="86"/>
        <v>1291</v>
      </c>
      <c r="B2041" s="38">
        <f>+A2041*'Failure Data'!F$3</f>
        <v>59.732835820895524</v>
      </c>
    </row>
    <row r="2042" spans="1:2" x14ac:dyDescent="0.3">
      <c r="A2042" s="1">
        <f t="shared" si="86"/>
        <v>1292</v>
      </c>
      <c r="B2042" s="38">
        <f>+A2042*'Failure Data'!F$3</f>
        <v>59.779104477611938</v>
      </c>
    </row>
    <row r="2043" spans="1:2" x14ac:dyDescent="0.3">
      <c r="A2043" s="1">
        <f t="shared" si="86"/>
        <v>1293</v>
      </c>
      <c r="B2043" s="38">
        <f>+A2043*'Failure Data'!F$3</f>
        <v>59.825373134328359</v>
      </c>
    </row>
    <row r="2044" spans="1:2" x14ac:dyDescent="0.3">
      <c r="A2044" s="1">
        <f t="shared" si="86"/>
        <v>1294</v>
      </c>
      <c r="B2044" s="38">
        <f>+A2044*'Failure Data'!F$3</f>
        <v>59.871641791044773</v>
      </c>
    </row>
    <row r="2045" spans="1:2" x14ac:dyDescent="0.3">
      <c r="A2045" s="1">
        <f t="shared" si="86"/>
        <v>1295</v>
      </c>
      <c r="B2045" s="38">
        <f>+A2045*'Failure Data'!F$3</f>
        <v>59.917910447761194</v>
      </c>
    </row>
    <row r="2046" spans="1:2" x14ac:dyDescent="0.3">
      <c r="A2046" s="1">
        <f t="shared" si="86"/>
        <v>1296</v>
      </c>
      <c r="B2046" s="38">
        <f>+A2046*'Failure Data'!F$3</f>
        <v>59.964179104477608</v>
      </c>
    </row>
    <row r="2047" spans="1:2" x14ac:dyDescent="0.3">
      <c r="A2047" s="1">
        <f t="shared" si="86"/>
        <v>1297</v>
      </c>
      <c r="B2047" s="38">
        <f>+A2047*'Failure Data'!F$3</f>
        <v>60.01044776119403</v>
      </c>
    </row>
    <row r="2048" spans="1:2" x14ac:dyDescent="0.3">
      <c r="A2048" s="1">
        <f t="shared" ref="A2048:A2111" si="87">A2047+1</f>
        <v>1298</v>
      </c>
      <c r="B2048" s="38">
        <f>+A2048*'Failure Data'!F$3</f>
        <v>60.056716417910444</v>
      </c>
    </row>
    <row r="2049" spans="1:2" x14ac:dyDescent="0.3">
      <c r="A2049" s="1">
        <f t="shared" si="87"/>
        <v>1299</v>
      </c>
      <c r="B2049" s="38">
        <f>+A2049*'Failure Data'!F$3</f>
        <v>60.102985074626865</v>
      </c>
    </row>
    <row r="2050" spans="1:2" x14ac:dyDescent="0.3">
      <c r="A2050" s="1">
        <f t="shared" si="87"/>
        <v>1300</v>
      </c>
      <c r="B2050" s="38">
        <f>+A2050*'Failure Data'!F$3</f>
        <v>60.149253731343279</v>
      </c>
    </row>
    <row r="2051" spans="1:2" x14ac:dyDescent="0.3">
      <c r="A2051" s="1">
        <f t="shared" si="87"/>
        <v>1301</v>
      </c>
      <c r="B2051" s="38">
        <f>+A2051*'Failure Data'!F$3</f>
        <v>60.1955223880597</v>
      </c>
    </row>
    <row r="2052" spans="1:2" x14ac:dyDescent="0.3">
      <c r="A2052" s="1">
        <f t="shared" si="87"/>
        <v>1302</v>
      </c>
      <c r="B2052" s="38">
        <f>+A2052*'Failure Data'!F$3</f>
        <v>60.241791044776122</v>
      </c>
    </row>
    <row r="2053" spans="1:2" x14ac:dyDescent="0.3">
      <c r="A2053" s="1">
        <f t="shared" si="87"/>
        <v>1303</v>
      </c>
      <c r="B2053" s="38">
        <f>+A2053*'Failure Data'!F$3</f>
        <v>60.288059701492536</v>
      </c>
    </row>
    <row r="2054" spans="1:2" x14ac:dyDescent="0.3">
      <c r="A2054" s="1">
        <f t="shared" si="87"/>
        <v>1304</v>
      </c>
      <c r="B2054" s="38">
        <f>+A2054*'Failure Data'!F$3</f>
        <v>60.334328358208957</v>
      </c>
    </row>
    <row r="2055" spans="1:2" x14ac:dyDescent="0.3">
      <c r="A2055" s="1">
        <f t="shared" si="87"/>
        <v>1305</v>
      </c>
      <c r="B2055" s="38">
        <f>+A2055*'Failure Data'!F$3</f>
        <v>60.380597014925371</v>
      </c>
    </row>
    <row r="2056" spans="1:2" x14ac:dyDescent="0.3">
      <c r="A2056" s="1">
        <f t="shared" si="87"/>
        <v>1306</v>
      </c>
      <c r="B2056" s="38">
        <f>+A2056*'Failure Data'!F$3</f>
        <v>60.426865671641792</v>
      </c>
    </row>
    <row r="2057" spans="1:2" x14ac:dyDescent="0.3">
      <c r="A2057" s="1">
        <f t="shared" si="87"/>
        <v>1307</v>
      </c>
      <c r="B2057" s="38">
        <f>+A2057*'Failure Data'!F$3</f>
        <v>60.473134328358206</v>
      </c>
    </row>
    <row r="2058" spans="1:2" x14ac:dyDescent="0.3">
      <c r="A2058" s="1">
        <f t="shared" si="87"/>
        <v>1308</v>
      </c>
      <c r="B2058" s="38">
        <f>+A2058*'Failure Data'!F$3</f>
        <v>60.519402985074628</v>
      </c>
    </row>
    <row r="2059" spans="1:2" x14ac:dyDescent="0.3">
      <c r="A2059" s="1">
        <f t="shared" si="87"/>
        <v>1309</v>
      </c>
      <c r="B2059" s="38">
        <f>+A2059*'Failure Data'!F$3</f>
        <v>60.565671641791042</v>
      </c>
    </row>
    <row r="2060" spans="1:2" x14ac:dyDescent="0.3">
      <c r="A2060" s="1">
        <f t="shared" si="87"/>
        <v>1310</v>
      </c>
      <c r="B2060" s="38">
        <f>+A2060*'Failure Data'!F$3</f>
        <v>60.611940298507463</v>
      </c>
    </row>
    <row r="2061" spans="1:2" x14ac:dyDescent="0.3">
      <c r="A2061" s="1">
        <f t="shared" si="87"/>
        <v>1311</v>
      </c>
      <c r="B2061" s="38">
        <f>+A2061*'Failure Data'!F$3</f>
        <v>60.658208955223877</v>
      </c>
    </row>
    <row r="2062" spans="1:2" x14ac:dyDescent="0.3">
      <c r="A2062" s="1">
        <f t="shared" si="87"/>
        <v>1312</v>
      </c>
      <c r="B2062" s="38">
        <f>+A2062*'Failure Data'!F$3</f>
        <v>60.704477611940298</v>
      </c>
    </row>
    <row r="2063" spans="1:2" x14ac:dyDescent="0.3">
      <c r="A2063" s="1">
        <f t="shared" si="87"/>
        <v>1313</v>
      </c>
      <c r="B2063" s="38">
        <f>+A2063*'Failure Data'!F$3</f>
        <v>60.750746268656712</v>
      </c>
    </row>
    <row r="2064" spans="1:2" x14ac:dyDescent="0.3">
      <c r="A2064" s="1">
        <f t="shared" si="87"/>
        <v>1314</v>
      </c>
      <c r="B2064" s="38">
        <f>+A2064*'Failure Data'!F$3</f>
        <v>60.797014925373134</v>
      </c>
    </row>
    <row r="2065" spans="1:2" x14ac:dyDescent="0.3">
      <c r="A2065" s="1">
        <f t="shared" si="87"/>
        <v>1315</v>
      </c>
      <c r="B2065" s="38">
        <f>+A2065*'Failure Data'!F$3</f>
        <v>60.843283582089548</v>
      </c>
    </row>
    <row r="2066" spans="1:2" x14ac:dyDescent="0.3">
      <c r="A2066" s="1">
        <f t="shared" si="87"/>
        <v>1316</v>
      </c>
      <c r="B2066" s="38">
        <f>+A2066*'Failure Data'!F$3</f>
        <v>60.889552238805969</v>
      </c>
    </row>
    <row r="2067" spans="1:2" x14ac:dyDescent="0.3">
      <c r="A2067" s="1">
        <f t="shared" si="87"/>
        <v>1317</v>
      </c>
      <c r="B2067" s="38">
        <f>+A2067*'Failure Data'!F$3</f>
        <v>60.93582089552239</v>
      </c>
    </row>
    <row r="2068" spans="1:2" x14ac:dyDescent="0.3">
      <c r="A2068" s="1">
        <f t="shared" si="87"/>
        <v>1318</v>
      </c>
      <c r="B2068" s="38">
        <f>+A2068*'Failure Data'!F$3</f>
        <v>60.982089552238804</v>
      </c>
    </row>
    <row r="2069" spans="1:2" x14ac:dyDescent="0.3">
      <c r="A2069" s="1">
        <f t="shared" si="87"/>
        <v>1319</v>
      </c>
      <c r="B2069" s="38">
        <f>+A2069*'Failure Data'!F$3</f>
        <v>61.028358208955225</v>
      </c>
    </row>
    <row r="2070" spans="1:2" x14ac:dyDescent="0.3">
      <c r="A2070" s="1">
        <f t="shared" si="87"/>
        <v>1320</v>
      </c>
      <c r="B2070" s="38">
        <f>+A2070*'Failure Data'!F$3</f>
        <v>61.07462686567164</v>
      </c>
    </row>
    <row r="2071" spans="1:2" x14ac:dyDescent="0.3">
      <c r="A2071" s="1">
        <f t="shared" si="87"/>
        <v>1321</v>
      </c>
      <c r="B2071" s="38">
        <f>+A2071*'Failure Data'!F$3</f>
        <v>61.120895522388061</v>
      </c>
    </row>
    <row r="2072" spans="1:2" x14ac:dyDescent="0.3">
      <c r="A2072" s="1">
        <f t="shared" si="87"/>
        <v>1322</v>
      </c>
      <c r="B2072" s="38">
        <f>+A2072*'Failure Data'!F$3</f>
        <v>61.167164179104475</v>
      </c>
    </row>
    <row r="2073" spans="1:2" x14ac:dyDescent="0.3">
      <c r="A2073" s="1">
        <f t="shared" si="87"/>
        <v>1323</v>
      </c>
      <c r="B2073" s="38">
        <f>+A2073*'Failure Data'!F$3</f>
        <v>61.213432835820896</v>
      </c>
    </row>
    <row r="2074" spans="1:2" x14ac:dyDescent="0.3">
      <c r="A2074" s="1">
        <f t="shared" si="87"/>
        <v>1324</v>
      </c>
      <c r="B2074" s="38">
        <f>+A2074*'Failure Data'!F$3</f>
        <v>61.25970149253731</v>
      </c>
    </row>
    <row r="2075" spans="1:2" x14ac:dyDescent="0.3">
      <c r="A2075" s="1">
        <f t="shared" si="87"/>
        <v>1325</v>
      </c>
      <c r="B2075" s="38">
        <f>+A2075*'Failure Data'!F$3</f>
        <v>61.305970149253731</v>
      </c>
    </row>
    <row r="2076" spans="1:2" x14ac:dyDescent="0.3">
      <c r="A2076" s="1">
        <f t="shared" si="87"/>
        <v>1326</v>
      </c>
      <c r="B2076" s="38">
        <f>+A2076*'Failure Data'!F$3</f>
        <v>61.352238805970146</v>
      </c>
    </row>
    <row r="2077" spans="1:2" x14ac:dyDescent="0.3">
      <c r="A2077" s="1">
        <f t="shared" si="87"/>
        <v>1327</v>
      </c>
      <c r="B2077" s="38">
        <f>+A2077*'Failure Data'!F$3</f>
        <v>61.398507462686567</v>
      </c>
    </row>
    <row r="2078" spans="1:2" x14ac:dyDescent="0.3">
      <c r="A2078" s="1">
        <f t="shared" si="87"/>
        <v>1328</v>
      </c>
      <c r="B2078" s="38">
        <f>+A2078*'Failure Data'!F$3</f>
        <v>61.444776119402981</v>
      </c>
    </row>
    <row r="2079" spans="1:2" x14ac:dyDescent="0.3">
      <c r="A2079" s="1">
        <f t="shared" si="87"/>
        <v>1329</v>
      </c>
      <c r="B2079" s="38">
        <f>+A2079*'Failure Data'!F$3</f>
        <v>61.491044776119402</v>
      </c>
    </row>
    <row r="2080" spans="1:2" x14ac:dyDescent="0.3">
      <c r="A2080" s="1">
        <f t="shared" si="87"/>
        <v>1330</v>
      </c>
      <c r="B2080" s="38">
        <f>+A2080*'Failure Data'!F$3</f>
        <v>61.537313432835816</v>
      </c>
    </row>
    <row r="2081" spans="1:2" x14ac:dyDescent="0.3">
      <c r="A2081" s="1">
        <f t="shared" si="87"/>
        <v>1331</v>
      </c>
      <c r="B2081" s="38">
        <f>+A2081*'Failure Data'!F$3</f>
        <v>61.583582089552237</v>
      </c>
    </row>
    <row r="2082" spans="1:2" x14ac:dyDescent="0.3">
      <c r="A2082" s="1">
        <f t="shared" si="87"/>
        <v>1332</v>
      </c>
      <c r="B2082" s="38">
        <f>+A2082*'Failure Data'!F$3</f>
        <v>61.629850746268659</v>
      </c>
    </row>
    <row r="2083" spans="1:2" x14ac:dyDescent="0.3">
      <c r="A2083" s="1">
        <f t="shared" si="87"/>
        <v>1333</v>
      </c>
      <c r="B2083" s="38">
        <f>+A2083*'Failure Data'!F$3</f>
        <v>61.676119402985073</v>
      </c>
    </row>
    <row r="2084" spans="1:2" x14ac:dyDescent="0.3">
      <c r="A2084" s="1">
        <f t="shared" si="87"/>
        <v>1334</v>
      </c>
      <c r="B2084" s="38">
        <f>+A2084*'Failure Data'!F$3</f>
        <v>61.722388059701494</v>
      </c>
    </row>
    <row r="2085" spans="1:2" x14ac:dyDescent="0.3">
      <c r="A2085" s="1">
        <f t="shared" si="87"/>
        <v>1335</v>
      </c>
      <c r="B2085" s="38">
        <f>+A2085*'Failure Data'!F$3</f>
        <v>61.768656716417908</v>
      </c>
    </row>
    <row r="2086" spans="1:2" x14ac:dyDescent="0.3">
      <c r="A2086" s="1">
        <f t="shared" si="87"/>
        <v>1336</v>
      </c>
      <c r="B2086" s="38">
        <f>+A2086*'Failure Data'!F$3</f>
        <v>61.814925373134329</v>
      </c>
    </row>
    <row r="2087" spans="1:2" x14ac:dyDescent="0.3">
      <c r="A2087" s="1">
        <f t="shared" si="87"/>
        <v>1337</v>
      </c>
      <c r="B2087" s="38">
        <f>+A2087*'Failure Data'!F$3</f>
        <v>61.861194029850743</v>
      </c>
    </row>
    <row r="2088" spans="1:2" x14ac:dyDescent="0.3">
      <c r="A2088" s="1">
        <f t="shared" si="87"/>
        <v>1338</v>
      </c>
      <c r="B2088" s="38">
        <f>+A2088*'Failure Data'!F$3</f>
        <v>61.907462686567165</v>
      </c>
    </row>
    <row r="2089" spans="1:2" x14ac:dyDescent="0.3">
      <c r="A2089" s="1">
        <f t="shared" si="87"/>
        <v>1339</v>
      </c>
      <c r="B2089" s="38">
        <f>+A2089*'Failure Data'!F$3</f>
        <v>61.953731343283579</v>
      </c>
    </row>
    <row r="2090" spans="1:2" x14ac:dyDescent="0.3">
      <c r="A2090" s="1">
        <f t="shared" si="87"/>
        <v>1340</v>
      </c>
      <c r="B2090" s="38">
        <f>+A2090*'Failure Data'!F$3</f>
        <v>62</v>
      </c>
    </row>
    <row r="2091" spans="1:2" x14ac:dyDescent="0.3">
      <c r="A2091" s="1">
        <f t="shared" si="87"/>
        <v>1341</v>
      </c>
      <c r="B2091" s="38">
        <f>+A2091*'Failure Data'!F$3</f>
        <v>62.046268656716414</v>
      </c>
    </row>
    <row r="2092" spans="1:2" x14ac:dyDescent="0.3">
      <c r="A2092" s="1">
        <f t="shared" si="87"/>
        <v>1342</v>
      </c>
      <c r="B2092" s="38">
        <f>+A2092*'Failure Data'!F$3</f>
        <v>62.092537313432835</v>
      </c>
    </row>
    <row r="2093" spans="1:2" x14ac:dyDescent="0.3">
      <c r="A2093" s="1">
        <f t="shared" si="87"/>
        <v>1343</v>
      </c>
      <c r="B2093" s="38">
        <f>+A2093*'Failure Data'!F$3</f>
        <v>62.138805970149249</v>
      </c>
    </row>
    <row r="2094" spans="1:2" x14ac:dyDescent="0.3">
      <c r="A2094" s="1">
        <f t="shared" si="87"/>
        <v>1344</v>
      </c>
      <c r="B2094" s="38">
        <f>+A2094*'Failure Data'!F$3</f>
        <v>62.185074626865671</v>
      </c>
    </row>
    <row r="2095" spans="1:2" x14ac:dyDescent="0.3">
      <c r="A2095" s="1">
        <f t="shared" si="87"/>
        <v>1345</v>
      </c>
      <c r="B2095" s="38">
        <f>+A2095*'Failure Data'!F$3</f>
        <v>62.231343283582085</v>
      </c>
    </row>
    <row r="2096" spans="1:2" x14ac:dyDescent="0.3">
      <c r="A2096" s="1">
        <f t="shared" si="87"/>
        <v>1346</v>
      </c>
      <c r="B2096" s="38">
        <f>+A2096*'Failure Data'!F$3</f>
        <v>62.277611940298506</v>
      </c>
    </row>
    <row r="2097" spans="1:2" x14ac:dyDescent="0.3">
      <c r="A2097" s="1">
        <f t="shared" si="87"/>
        <v>1347</v>
      </c>
      <c r="B2097" s="38">
        <f>+A2097*'Failure Data'!F$3</f>
        <v>62.323880597014927</v>
      </c>
    </row>
    <row r="2098" spans="1:2" x14ac:dyDescent="0.3">
      <c r="A2098" s="1">
        <f t="shared" si="87"/>
        <v>1348</v>
      </c>
      <c r="B2098" s="38">
        <f>+A2098*'Failure Data'!F$3</f>
        <v>62.370149253731341</v>
      </c>
    </row>
    <row r="2099" spans="1:2" x14ac:dyDescent="0.3">
      <c r="A2099" s="1">
        <f t="shared" si="87"/>
        <v>1349</v>
      </c>
      <c r="B2099" s="38">
        <f>+A2099*'Failure Data'!F$3</f>
        <v>62.416417910447763</v>
      </c>
    </row>
    <row r="2100" spans="1:2" x14ac:dyDescent="0.3">
      <c r="A2100" s="1">
        <f t="shared" si="87"/>
        <v>1350</v>
      </c>
      <c r="B2100" s="38">
        <f>+A2100*'Failure Data'!F$3</f>
        <v>62.462686567164177</v>
      </c>
    </row>
    <row r="2101" spans="1:2" x14ac:dyDescent="0.3">
      <c r="A2101" s="1">
        <f t="shared" si="87"/>
        <v>1351</v>
      </c>
      <c r="B2101" s="38">
        <f>+A2101*'Failure Data'!F$3</f>
        <v>62.508955223880598</v>
      </c>
    </row>
    <row r="2102" spans="1:2" x14ac:dyDescent="0.3">
      <c r="A2102" s="1">
        <f t="shared" si="87"/>
        <v>1352</v>
      </c>
      <c r="B2102" s="38">
        <f>+A2102*'Failure Data'!F$3</f>
        <v>62.555223880597012</v>
      </c>
    </row>
    <row r="2103" spans="1:2" x14ac:dyDescent="0.3">
      <c r="A2103" s="1">
        <f t="shared" si="87"/>
        <v>1353</v>
      </c>
      <c r="B2103" s="38">
        <f>+A2103*'Failure Data'!F$3</f>
        <v>62.601492537313433</v>
      </c>
    </row>
    <row r="2104" spans="1:2" x14ac:dyDescent="0.3">
      <c r="A2104" s="1">
        <f t="shared" si="87"/>
        <v>1354</v>
      </c>
      <c r="B2104" s="38">
        <f>+A2104*'Failure Data'!F$3</f>
        <v>62.647761194029847</v>
      </c>
    </row>
    <row r="2105" spans="1:2" x14ac:dyDescent="0.3">
      <c r="A2105" s="1">
        <f t="shared" si="87"/>
        <v>1355</v>
      </c>
      <c r="B2105" s="38">
        <f>+A2105*'Failure Data'!F$3</f>
        <v>62.694029850746269</v>
      </c>
    </row>
    <row r="2106" spans="1:2" x14ac:dyDescent="0.3">
      <c r="A2106" s="1">
        <f t="shared" si="87"/>
        <v>1356</v>
      </c>
      <c r="B2106" s="38">
        <f>+A2106*'Failure Data'!F$3</f>
        <v>62.740298507462683</v>
      </c>
    </row>
    <row r="2107" spans="1:2" x14ac:dyDescent="0.3">
      <c r="A2107" s="1">
        <f t="shared" si="87"/>
        <v>1357</v>
      </c>
      <c r="B2107" s="38">
        <f>+A2107*'Failure Data'!F$3</f>
        <v>62.786567164179104</v>
      </c>
    </row>
    <row r="2108" spans="1:2" x14ac:dyDescent="0.3">
      <c r="A2108" s="1">
        <f t="shared" si="87"/>
        <v>1358</v>
      </c>
      <c r="B2108" s="38">
        <f>+A2108*'Failure Data'!F$3</f>
        <v>62.832835820895518</v>
      </c>
    </row>
    <row r="2109" spans="1:2" x14ac:dyDescent="0.3">
      <c r="A2109" s="1">
        <f t="shared" si="87"/>
        <v>1359</v>
      </c>
      <c r="B2109" s="38">
        <f>+A2109*'Failure Data'!F$3</f>
        <v>62.879104477611939</v>
      </c>
    </row>
    <row r="2110" spans="1:2" x14ac:dyDescent="0.3">
      <c r="A2110" s="1">
        <f t="shared" si="87"/>
        <v>1360</v>
      </c>
      <c r="B2110" s="38">
        <f>+A2110*'Failure Data'!F$3</f>
        <v>62.925373134328353</v>
      </c>
    </row>
    <row r="2111" spans="1:2" x14ac:dyDescent="0.3">
      <c r="A2111" s="1">
        <f t="shared" si="87"/>
        <v>1361</v>
      </c>
      <c r="B2111" s="38">
        <f>+A2111*'Failure Data'!F$3</f>
        <v>62.971641791044775</v>
      </c>
    </row>
    <row r="2112" spans="1:2" x14ac:dyDescent="0.3">
      <c r="A2112" s="1">
        <f t="shared" ref="A2112:A2175" si="88">A2111+1</f>
        <v>1362</v>
      </c>
      <c r="B2112" s="38">
        <f>+A2112*'Failure Data'!F$3</f>
        <v>63.017910447761196</v>
      </c>
    </row>
    <row r="2113" spans="1:2" x14ac:dyDescent="0.3">
      <c r="A2113" s="1">
        <f t="shared" si="88"/>
        <v>1363</v>
      </c>
      <c r="B2113" s="38">
        <f>+A2113*'Failure Data'!F$3</f>
        <v>63.06417910447761</v>
      </c>
    </row>
    <row r="2114" spans="1:2" x14ac:dyDescent="0.3">
      <c r="A2114" s="1">
        <f t="shared" si="88"/>
        <v>1364</v>
      </c>
      <c r="B2114" s="38">
        <f>+A2114*'Failure Data'!F$3</f>
        <v>63.110447761194031</v>
      </c>
    </row>
    <row r="2115" spans="1:2" x14ac:dyDescent="0.3">
      <c r="A2115" s="1">
        <f t="shared" si="88"/>
        <v>1365</v>
      </c>
      <c r="B2115" s="38">
        <f>+A2115*'Failure Data'!F$3</f>
        <v>63.156716417910445</v>
      </c>
    </row>
    <row r="2116" spans="1:2" x14ac:dyDescent="0.3">
      <c r="A2116" s="1">
        <f t="shared" si="88"/>
        <v>1366</v>
      </c>
      <c r="B2116" s="38">
        <f>+A2116*'Failure Data'!F$3</f>
        <v>63.202985074626866</v>
      </c>
    </row>
    <row r="2117" spans="1:2" x14ac:dyDescent="0.3">
      <c r="A2117" s="1">
        <f t="shared" si="88"/>
        <v>1367</v>
      </c>
      <c r="B2117" s="38">
        <f>+A2117*'Failure Data'!F$3</f>
        <v>63.249253731343281</v>
      </c>
    </row>
    <row r="2118" spans="1:2" x14ac:dyDescent="0.3">
      <c r="A2118" s="1">
        <f t="shared" si="88"/>
        <v>1368</v>
      </c>
      <c r="B2118" s="38">
        <f>+A2118*'Failure Data'!F$3</f>
        <v>63.295522388059702</v>
      </c>
    </row>
    <row r="2119" spans="1:2" x14ac:dyDescent="0.3">
      <c r="A2119" s="1">
        <f t="shared" si="88"/>
        <v>1369</v>
      </c>
      <c r="B2119" s="38">
        <f>+A2119*'Failure Data'!F$3</f>
        <v>63.341791044776116</v>
      </c>
    </row>
    <row r="2120" spans="1:2" x14ac:dyDescent="0.3">
      <c r="A2120" s="1">
        <f t="shared" si="88"/>
        <v>1370</v>
      </c>
      <c r="B2120" s="38">
        <f>+A2120*'Failure Data'!F$3</f>
        <v>63.388059701492537</v>
      </c>
    </row>
    <row r="2121" spans="1:2" x14ac:dyDescent="0.3">
      <c r="A2121" s="1">
        <f t="shared" si="88"/>
        <v>1371</v>
      </c>
      <c r="B2121" s="38">
        <f>+A2121*'Failure Data'!F$3</f>
        <v>63.434328358208951</v>
      </c>
    </row>
    <row r="2122" spans="1:2" x14ac:dyDescent="0.3">
      <c r="A2122" s="1">
        <f t="shared" si="88"/>
        <v>1372</v>
      </c>
      <c r="B2122" s="38">
        <f>+A2122*'Failure Data'!F$3</f>
        <v>63.480597014925372</v>
      </c>
    </row>
    <row r="2123" spans="1:2" x14ac:dyDescent="0.3">
      <c r="A2123" s="1">
        <f t="shared" si="88"/>
        <v>1373</v>
      </c>
      <c r="B2123" s="38">
        <f>+A2123*'Failure Data'!F$3</f>
        <v>63.526865671641787</v>
      </c>
    </row>
    <row r="2124" spans="1:2" x14ac:dyDescent="0.3">
      <c r="A2124" s="1">
        <f t="shared" si="88"/>
        <v>1374</v>
      </c>
      <c r="B2124" s="38">
        <f>+A2124*'Failure Data'!F$3</f>
        <v>63.573134328358208</v>
      </c>
    </row>
    <row r="2125" spans="1:2" x14ac:dyDescent="0.3">
      <c r="A2125" s="1">
        <f t="shared" si="88"/>
        <v>1375</v>
      </c>
      <c r="B2125" s="38">
        <f>+A2125*'Failure Data'!F$3</f>
        <v>63.619402985074622</v>
      </c>
    </row>
    <row r="2126" spans="1:2" x14ac:dyDescent="0.3">
      <c r="A2126" s="1">
        <f t="shared" si="88"/>
        <v>1376</v>
      </c>
      <c r="B2126" s="38">
        <f>+A2126*'Failure Data'!F$3</f>
        <v>63.665671641791043</v>
      </c>
    </row>
    <row r="2127" spans="1:2" x14ac:dyDescent="0.3">
      <c r="A2127" s="1">
        <f t="shared" si="88"/>
        <v>1377</v>
      </c>
      <c r="B2127" s="38">
        <f>+A2127*'Failure Data'!F$3</f>
        <v>63.711940298507464</v>
      </c>
    </row>
    <row r="2128" spans="1:2" x14ac:dyDescent="0.3">
      <c r="A2128" s="1">
        <f t="shared" si="88"/>
        <v>1378</v>
      </c>
      <c r="B2128" s="38">
        <f>+A2128*'Failure Data'!F$3</f>
        <v>63.758208955223878</v>
      </c>
    </row>
    <row r="2129" spans="1:2" x14ac:dyDescent="0.3">
      <c r="A2129" s="1">
        <f t="shared" si="88"/>
        <v>1379</v>
      </c>
      <c r="B2129" s="38">
        <f>+A2129*'Failure Data'!F$3</f>
        <v>63.8044776119403</v>
      </c>
    </row>
    <row r="2130" spans="1:2" x14ac:dyDescent="0.3">
      <c r="A2130" s="1">
        <f t="shared" si="88"/>
        <v>1380</v>
      </c>
      <c r="B2130" s="38">
        <f>+A2130*'Failure Data'!F$3</f>
        <v>63.850746268656714</v>
      </c>
    </row>
    <row r="2131" spans="1:2" x14ac:dyDescent="0.3">
      <c r="A2131" s="1">
        <f t="shared" si="88"/>
        <v>1381</v>
      </c>
      <c r="B2131" s="38">
        <f>+A2131*'Failure Data'!F$3</f>
        <v>63.897014925373135</v>
      </c>
    </row>
    <row r="2132" spans="1:2" x14ac:dyDescent="0.3">
      <c r="A2132" s="1">
        <f t="shared" si="88"/>
        <v>1382</v>
      </c>
      <c r="B2132" s="38">
        <f>+A2132*'Failure Data'!F$3</f>
        <v>63.943283582089549</v>
      </c>
    </row>
    <row r="2133" spans="1:2" x14ac:dyDescent="0.3">
      <c r="A2133" s="1">
        <f t="shared" si="88"/>
        <v>1383</v>
      </c>
      <c r="B2133" s="38">
        <f>+A2133*'Failure Data'!F$3</f>
        <v>63.98955223880597</v>
      </c>
    </row>
    <row r="2134" spans="1:2" x14ac:dyDescent="0.3">
      <c r="A2134" s="1">
        <f t="shared" si="88"/>
        <v>1384</v>
      </c>
      <c r="B2134" s="38">
        <f>+A2134*'Failure Data'!F$3</f>
        <v>64.035820895522392</v>
      </c>
    </row>
    <row r="2135" spans="1:2" x14ac:dyDescent="0.3">
      <c r="A2135" s="1">
        <f t="shared" si="88"/>
        <v>1385</v>
      </c>
      <c r="B2135" s="38">
        <f>+A2135*'Failure Data'!F$3</f>
        <v>64.082089552238799</v>
      </c>
    </row>
    <row r="2136" spans="1:2" x14ac:dyDescent="0.3">
      <c r="A2136" s="1">
        <f t="shared" si="88"/>
        <v>1386</v>
      </c>
      <c r="B2136" s="38">
        <f>+A2136*'Failure Data'!F$3</f>
        <v>64.12835820895522</v>
      </c>
    </row>
    <row r="2137" spans="1:2" x14ac:dyDescent="0.3">
      <c r="A2137" s="1">
        <f t="shared" si="88"/>
        <v>1387</v>
      </c>
      <c r="B2137" s="38">
        <f>+A2137*'Failure Data'!F$3</f>
        <v>64.174626865671641</v>
      </c>
    </row>
    <row r="2138" spans="1:2" x14ac:dyDescent="0.3">
      <c r="A2138" s="1">
        <f t="shared" si="88"/>
        <v>1388</v>
      </c>
      <c r="B2138" s="38">
        <f>+A2138*'Failure Data'!F$3</f>
        <v>64.220895522388062</v>
      </c>
    </row>
    <row r="2139" spans="1:2" x14ac:dyDescent="0.3">
      <c r="A2139" s="1">
        <f t="shared" si="88"/>
        <v>1389</v>
      </c>
      <c r="B2139" s="38">
        <f>+A2139*'Failure Data'!F$3</f>
        <v>64.267164179104469</v>
      </c>
    </row>
    <row r="2140" spans="1:2" x14ac:dyDescent="0.3">
      <c r="A2140" s="1">
        <f t="shared" si="88"/>
        <v>1390</v>
      </c>
      <c r="B2140" s="38">
        <f>+A2140*'Failure Data'!F$3</f>
        <v>64.31343283582089</v>
      </c>
    </row>
    <row r="2141" spans="1:2" x14ac:dyDescent="0.3">
      <c r="A2141" s="1">
        <f t="shared" si="88"/>
        <v>1391</v>
      </c>
      <c r="B2141" s="38">
        <f>+A2141*'Failure Data'!F$3</f>
        <v>64.359701492537312</v>
      </c>
    </row>
    <row r="2142" spans="1:2" x14ac:dyDescent="0.3">
      <c r="A2142" s="1">
        <f t="shared" si="88"/>
        <v>1392</v>
      </c>
      <c r="B2142" s="38">
        <f>+A2142*'Failure Data'!F$3</f>
        <v>64.405970149253733</v>
      </c>
    </row>
    <row r="2143" spans="1:2" x14ac:dyDescent="0.3">
      <c r="A2143" s="1">
        <f t="shared" si="88"/>
        <v>1393</v>
      </c>
      <c r="B2143" s="38">
        <f>+A2143*'Failure Data'!F$3</f>
        <v>64.452238805970154</v>
      </c>
    </row>
    <row r="2144" spans="1:2" x14ac:dyDescent="0.3">
      <c r="A2144" s="1">
        <f t="shared" si="88"/>
        <v>1394</v>
      </c>
      <c r="B2144" s="38">
        <f>+A2144*'Failure Data'!F$3</f>
        <v>64.498507462686561</v>
      </c>
    </row>
    <row r="2145" spans="1:2" x14ac:dyDescent="0.3">
      <c r="A2145" s="1">
        <f t="shared" si="88"/>
        <v>1395</v>
      </c>
      <c r="B2145" s="38">
        <f>+A2145*'Failure Data'!F$3</f>
        <v>64.544776119402982</v>
      </c>
    </row>
    <row r="2146" spans="1:2" x14ac:dyDescent="0.3">
      <c r="A2146" s="1">
        <f t="shared" si="88"/>
        <v>1396</v>
      </c>
      <c r="B2146" s="38">
        <f>+A2146*'Failure Data'!F$3</f>
        <v>64.591044776119404</v>
      </c>
    </row>
    <row r="2147" spans="1:2" x14ac:dyDescent="0.3">
      <c r="A2147" s="1">
        <f t="shared" si="88"/>
        <v>1397</v>
      </c>
      <c r="B2147" s="38">
        <f>+A2147*'Failure Data'!F$3</f>
        <v>64.637313432835825</v>
      </c>
    </row>
    <row r="2148" spans="1:2" x14ac:dyDescent="0.3">
      <c r="A2148" s="1">
        <f t="shared" si="88"/>
        <v>1398</v>
      </c>
      <c r="B2148" s="38">
        <f>+A2148*'Failure Data'!F$3</f>
        <v>64.683582089552232</v>
      </c>
    </row>
    <row r="2149" spans="1:2" x14ac:dyDescent="0.3">
      <c r="A2149" s="1">
        <f t="shared" si="88"/>
        <v>1399</v>
      </c>
      <c r="B2149" s="38">
        <f>+A2149*'Failure Data'!F$3</f>
        <v>64.729850746268653</v>
      </c>
    </row>
    <row r="2150" spans="1:2" x14ac:dyDescent="0.3">
      <c r="A2150" s="1">
        <f t="shared" si="88"/>
        <v>1400</v>
      </c>
      <c r="B2150" s="38">
        <f>+A2150*'Failure Data'!F$3</f>
        <v>64.776119402985074</v>
      </c>
    </row>
    <row r="2151" spans="1:2" x14ac:dyDescent="0.3">
      <c r="A2151" s="1">
        <f t="shared" si="88"/>
        <v>1401</v>
      </c>
      <c r="B2151" s="38">
        <f>+A2151*'Failure Data'!F$3</f>
        <v>64.822388059701495</v>
      </c>
    </row>
    <row r="2152" spans="1:2" x14ac:dyDescent="0.3">
      <c r="A2152" s="1">
        <f t="shared" si="88"/>
        <v>1402</v>
      </c>
      <c r="B2152" s="38">
        <f>+A2152*'Failure Data'!F$3</f>
        <v>64.868656716417902</v>
      </c>
    </row>
    <row r="2153" spans="1:2" x14ac:dyDescent="0.3">
      <c r="A2153" s="1">
        <f t="shared" si="88"/>
        <v>1403</v>
      </c>
      <c r="B2153" s="38">
        <f>+A2153*'Failure Data'!F$3</f>
        <v>64.914925373134324</v>
      </c>
    </row>
    <row r="2154" spans="1:2" x14ac:dyDescent="0.3">
      <c r="A2154" s="1">
        <f t="shared" si="88"/>
        <v>1404</v>
      </c>
      <c r="B2154" s="38">
        <f>+A2154*'Failure Data'!F$3</f>
        <v>64.961194029850745</v>
      </c>
    </row>
    <row r="2155" spans="1:2" x14ac:dyDescent="0.3">
      <c r="A2155" s="1">
        <f t="shared" si="88"/>
        <v>1405</v>
      </c>
      <c r="B2155" s="38">
        <f>+A2155*'Failure Data'!F$3</f>
        <v>65.007462686567166</v>
      </c>
    </row>
    <row r="2156" spans="1:2" x14ac:dyDescent="0.3">
      <c r="A2156" s="1">
        <f t="shared" si="88"/>
        <v>1406</v>
      </c>
      <c r="B2156" s="38">
        <f>+A2156*'Failure Data'!F$3</f>
        <v>65.053731343283587</v>
      </c>
    </row>
    <row r="2157" spans="1:2" x14ac:dyDescent="0.3">
      <c r="A2157" s="1">
        <f t="shared" si="88"/>
        <v>1407</v>
      </c>
      <c r="B2157" s="38">
        <f>+A2157*'Failure Data'!F$3</f>
        <v>65.099999999999994</v>
      </c>
    </row>
    <row r="2158" spans="1:2" x14ac:dyDescent="0.3">
      <c r="A2158" s="1">
        <f t="shared" si="88"/>
        <v>1408</v>
      </c>
      <c r="B2158" s="38">
        <f>+A2158*'Failure Data'!F$3</f>
        <v>65.146268656716416</v>
      </c>
    </row>
    <row r="2159" spans="1:2" x14ac:dyDescent="0.3">
      <c r="A2159" s="1">
        <f t="shared" si="88"/>
        <v>1409</v>
      </c>
      <c r="B2159" s="38">
        <f>+A2159*'Failure Data'!F$3</f>
        <v>65.192537313432837</v>
      </c>
    </row>
    <row r="2160" spans="1:2" x14ac:dyDescent="0.3">
      <c r="A2160" s="1">
        <f t="shared" si="88"/>
        <v>1410</v>
      </c>
      <c r="B2160" s="38">
        <f>+A2160*'Failure Data'!F$3</f>
        <v>65.238805970149258</v>
      </c>
    </row>
    <row r="2161" spans="1:2" x14ac:dyDescent="0.3">
      <c r="A2161" s="1">
        <f t="shared" si="88"/>
        <v>1411</v>
      </c>
      <c r="B2161" s="38">
        <f>+A2161*'Failure Data'!F$3</f>
        <v>65.285074626865665</v>
      </c>
    </row>
    <row r="2162" spans="1:2" x14ac:dyDescent="0.3">
      <c r="A2162" s="1">
        <f t="shared" si="88"/>
        <v>1412</v>
      </c>
      <c r="B2162" s="38">
        <f>+A2162*'Failure Data'!F$3</f>
        <v>65.331343283582086</v>
      </c>
    </row>
    <row r="2163" spans="1:2" x14ac:dyDescent="0.3">
      <c r="A2163" s="1">
        <f t="shared" si="88"/>
        <v>1413</v>
      </c>
      <c r="B2163" s="38">
        <f>+A2163*'Failure Data'!F$3</f>
        <v>65.377611940298507</v>
      </c>
    </row>
    <row r="2164" spans="1:2" x14ac:dyDescent="0.3">
      <c r="A2164" s="1">
        <f t="shared" si="88"/>
        <v>1414</v>
      </c>
      <c r="B2164" s="38">
        <f>+A2164*'Failure Data'!F$3</f>
        <v>65.423880597014929</v>
      </c>
    </row>
    <row r="2165" spans="1:2" x14ac:dyDescent="0.3">
      <c r="A2165" s="1">
        <f t="shared" si="88"/>
        <v>1415</v>
      </c>
      <c r="B2165" s="38">
        <f>+A2165*'Failure Data'!F$3</f>
        <v>65.470149253731336</v>
      </c>
    </row>
    <row r="2166" spans="1:2" x14ac:dyDescent="0.3">
      <c r="A2166" s="1">
        <f t="shared" si="88"/>
        <v>1416</v>
      </c>
      <c r="B2166" s="38">
        <f>+A2166*'Failure Data'!F$3</f>
        <v>65.516417910447757</v>
      </c>
    </row>
    <row r="2167" spans="1:2" x14ac:dyDescent="0.3">
      <c r="A2167" s="1">
        <f t="shared" si="88"/>
        <v>1417</v>
      </c>
      <c r="B2167" s="38">
        <f>+A2167*'Failure Data'!F$3</f>
        <v>65.562686567164178</v>
      </c>
    </row>
    <row r="2168" spans="1:2" x14ac:dyDescent="0.3">
      <c r="A2168" s="1">
        <f t="shared" si="88"/>
        <v>1418</v>
      </c>
      <c r="B2168" s="38">
        <f>+A2168*'Failure Data'!F$3</f>
        <v>65.608955223880599</v>
      </c>
    </row>
    <row r="2169" spans="1:2" x14ac:dyDescent="0.3">
      <c r="A2169" s="1">
        <f t="shared" si="88"/>
        <v>1419</v>
      </c>
      <c r="B2169" s="38">
        <f>+A2169*'Failure Data'!F$3</f>
        <v>65.655223880597021</v>
      </c>
    </row>
    <row r="2170" spans="1:2" x14ac:dyDescent="0.3">
      <c r="A2170" s="1">
        <f t="shared" si="88"/>
        <v>1420</v>
      </c>
      <c r="B2170" s="38">
        <f>+A2170*'Failure Data'!F$3</f>
        <v>65.701492537313428</v>
      </c>
    </row>
    <row r="2171" spans="1:2" x14ac:dyDescent="0.3">
      <c r="A2171" s="1">
        <f t="shared" si="88"/>
        <v>1421</v>
      </c>
      <c r="B2171" s="38">
        <f>+A2171*'Failure Data'!F$3</f>
        <v>65.747761194029849</v>
      </c>
    </row>
    <row r="2172" spans="1:2" x14ac:dyDescent="0.3">
      <c r="A2172" s="1">
        <f t="shared" si="88"/>
        <v>1422</v>
      </c>
      <c r="B2172" s="38">
        <f>+A2172*'Failure Data'!F$3</f>
        <v>65.79402985074627</v>
      </c>
    </row>
    <row r="2173" spans="1:2" x14ac:dyDescent="0.3">
      <c r="A2173" s="1">
        <f t="shared" si="88"/>
        <v>1423</v>
      </c>
      <c r="B2173" s="38">
        <f>+A2173*'Failure Data'!F$3</f>
        <v>65.840298507462691</v>
      </c>
    </row>
    <row r="2174" spans="1:2" x14ac:dyDescent="0.3">
      <c r="A2174" s="1">
        <f t="shared" si="88"/>
        <v>1424</v>
      </c>
      <c r="B2174" s="38">
        <f>+A2174*'Failure Data'!F$3</f>
        <v>65.886567164179098</v>
      </c>
    </row>
    <row r="2175" spans="1:2" x14ac:dyDescent="0.3">
      <c r="A2175" s="1">
        <f t="shared" si="88"/>
        <v>1425</v>
      </c>
      <c r="B2175" s="38">
        <f>+A2175*'Failure Data'!F$3</f>
        <v>65.932835820895519</v>
      </c>
    </row>
    <row r="2176" spans="1:2" x14ac:dyDescent="0.3">
      <c r="A2176" s="1">
        <f t="shared" ref="A2176:A2239" si="89">A2175+1</f>
        <v>1426</v>
      </c>
      <c r="B2176" s="38">
        <f>+A2176*'Failure Data'!F$3</f>
        <v>65.979104477611941</v>
      </c>
    </row>
    <row r="2177" spans="1:2" x14ac:dyDescent="0.3">
      <c r="A2177" s="1">
        <f t="shared" si="89"/>
        <v>1427</v>
      </c>
      <c r="B2177" s="38">
        <f>+A2177*'Failure Data'!F$3</f>
        <v>66.025373134328362</v>
      </c>
    </row>
    <row r="2178" spans="1:2" x14ac:dyDescent="0.3">
      <c r="A2178" s="1">
        <f t="shared" si="89"/>
        <v>1428</v>
      </c>
      <c r="B2178" s="38">
        <f>+A2178*'Failure Data'!F$3</f>
        <v>66.071641791044769</v>
      </c>
    </row>
    <row r="2179" spans="1:2" x14ac:dyDescent="0.3">
      <c r="A2179" s="1">
        <f t="shared" si="89"/>
        <v>1429</v>
      </c>
      <c r="B2179" s="38">
        <f>+A2179*'Failure Data'!F$3</f>
        <v>66.11791044776119</v>
      </c>
    </row>
    <row r="2180" spans="1:2" x14ac:dyDescent="0.3">
      <c r="A2180" s="1">
        <f t="shared" si="89"/>
        <v>1430</v>
      </c>
      <c r="B2180" s="38">
        <f>+A2180*'Failure Data'!F$3</f>
        <v>66.164179104477611</v>
      </c>
    </row>
    <row r="2181" spans="1:2" x14ac:dyDescent="0.3">
      <c r="A2181" s="1">
        <f t="shared" si="89"/>
        <v>1431</v>
      </c>
      <c r="B2181" s="38">
        <f>+A2181*'Failure Data'!F$3</f>
        <v>66.210447761194033</v>
      </c>
    </row>
    <row r="2182" spans="1:2" x14ac:dyDescent="0.3">
      <c r="A2182" s="1">
        <f t="shared" si="89"/>
        <v>1432</v>
      </c>
      <c r="B2182" s="38">
        <f>+A2182*'Failure Data'!F$3</f>
        <v>66.25671641791044</v>
      </c>
    </row>
    <row r="2183" spans="1:2" x14ac:dyDescent="0.3">
      <c r="A2183" s="1">
        <f t="shared" si="89"/>
        <v>1433</v>
      </c>
      <c r="B2183" s="38">
        <f>+A2183*'Failure Data'!F$3</f>
        <v>66.302985074626861</v>
      </c>
    </row>
    <row r="2184" spans="1:2" x14ac:dyDescent="0.3">
      <c r="A2184" s="1">
        <f t="shared" si="89"/>
        <v>1434</v>
      </c>
      <c r="B2184" s="38">
        <f>+A2184*'Failure Data'!F$3</f>
        <v>66.349253731343282</v>
      </c>
    </row>
    <row r="2185" spans="1:2" x14ac:dyDescent="0.3">
      <c r="A2185" s="1">
        <f t="shared" si="89"/>
        <v>1435</v>
      </c>
      <c r="B2185" s="38">
        <f>+A2185*'Failure Data'!F$3</f>
        <v>66.395522388059703</v>
      </c>
    </row>
    <row r="2186" spans="1:2" x14ac:dyDescent="0.3">
      <c r="A2186" s="1">
        <f t="shared" si="89"/>
        <v>1436</v>
      </c>
      <c r="B2186" s="38">
        <f>+A2186*'Failure Data'!F$3</f>
        <v>66.441791044776124</v>
      </c>
    </row>
    <row r="2187" spans="1:2" x14ac:dyDescent="0.3">
      <c r="A2187" s="1">
        <f t="shared" si="89"/>
        <v>1437</v>
      </c>
      <c r="B2187" s="38">
        <f>+A2187*'Failure Data'!F$3</f>
        <v>66.488059701492531</v>
      </c>
    </row>
    <row r="2188" spans="1:2" x14ac:dyDescent="0.3">
      <c r="A2188" s="1">
        <f t="shared" si="89"/>
        <v>1438</v>
      </c>
      <c r="B2188" s="38">
        <f>+A2188*'Failure Data'!F$3</f>
        <v>66.534328358208953</v>
      </c>
    </row>
    <row r="2189" spans="1:2" x14ac:dyDescent="0.3">
      <c r="A2189" s="1">
        <f t="shared" si="89"/>
        <v>1439</v>
      </c>
      <c r="B2189" s="38">
        <f>+A2189*'Failure Data'!F$3</f>
        <v>66.580597014925374</v>
      </c>
    </row>
    <row r="2190" spans="1:2" x14ac:dyDescent="0.3">
      <c r="A2190" s="1">
        <f t="shared" si="89"/>
        <v>1440</v>
      </c>
      <c r="B2190" s="38">
        <f>+A2190*'Failure Data'!F$3</f>
        <v>66.626865671641795</v>
      </c>
    </row>
    <row r="2191" spans="1:2" x14ac:dyDescent="0.3">
      <c r="A2191" s="1">
        <f t="shared" si="89"/>
        <v>1441</v>
      </c>
      <c r="B2191" s="38">
        <f>+A2191*'Failure Data'!F$3</f>
        <v>66.673134328358202</v>
      </c>
    </row>
    <row r="2192" spans="1:2" x14ac:dyDescent="0.3">
      <c r="A2192" s="1">
        <f t="shared" si="89"/>
        <v>1442</v>
      </c>
      <c r="B2192" s="38">
        <f>+A2192*'Failure Data'!F$3</f>
        <v>66.719402985074623</v>
      </c>
    </row>
    <row r="2193" spans="1:2" x14ac:dyDescent="0.3">
      <c r="A2193" s="1">
        <f t="shared" si="89"/>
        <v>1443</v>
      </c>
      <c r="B2193" s="38">
        <f>+A2193*'Failure Data'!F$3</f>
        <v>66.765671641791045</v>
      </c>
    </row>
    <row r="2194" spans="1:2" x14ac:dyDescent="0.3">
      <c r="A2194" s="1">
        <f t="shared" si="89"/>
        <v>1444</v>
      </c>
      <c r="B2194" s="38">
        <f>+A2194*'Failure Data'!F$3</f>
        <v>66.811940298507466</v>
      </c>
    </row>
    <row r="2195" spans="1:2" x14ac:dyDescent="0.3">
      <c r="A2195" s="1">
        <f t="shared" si="89"/>
        <v>1445</v>
      </c>
      <c r="B2195" s="38">
        <f>+A2195*'Failure Data'!F$3</f>
        <v>66.858208955223873</v>
      </c>
    </row>
    <row r="2196" spans="1:2" x14ac:dyDescent="0.3">
      <c r="A2196" s="1">
        <f t="shared" si="89"/>
        <v>1446</v>
      </c>
      <c r="B2196" s="38">
        <f>+A2196*'Failure Data'!F$3</f>
        <v>66.904477611940294</v>
      </c>
    </row>
    <row r="2197" spans="1:2" x14ac:dyDescent="0.3">
      <c r="A2197" s="1">
        <f t="shared" si="89"/>
        <v>1447</v>
      </c>
      <c r="B2197" s="38">
        <f>+A2197*'Failure Data'!F$3</f>
        <v>66.950746268656715</v>
      </c>
    </row>
    <row r="2198" spans="1:2" x14ac:dyDescent="0.3">
      <c r="A2198" s="1">
        <f t="shared" si="89"/>
        <v>1448</v>
      </c>
      <c r="B2198" s="38">
        <f>+A2198*'Failure Data'!F$3</f>
        <v>66.997014925373136</v>
      </c>
    </row>
    <row r="2199" spans="1:2" x14ac:dyDescent="0.3">
      <c r="A2199" s="1">
        <f t="shared" si="89"/>
        <v>1449</v>
      </c>
      <c r="B2199" s="38">
        <f>+A2199*'Failure Data'!F$3</f>
        <v>67.043283582089558</v>
      </c>
    </row>
    <row r="2200" spans="1:2" x14ac:dyDescent="0.3">
      <c r="A2200" s="1">
        <f t="shared" si="89"/>
        <v>1450</v>
      </c>
      <c r="B2200" s="38">
        <f>+A2200*'Failure Data'!F$3</f>
        <v>67.089552238805965</v>
      </c>
    </row>
    <row r="2201" spans="1:2" x14ac:dyDescent="0.3">
      <c r="A2201" s="1">
        <f t="shared" si="89"/>
        <v>1451</v>
      </c>
      <c r="B2201" s="38">
        <f>+A2201*'Failure Data'!F$3</f>
        <v>67.135820895522386</v>
      </c>
    </row>
    <row r="2202" spans="1:2" x14ac:dyDescent="0.3">
      <c r="A2202" s="1">
        <f t="shared" si="89"/>
        <v>1452</v>
      </c>
      <c r="B2202" s="38">
        <f>+A2202*'Failure Data'!F$3</f>
        <v>67.182089552238807</v>
      </c>
    </row>
    <row r="2203" spans="1:2" x14ac:dyDescent="0.3">
      <c r="A2203" s="1">
        <f t="shared" si="89"/>
        <v>1453</v>
      </c>
      <c r="B2203" s="38">
        <f>+A2203*'Failure Data'!F$3</f>
        <v>67.228358208955228</v>
      </c>
    </row>
    <row r="2204" spans="1:2" x14ac:dyDescent="0.3">
      <c r="A2204" s="1">
        <f t="shared" si="89"/>
        <v>1454</v>
      </c>
      <c r="B2204" s="38">
        <f>+A2204*'Failure Data'!F$3</f>
        <v>67.274626865671635</v>
      </c>
    </row>
    <row r="2205" spans="1:2" x14ac:dyDescent="0.3">
      <c r="A2205" s="1">
        <f t="shared" si="89"/>
        <v>1455</v>
      </c>
      <c r="B2205" s="38">
        <f>+A2205*'Failure Data'!F$3</f>
        <v>67.320895522388057</v>
      </c>
    </row>
    <row r="2206" spans="1:2" x14ac:dyDescent="0.3">
      <c r="A2206" s="1">
        <f t="shared" si="89"/>
        <v>1456</v>
      </c>
      <c r="B2206" s="38">
        <f>+A2206*'Failure Data'!F$3</f>
        <v>67.367164179104478</v>
      </c>
    </row>
    <row r="2207" spans="1:2" x14ac:dyDescent="0.3">
      <c r="A2207" s="1">
        <f t="shared" si="89"/>
        <v>1457</v>
      </c>
      <c r="B2207" s="38">
        <f>+A2207*'Failure Data'!F$3</f>
        <v>67.413432835820899</v>
      </c>
    </row>
    <row r="2208" spans="1:2" x14ac:dyDescent="0.3">
      <c r="A2208" s="1">
        <f t="shared" si="89"/>
        <v>1458</v>
      </c>
      <c r="B2208" s="38">
        <f>+A2208*'Failure Data'!F$3</f>
        <v>67.459701492537306</v>
      </c>
    </row>
    <row r="2209" spans="1:2" x14ac:dyDescent="0.3">
      <c r="A2209" s="1">
        <f t="shared" si="89"/>
        <v>1459</v>
      </c>
      <c r="B2209" s="38">
        <f>+A2209*'Failure Data'!F$3</f>
        <v>67.505970149253727</v>
      </c>
    </row>
    <row r="2210" spans="1:2" x14ac:dyDescent="0.3">
      <c r="A2210" s="1">
        <f t="shared" si="89"/>
        <v>1460</v>
      </c>
      <c r="B2210" s="38">
        <f>+A2210*'Failure Data'!F$3</f>
        <v>67.552238805970148</v>
      </c>
    </row>
    <row r="2211" spans="1:2" x14ac:dyDescent="0.3">
      <c r="A2211" s="1">
        <f t="shared" si="89"/>
        <v>1461</v>
      </c>
      <c r="B2211" s="38">
        <f>+A2211*'Failure Data'!F$3</f>
        <v>67.59850746268657</v>
      </c>
    </row>
    <row r="2212" spans="1:2" x14ac:dyDescent="0.3">
      <c r="A2212" s="1">
        <f t="shared" si="89"/>
        <v>1462</v>
      </c>
      <c r="B2212" s="38">
        <f>+A2212*'Failure Data'!F$3</f>
        <v>67.644776119402977</v>
      </c>
    </row>
    <row r="2213" spans="1:2" x14ac:dyDescent="0.3">
      <c r="A2213" s="1">
        <f t="shared" si="89"/>
        <v>1463</v>
      </c>
      <c r="B2213" s="38">
        <f>+A2213*'Failure Data'!F$3</f>
        <v>67.691044776119398</v>
      </c>
    </row>
    <row r="2214" spans="1:2" x14ac:dyDescent="0.3">
      <c r="A2214" s="1">
        <f t="shared" si="89"/>
        <v>1464</v>
      </c>
      <c r="B2214" s="38">
        <f>+A2214*'Failure Data'!F$3</f>
        <v>67.737313432835819</v>
      </c>
    </row>
    <row r="2215" spans="1:2" x14ac:dyDescent="0.3">
      <c r="A2215" s="1">
        <f t="shared" si="89"/>
        <v>1465</v>
      </c>
      <c r="B2215" s="38">
        <f>+A2215*'Failure Data'!F$3</f>
        <v>67.78358208955224</v>
      </c>
    </row>
    <row r="2216" spans="1:2" x14ac:dyDescent="0.3">
      <c r="A2216" s="1">
        <f t="shared" si="89"/>
        <v>1466</v>
      </c>
      <c r="B2216" s="38">
        <f>+A2216*'Failure Data'!F$3</f>
        <v>67.829850746268662</v>
      </c>
    </row>
    <row r="2217" spans="1:2" x14ac:dyDescent="0.3">
      <c r="A2217" s="1">
        <f t="shared" si="89"/>
        <v>1467</v>
      </c>
      <c r="B2217" s="38">
        <f>+A2217*'Failure Data'!F$3</f>
        <v>67.876119402985069</v>
      </c>
    </row>
    <row r="2218" spans="1:2" x14ac:dyDescent="0.3">
      <c r="A2218" s="1">
        <f t="shared" si="89"/>
        <v>1468</v>
      </c>
      <c r="B2218" s="38">
        <f>+A2218*'Failure Data'!F$3</f>
        <v>67.92238805970149</v>
      </c>
    </row>
    <row r="2219" spans="1:2" x14ac:dyDescent="0.3">
      <c r="A2219" s="1">
        <f t="shared" si="89"/>
        <v>1469</v>
      </c>
      <c r="B2219" s="38">
        <f>+A2219*'Failure Data'!F$3</f>
        <v>67.968656716417911</v>
      </c>
    </row>
    <row r="2220" spans="1:2" x14ac:dyDescent="0.3">
      <c r="A2220" s="1">
        <f t="shared" si="89"/>
        <v>1470</v>
      </c>
      <c r="B2220" s="38">
        <f>+A2220*'Failure Data'!F$3</f>
        <v>68.014925373134332</v>
      </c>
    </row>
    <row r="2221" spans="1:2" x14ac:dyDescent="0.3">
      <c r="A2221" s="1">
        <f t="shared" si="89"/>
        <v>1471</v>
      </c>
      <c r="B2221" s="38">
        <f>+A2221*'Failure Data'!F$3</f>
        <v>68.061194029850739</v>
      </c>
    </row>
    <row r="2222" spans="1:2" x14ac:dyDescent="0.3">
      <c r="A2222" s="1">
        <f t="shared" si="89"/>
        <v>1472</v>
      </c>
      <c r="B2222" s="38">
        <f>+A2222*'Failure Data'!F$3</f>
        <v>68.10746268656716</v>
      </c>
    </row>
    <row r="2223" spans="1:2" x14ac:dyDescent="0.3">
      <c r="A2223" s="1">
        <f t="shared" si="89"/>
        <v>1473</v>
      </c>
      <c r="B2223" s="38">
        <f>+A2223*'Failure Data'!F$3</f>
        <v>68.153731343283582</v>
      </c>
    </row>
    <row r="2224" spans="1:2" x14ac:dyDescent="0.3">
      <c r="A2224" s="1">
        <f t="shared" si="89"/>
        <v>1474</v>
      </c>
      <c r="B2224" s="38">
        <f>+A2224*'Failure Data'!F$3</f>
        <v>68.2</v>
      </c>
    </row>
    <row r="2225" spans="1:2" x14ac:dyDescent="0.3">
      <c r="A2225" s="1">
        <f t="shared" si="89"/>
        <v>1475</v>
      </c>
      <c r="B2225" s="38">
        <f>+A2225*'Failure Data'!F$3</f>
        <v>68.24626865671641</v>
      </c>
    </row>
    <row r="2226" spans="1:2" x14ac:dyDescent="0.3">
      <c r="A2226" s="1">
        <f t="shared" si="89"/>
        <v>1476</v>
      </c>
      <c r="B2226" s="38">
        <f>+A2226*'Failure Data'!F$3</f>
        <v>68.292537313432831</v>
      </c>
    </row>
    <row r="2227" spans="1:2" x14ac:dyDescent="0.3">
      <c r="A2227" s="1">
        <f t="shared" si="89"/>
        <v>1477</v>
      </c>
      <c r="B2227" s="38">
        <f>+A2227*'Failure Data'!F$3</f>
        <v>68.338805970149252</v>
      </c>
    </row>
    <row r="2228" spans="1:2" x14ac:dyDescent="0.3">
      <c r="A2228" s="1">
        <f t="shared" si="89"/>
        <v>1478</v>
      </c>
      <c r="B2228" s="38">
        <f>+A2228*'Failure Data'!F$3</f>
        <v>68.385074626865674</v>
      </c>
    </row>
    <row r="2229" spans="1:2" x14ac:dyDescent="0.3">
      <c r="A2229" s="1">
        <f t="shared" si="89"/>
        <v>1479</v>
      </c>
      <c r="B2229" s="38">
        <f>+A2229*'Failure Data'!F$3</f>
        <v>68.431343283582095</v>
      </c>
    </row>
    <row r="2230" spans="1:2" x14ac:dyDescent="0.3">
      <c r="A2230" s="1">
        <f t="shared" si="89"/>
        <v>1480</v>
      </c>
      <c r="B2230" s="38">
        <f>+A2230*'Failure Data'!F$3</f>
        <v>68.477611940298502</v>
      </c>
    </row>
    <row r="2231" spans="1:2" x14ac:dyDescent="0.3">
      <c r="A2231" s="1">
        <f t="shared" si="89"/>
        <v>1481</v>
      </c>
      <c r="B2231" s="38">
        <f>+A2231*'Failure Data'!F$3</f>
        <v>68.523880597014923</v>
      </c>
    </row>
    <row r="2232" spans="1:2" x14ac:dyDescent="0.3">
      <c r="A2232" s="1">
        <f t="shared" si="89"/>
        <v>1482</v>
      </c>
      <c r="B2232" s="38">
        <f>+A2232*'Failure Data'!F$3</f>
        <v>68.570149253731344</v>
      </c>
    </row>
    <row r="2233" spans="1:2" x14ac:dyDescent="0.3">
      <c r="A2233" s="1">
        <f t="shared" si="89"/>
        <v>1483</v>
      </c>
      <c r="B2233" s="38">
        <f>+A2233*'Failure Data'!F$3</f>
        <v>68.616417910447765</v>
      </c>
    </row>
    <row r="2234" spans="1:2" x14ac:dyDescent="0.3">
      <c r="A2234" s="1">
        <f t="shared" si="89"/>
        <v>1484</v>
      </c>
      <c r="B2234" s="38">
        <f>+A2234*'Failure Data'!F$3</f>
        <v>68.662686567164172</v>
      </c>
    </row>
    <row r="2235" spans="1:2" x14ac:dyDescent="0.3">
      <c r="A2235" s="1">
        <f t="shared" si="89"/>
        <v>1485</v>
      </c>
      <c r="B2235" s="38">
        <f>+A2235*'Failure Data'!F$3</f>
        <v>68.708955223880594</v>
      </c>
    </row>
    <row r="2236" spans="1:2" x14ac:dyDescent="0.3">
      <c r="A2236" s="1">
        <f t="shared" si="89"/>
        <v>1486</v>
      </c>
      <c r="B2236" s="38">
        <f>+A2236*'Failure Data'!F$3</f>
        <v>68.755223880597015</v>
      </c>
    </row>
    <row r="2237" spans="1:2" x14ac:dyDescent="0.3">
      <c r="A2237" s="1">
        <f t="shared" si="89"/>
        <v>1487</v>
      </c>
      <c r="B2237" s="38">
        <f>+A2237*'Failure Data'!F$3</f>
        <v>68.801492537313436</v>
      </c>
    </row>
    <row r="2238" spans="1:2" x14ac:dyDescent="0.3">
      <c r="A2238" s="1">
        <f t="shared" si="89"/>
        <v>1488</v>
      </c>
      <c r="B2238" s="38">
        <f>+A2238*'Failure Data'!F$3</f>
        <v>68.847761194029843</v>
      </c>
    </row>
    <row r="2239" spans="1:2" x14ac:dyDescent="0.3">
      <c r="A2239" s="1">
        <f t="shared" si="89"/>
        <v>1489</v>
      </c>
      <c r="B2239" s="38">
        <f>+A2239*'Failure Data'!F$3</f>
        <v>68.894029850746264</v>
      </c>
    </row>
    <row r="2240" spans="1:2" x14ac:dyDescent="0.3">
      <c r="A2240" s="1">
        <f t="shared" ref="A2240:A2303" si="90">A2239+1</f>
        <v>1490</v>
      </c>
      <c r="B2240" s="38">
        <f>+A2240*'Failure Data'!F$3</f>
        <v>68.940298507462686</v>
      </c>
    </row>
    <row r="2241" spans="1:2" x14ac:dyDescent="0.3">
      <c r="A2241" s="1">
        <f t="shared" si="90"/>
        <v>1491</v>
      </c>
      <c r="B2241" s="38">
        <f>+A2241*'Failure Data'!F$3</f>
        <v>68.986567164179107</v>
      </c>
    </row>
    <row r="2242" spans="1:2" x14ac:dyDescent="0.3">
      <c r="A2242" s="1">
        <f t="shared" si="90"/>
        <v>1492</v>
      </c>
      <c r="B2242" s="38">
        <f>+A2242*'Failure Data'!F$3</f>
        <v>69.032835820895514</v>
      </c>
    </row>
    <row r="2243" spans="1:2" x14ac:dyDescent="0.3">
      <c r="A2243" s="1">
        <f t="shared" si="90"/>
        <v>1493</v>
      </c>
      <c r="B2243" s="38">
        <f>+A2243*'Failure Data'!F$3</f>
        <v>69.079104477611935</v>
      </c>
    </row>
    <row r="2244" spans="1:2" x14ac:dyDescent="0.3">
      <c r="A2244" s="1">
        <f t="shared" si="90"/>
        <v>1494</v>
      </c>
      <c r="B2244" s="38">
        <f>+A2244*'Failure Data'!F$3</f>
        <v>69.125373134328356</v>
      </c>
    </row>
    <row r="2245" spans="1:2" x14ac:dyDescent="0.3">
      <c r="A2245" s="1">
        <f t="shared" si="90"/>
        <v>1495</v>
      </c>
      <c r="B2245" s="38">
        <f>+A2245*'Failure Data'!F$3</f>
        <v>69.171641791044777</v>
      </c>
    </row>
    <row r="2246" spans="1:2" x14ac:dyDescent="0.3">
      <c r="A2246" s="1">
        <f t="shared" si="90"/>
        <v>1496</v>
      </c>
      <c r="B2246" s="38">
        <f>+A2246*'Failure Data'!F$3</f>
        <v>69.217910447761199</v>
      </c>
    </row>
    <row r="2247" spans="1:2" x14ac:dyDescent="0.3">
      <c r="A2247" s="1">
        <f t="shared" si="90"/>
        <v>1497</v>
      </c>
      <c r="B2247" s="38">
        <f>+A2247*'Failure Data'!F$3</f>
        <v>69.264179104477606</v>
      </c>
    </row>
    <row r="2248" spans="1:2" x14ac:dyDescent="0.3">
      <c r="A2248" s="1">
        <f t="shared" si="90"/>
        <v>1498</v>
      </c>
      <c r="B2248" s="38">
        <f>+A2248*'Failure Data'!F$3</f>
        <v>69.310447761194027</v>
      </c>
    </row>
    <row r="2249" spans="1:2" x14ac:dyDescent="0.3">
      <c r="A2249" s="1">
        <f t="shared" si="90"/>
        <v>1499</v>
      </c>
      <c r="B2249" s="38">
        <f>+A2249*'Failure Data'!F$3</f>
        <v>69.356716417910448</v>
      </c>
    </row>
    <row r="2250" spans="1:2" x14ac:dyDescent="0.3">
      <c r="A2250" s="1">
        <f t="shared" si="90"/>
        <v>1500</v>
      </c>
      <c r="B2250" s="38">
        <f>+A2250*'Failure Data'!F$3</f>
        <v>69.402985074626869</v>
      </c>
    </row>
    <row r="2251" spans="1:2" x14ac:dyDescent="0.3">
      <c r="A2251" s="1">
        <f t="shared" si="90"/>
        <v>1501</v>
      </c>
      <c r="B2251" s="38">
        <f>+A2251*'Failure Data'!F$3</f>
        <v>69.449253731343276</v>
      </c>
    </row>
    <row r="2252" spans="1:2" x14ac:dyDescent="0.3">
      <c r="A2252" s="1">
        <f t="shared" si="90"/>
        <v>1502</v>
      </c>
      <c r="B2252" s="38">
        <f>+A2252*'Failure Data'!F$3</f>
        <v>69.495522388059698</v>
      </c>
    </row>
    <row r="2253" spans="1:2" x14ac:dyDescent="0.3">
      <c r="A2253" s="1">
        <f t="shared" si="90"/>
        <v>1503</v>
      </c>
      <c r="B2253" s="38">
        <f>+A2253*'Failure Data'!F$3</f>
        <v>69.541791044776119</v>
      </c>
    </row>
    <row r="2254" spans="1:2" x14ac:dyDescent="0.3">
      <c r="A2254" s="1">
        <f t="shared" si="90"/>
        <v>1504</v>
      </c>
      <c r="B2254" s="38">
        <f>+A2254*'Failure Data'!F$3</f>
        <v>69.58805970149254</v>
      </c>
    </row>
    <row r="2255" spans="1:2" x14ac:dyDescent="0.3">
      <c r="A2255" s="1">
        <f t="shared" si="90"/>
        <v>1505</v>
      </c>
      <c r="B2255" s="38">
        <f>+A2255*'Failure Data'!F$3</f>
        <v>69.634328358208947</v>
      </c>
    </row>
    <row r="2256" spans="1:2" x14ac:dyDescent="0.3">
      <c r="A2256" s="1">
        <f t="shared" si="90"/>
        <v>1506</v>
      </c>
      <c r="B2256" s="38">
        <f>+A2256*'Failure Data'!F$3</f>
        <v>69.680597014925368</v>
      </c>
    </row>
    <row r="2257" spans="1:2" x14ac:dyDescent="0.3">
      <c r="A2257" s="1">
        <f t="shared" si="90"/>
        <v>1507</v>
      </c>
      <c r="B2257" s="38">
        <f>+A2257*'Failure Data'!F$3</f>
        <v>69.726865671641789</v>
      </c>
    </row>
    <row r="2258" spans="1:2" x14ac:dyDescent="0.3">
      <c r="A2258" s="1">
        <f t="shared" si="90"/>
        <v>1508</v>
      </c>
      <c r="B2258" s="38">
        <f>+A2258*'Failure Data'!F$3</f>
        <v>69.773134328358211</v>
      </c>
    </row>
    <row r="2259" spans="1:2" x14ac:dyDescent="0.3">
      <c r="A2259" s="1">
        <f t="shared" si="90"/>
        <v>1509</v>
      </c>
      <c r="B2259" s="38">
        <f>+A2259*'Failure Data'!F$3</f>
        <v>69.819402985074632</v>
      </c>
    </row>
    <row r="2260" spans="1:2" x14ac:dyDescent="0.3">
      <c r="A2260" s="1">
        <f t="shared" si="90"/>
        <v>1510</v>
      </c>
      <c r="B2260" s="38">
        <f>+A2260*'Failure Data'!F$3</f>
        <v>69.865671641791039</v>
      </c>
    </row>
    <row r="2261" spans="1:2" x14ac:dyDescent="0.3">
      <c r="A2261" s="1">
        <f t="shared" si="90"/>
        <v>1511</v>
      </c>
      <c r="B2261" s="38">
        <f>+A2261*'Failure Data'!F$3</f>
        <v>69.91194029850746</v>
      </c>
    </row>
    <row r="2262" spans="1:2" x14ac:dyDescent="0.3">
      <c r="A2262" s="1">
        <f t="shared" si="90"/>
        <v>1512</v>
      </c>
      <c r="B2262" s="38">
        <f>+A2262*'Failure Data'!F$3</f>
        <v>69.958208955223881</v>
      </c>
    </row>
    <row r="2263" spans="1:2" x14ac:dyDescent="0.3">
      <c r="A2263" s="1">
        <f t="shared" si="90"/>
        <v>1513</v>
      </c>
      <c r="B2263" s="38">
        <f>+A2263*'Failure Data'!F$3</f>
        <v>70.004477611940302</v>
      </c>
    </row>
    <row r="2264" spans="1:2" x14ac:dyDescent="0.3">
      <c r="A2264" s="1">
        <f t="shared" si="90"/>
        <v>1514</v>
      </c>
      <c r="B2264" s="38">
        <f>+A2264*'Failure Data'!F$3</f>
        <v>70.05074626865671</v>
      </c>
    </row>
    <row r="2265" spans="1:2" x14ac:dyDescent="0.3">
      <c r="A2265" s="1">
        <f t="shared" si="90"/>
        <v>1515</v>
      </c>
      <c r="B2265" s="38">
        <f>+A2265*'Failure Data'!F$3</f>
        <v>70.097014925373131</v>
      </c>
    </row>
    <row r="2266" spans="1:2" x14ac:dyDescent="0.3">
      <c r="A2266" s="1">
        <f t="shared" si="90"/>
        <v>1516</v>
      </c>
      <c r="B2266" s="38">
        <f>+A2266*'Failure Data'!F$3</f>
        <v>70.143283582089552</v>
      </c>
    </row>
    <row r="2267" spans="1:2" x14ac:dyDescent="0.3">
      <c r="A2267" s="1">
        <f t="shared" si="90"/>
        <v>1517</v>
      </c>
      <c r="B2267" s="38">
        <f>+A2267*'Failure Data'!F$3</f>
        <v>70.189552238805973</v>
      </c>
    </row>
    <row r="2268" spans="1:2" x14ac:dyDescent="0.3">
      <c r="A2268" s="1">
        <f t="shared" si="90"/>
        <v>1518</v>
      </c>
      <c r="B2268" s="38">
        <f>+A2268*'Failure Data'!F$3</f>
        <v>70.23582089552238</v>
      </c>
    </row>
    <row r="2269" spans="1:2" x14ac:dyDescent="0.3">
      <c r="A2269" s="1">
        <f t="shared" si="90"/>
        <v>1519</v>
      </c>
      <c r="B2269" s="38">
        <f>+A2269*'Failure Data'!F$3</f>
        <v>70.282089552238801</v>
      </c>
    </row>
    <row r="2270" spans="1:2" x14ac:dyDescent="0.3">
      <c r="A2270" s="1">
        <f t="shared" si="90"/>
        <v>1520</v>
      </c>
      <c r="B2270" s="38">
        <f>+A2270*'Failure Data'!F$3</f>
        <v>70.328358208955223</v>
      </c>
    </row>
    <row r="2271" spans="1:2" x14ac:dyDescent="0.3">
      <c r="A2271" s="1">
        <f t="shared" si="90"/>
        <v>1521</v>
      </c>
      <c r="B2271" s="38">
        <f>+A2271*'Failure Data'!F$3</f>
        <v>70.374626865671644</v>
      </c>
    </row>
    <row r="2272" spans="1:2" x14ac:dyDescent="0.3">
      <c r="A2272" s="1">
        <f t="shared" si="90"/>
        <v>1522</v>
      </c>
      <c r="B2272" s="38">
        <f>+A2272*'Failure Data'!F$3</f>
        <v>70.420895522388065</v>
      </c>
    </row>
    <row r="2273" spans="1:2" x14ac:dyDescent="0.3">
      <c r="A2273" s="1">
        <f t="shared" si="90"/>
        <v>1523</v>
      </c>
      <c r="B2273" s="38">
        <f>+A2273*'Failure Data'!F$3</f>
        <v>70.467164179104472</v>
      </c>
    </row>
    <row r="2274" spans="1:2" x14ac:dyDescent="0.3">
      <c r="A2274" s="1">
        <f t="shared" si="90"/>
        <v>1524</v>
      </c>
      <c r="B2274" s="38">
        <f>+A2274*'Failure Data'!F$3</f>
        <v>70.513432835820893</v>
      </c>
    </row>
    <row r="2275" spans="1:2" x14ac:dyDescent="0.3">
      <c r="A2275" s="1">
        <f t="shared" si="90"/>
        <v>1525</v>
      </c>
      <c r="B2275" s="38">
        <f>+A2275*'Failure Data'!F$3</f>
        <v>70.559701492537314</v>
      </c>
    </row>
    <row r="2276" spans="1:2" x14ac:dyDescent="0.3">
      <c r="A2276" s="1">
        <f t="shared" si="90"/>
        <v>1526</v>
      </c>
      <c r="B2276" s="38">
        <f>+A2276*'Failure Data'!F$3</f>
        <v>70.605970149253736</v>
      </c>
    </row>
    <row r="2277" spans="1:2" x14ac:dyDescent="0.3">
      <c r="A2277" s="1">
        <f t="shared" si="90"/>
        <v>1527</v>
      </c>
      <c r="B2277" s="38">
        <f>+A2277*'Failure Data'!F$3</f>
        <v>70.652238805970143</v>
      </c>
    </row>
    <row r="2278" spans="1:2" x14ac:dyDescent="0.3">
      <c r="A2278" s="1">
        <f t="shared" si="90"/>
        <v>1528</v>
      </c>
      <c r="B2278" s="38">
        <f>+A2278*'Failure Data'!F$3</f>
        <v>70.698507462686564</v>
      </c>
    </row>
    <row r="2279" spans="1:2" x14ac:dyDescent="0.3">
      <c r="A2279" s="1">
        <f t="shared" si="90"/>
        <v>1529</v>
      </c>
      <c r="B2279" s="38">
        <f>+A2279*'Failure Data'!F$3</f>
        <v>70.744776119402985</v>
      </c>
    </row>
    <row r="2280" spans="1:2" x14ac:dyDescent="0.3">
      <c r="A2280" s="1">
        <f t="shared" si="90"/>
        <v>1530</v>
      </c>
      <c r="B2280" s="38">
        <f>+A2280*'Failure Data'!F$3</f>
        <v>70.791044776119406</v>
      </c>
    </row>
    <row r="2281" spans="1:2" x14ac:dyDescent="0.3">
      <c r="A2281" s="1">
        <f t="shared" si="90"/>
        <v>1531</v>
      </c>
      <c r="B2281" s="38">
        <f>+A2281*'Failure Data'!F$3</f>
        <v>70.837313432835813</v>
      </c>
    </row>
    <row r="2282" spans="1:2" x14ac:dyDescent="0.3">
      <c r="A2282" s="1">
        <f t="shared" si="90"/>
        <v>1532</v>
      </c>
      <c r="B2282" s="38">
        <f>+A2282*'Failure Data'!F$3</f>
        <v>70.883582089552235</v>
      </c>
    </row>
    <row r="2283" spans="1:2" x14ac:dyDescent="0.3">
      <c r="A2283" s="1">
        <f t="shared" si="90"/>
        <v>1533</v>
      </c>
      <c r="B2283" s="38">
        <f>+A2283*'Failure Data'!F$3</f>
        <v>70.929850746268656</v>
      </c>
    </row>
    <row r="2284" spans="1:2" x14ac:dyDescent="0.3">
      <c r="A2284" s="1">
        <f t="shared" si="90"/>
        <v>1534</v>
      </c>
      <c r="B2284" s="38">
        <f>+A2284*'Failure Data'!F$3</f>
        <v>70.976119402985077</v>
      </c>
    </row>
    <row r="2285" spans="1:2" x14ac:dyDescent="0.3">
      <c r="A2285" s="1">
        <f t="shared" si="90"/>
        <v>1535</v>
      </c>
      <c r="B2285" s="38">
        <f>+A2285*'Failure Data'!F$3</f>
        <v>71.022388059701484</v>
      </c>
    </row>
    <row r="2286" spans="1:2" x14ac:dyDescent="0.3">
      <c r="A2286" s="1">
        <f t="shared" si="90"/>
        <v>1536</v>
      </c>
      <c r="B2286" s="38">
        <f>+A2286*'Failure Data'!F$3</f>
        <v>71.068656716417905</v>
      </c>
    </row>
    <row r="2287" spans="1:2" x14ac:dyDescent="0.3">
      <c r="A2287" s="1">
        <f t="shared" si="90"/>
        <v>1537</v>
      </c>
      <c r="B2287" s="38">
        <f>+A2287*'Failure Data'!F$3</f>
        <v>71.114925373134326</v>
      </c>
    </row>
    <row r="2288" spans="1:2" x14ac:dyDescent="0.3">
      <c r="A2288" s="1">
        <f t="shared" si="90"/>
        <v>1538</v>
      </c>
      <c r="B2288" s="38">
        <f>+A2288*'Failure Data'!F$3</f>
        <v>71.161194029850748</v>
      </c>
    </row>
    <row r="2289" spans="1:2" x14ac:dyDescent="0.3">
      <c r="A2289" s="1">
        <f t="shared" si="90"/>
        <v>1539</v>
      </c>
      <c r="B2289" s="38">
        <f>+A2289*'Failure Data'!F$3</f>
        <v>71.207462686567169</v>
      </c>
    </row>
    <row r="2290" spans="1:2" x14ac:dyDescent="0.3">
      <c r="A2290" s="1">
        <f t="shared" si="90"/>
        <v>1540</v>
      </c>
      <c r="B2290" s="38">
        <f>+A2290*'Failure Data'!F$3</f>
        <v>71.253731343283576</v>
      </c>
    </row>
    <row r="2291" spans="1:2" x14ac:dyDescent="0.3">
      <c r="A2291" s="1">
        <f t="shared" si="90"/>
        <v>1541</v>
      </c>
      <c r="B2291" s="38">
        <f>+A2291*'Failure Data'!F$3</f>
        <v>71.3</v>
      </c>
    </row>
    <row r="2292" spans="1:2" x14ac:dyDescent="0.3">
      <c r="A2292" s="1">
        <f t="shared" si="90"/>
        <v>1542</v>
      </c>
      <c r="B2292" s="38">
        <f>+A2292*'Failure Data'!F$3</f>
        <v>71.346268656716418</v>
      </c>
    </row>
    <row r="2293" spans="1:2" x14ac:dyDescent="0.3">
      <c r="A2293" s="1">
        <f t="shared" si="90"/>
        <v>1543</v>
      </c>
      <c r="B2293" s="38">
        <f>+A2293*'Failure Data'!F$3</f>
        <v>71.39253731343284</v>
      </c>
    </row>
    <row r="2294" spans="1:2" x14ac:dyDescent="0.3">
      <c r="A2294" s="1">
        <f t="shared" si="90"/>
        <v>1544</v>
      </c>
      <c r="B2294" s="38">
        <f>+A2294*'Failure Data'!F$3</f>
        <v>71.438805970149247</v>
      </c>
    </row>
    <row r="2295" spans="1:2" x14ac:dyDescent="0.3">
      <c r="A2295" s="1">
        <f t="shared" si="90"/>
        <v>1545</v>
      </c>
      <c r="B2295" s="38">
        <f>+A2295*'Failure Data'!F$3</f>
        <v>71.485074626865668</v>
      </c>
    </row>
    <row r="2296" spans="1:2" x14ac:dyDescent="0.3">
      <c r="A2296" s="1">
        <f t="shared" si="90"/>
        <v>1546</v>
      </c>
      <c r="B2296" s="38">
        <f>+A2296*'Failure Data'!F$3</f>
        <v>71.531343283582089</v>
      </c>
    </row>
    <row r="2297" spans="1:2" x14ac:dyDescent="0.3">
      <c r="A2297" s="1">
        <f t="shared" si="90"/>
        <v>1547</v>
      </c>
      <c r="B2297" s="38">
        <f>+A2297*'Failure Data'!F$3</f>
        <v>71.57761194029851</v>
      </c>
    </row>
    <row r="2298" spans="1:2" x14ac:dyDescent="0.3">
      <c r="A2298" s="1">
        <f t="shared" si="90"/>
        <v>1548</v>
      </c>
      <c r="B2298" s="38">
        <f>+A2298*'Failure Data'!F$3</f>
        <v>71.623880597014917</v>
      </c>
    </row>
    <row r="2299" spans="1:2" x14ac:dyDescent="0.3">
      <c r="A2299" s="1">
        <f t="shared" si="90"/>
        <v>1549</v>
      </c>
      <c r="B2299" s="38">
        <f>+A2299*'Failure Data'!F$3</f>
        <v>71.670149253731338</v>
      </c>
    </row>
    <row r="2300" spans="1:2" x14ac:dyDescent="0.3">
      <c r="A2300" s="1">
        <f t="shared" si="90"/>
        <v>1550</v>
      </c>
      <c r="B2300" s="38">
        <f>+A2300*'Failure Data'!F$3</f>
        <v>71.71641791044776</v>
      </c>
    </row>
    <row r="2301" spans="1:2" x14ac:dyDescent="0.3">
      <c r="A2301" s="1">
        <f t="shared" si="90"/>
        <v>1551</v>
      </c>
      <c r="B2301" s="38">
        <f>+A2301*'Failure Data'!F$3</f>
        <v>71.762686567164181</v>
      </c>
    </row>
    <row r="2302" spans="1:2" x14ac:dyDescent="0.3">
      <c r="A2302" s="1">
        <f t="shared" si="90"/>
        <v>1552</v>
      </c>
      <c r="B2302" s="38">
        <f>+A2302*'Failure Data'!F$3</f>
        <v>71.808955223880602</v>
      </c>
    </row>
    <row r="2303" spans="1:2" x14ac:dyDescent="0.3">
      <c r="A2303" s="1">
        <f t="shared" si="90"/>
        <v>1553</v>
      </c>
      <c r="B2303" s="38">
        <f>+A2303*'Failure Data'!F$3</f>
        <v>71.855223880597009</v>
      </c>
    </row>
    <row r="2304" spans="1:2" x14ac:dyDescent="0.3">
      <c r="A2304" s="1">
        <f t="shared" ref="A2304:A2367" si="91">A2303+1</f>
        <v>1554</v>
      </c>
      <c r="B2304" s="38">
        <f>+A2304*'Failure Data'!F$3</f>
        <v>71.90149253731343</v>
      </c>
    </row>
    <row r="2305" spans="1:2" x14ac:dyDescent="0.3">
      <c r="A2305" s="1">
        <f t="shared" si="91"/>
        <v>1555</v>
      </c>
      <c r="B2305" s="38">
        <f>+A2305*'Failure Data'!F$3</f>
        <v>71.947761194029852</v>
      </c>
    </row>
    <row r="2306" spans="1:2" x14ac:dyDescent="0.3">
      <c r="A2306" s="1">
        <f t="shared" si="91"/>
        <v>1556</v>
      </c>
      <c r="B2306" s="38">
        <f>+A2306*'Failure Data'!F$3</f>
        <v>71.994029850746273</v>
      </c>
    </row>
    <row r="2307" spans="1:2" x14ac:dyDescent="0.3">
      <c r="A2307" s="1">
        <f t="shared" si="91"/>
        <v>1557</v>
      </c>
      <c r="B2307" s="38">
        <f>+A2307*'Failure Data'!F$3</f>
        <v>72.04029850746268</v>
      </c>
    </row>
    <row r="2308" spans="1:2" x14ac:dyDescent="0.3">
      <c r="A2308" s="1">
        <f t="shared" si="91"/>
        <v>1558</v>
      </c>
      <c r="B2308" s="38">
        <f>+A2308*'Failure Data'!F$3</f>
        <v>72.086567164179101</v>
      </c>
    </row>
    <row r="2309" spans="1:2" x14ac:dyDescent="0.3">
      <c r="A2309" s="1">
        <f t="shared" si="91"/>
        <v>1559</v>
      </c>
      <c r="B2309" s="38">
        <f>+A2309*'Failure Data'!F$3</f>
        <v>72.132835820895522</v>
      </c>
    </row>
    <row r="2310" spans="1:2" x14ac:dyDescent="0.3">
      <c r="A2310" s="1">
        <f t="shared" si="91"/>
        <v>1560</v>
      </c>
      <c r="B2310" s="38">
        <f>+A2310*'Failure Data'!F$3</f>
        <v>72.179104477611943</v>
      </c>
    </row>
    <row r="2311" spans="1:2" x14ac:dyDescent="0.3">
      <c r="A2311" s="1">
        <f t="shared" si="91"/>
        <v>1561</v>
      </c>
      <c r="B2311" s="38">
        <f>+A2311*'Failure Data'!F$3</f>
        <v>72.22537313432835</v>
      </c>
    </row>
    <row r="2312" spans="1:2" x14ac:dyDescent="0.3">
      <c r="A2312" s="1">
        <f t="shared" si="91"/>
        <v>1562</v>
      </c>
      <c r="B2312" s="38">
        <f>+A2312*'Failure Data'!F$3</f>
        <v>72.271641791044772</v>
      </c>
    </row>
    <row r="2313" spans="1:2" x14ac:dyDescent="0.3">
      <c r="A2313" s="1">
        <f t="shared" si="91"/>
        <v>1563</v>
      </c>
      <c r="B2313" s="38">
        <f>+A2313*'Failure Data'!F$3</f>
        <v>72.317910447761193</v>
      </c>
    </row>
    <row r="2314" spans="1:2" x14ac:dyDescent="0.3">
      <c r="A2314" s="1">
        <f t="shared" si="91"/>
        <v>1564</v>
      </c>
      <c r="B2314" s="38">
        <f>+A2314*'Failure Data'!F$3</f>
        <v>72.364179104477614</v>
      </c>
    </row>
    <row r="2315" spans="1:2" x14ac:dyDescent="0.3">
      <c r="A2315" s="1">
        <f t="shared" si="91"/>
        <v>1565</v>
      </c>
      <c r="B2315" s="38">
        <f>+A2315*'Failure Data'!F$3</f>
        <v>72.410447761194021</v>
      </c>
    </row>
    <row r="2316" spans="1:2" x14ac:dyDescent="0.3">
      <c r="A2316" s="1">
        <f t="shared" si="91"/>
        <v>1566</v>
      </c>
      <c r="B2316" s="38">
        <f>+A2316*'Failure Data'!F$3</f>
        <v>72.456716417910442</v>
      </c>
    </row>
    <row r="2317" spans="1:2" x14ac:dyDescent="0.3">
      <c r="A2317" s="1">
        <f t="shared" si="91"/>
        <v>1567</v>
      </c>
      <c r="B2317" s="38">
        <f>+A2317*'Failure Data'!F$3</f>
        <v>72.502985074626864</v>
      </c>
    </row>
    <row r="2318" spans="1:2" x14ac:dyDescent="0.3">
      <c r="A2318" s="1">
        <f t="shared" si="91"/>
        <v>1568</v>
      </c>
      <c r="B2318" s="38">
        <f>+A2318*'Failure Data'!F$3</f>
        <v>72.549253731343285</v>
      </c>
    </row>
    <row r="2319" spans="1:2" x14ac:dyDescent="0.3">
      <c r="A2319" s="1">
        <f t="shared" si="91"/>
        <v>1569</v>
      </c>
      <c r="B2319" s="38">
        <f>+A2319*'Failure Data'!F$3</f>
        <v>72.595522388059706</v>
      </c>
    </row>
    <row r="2320" spans="1:2" x14ac:dyDescent="0.3">
      <c r="A2320" s="1">
        <f t="shared" si="91"/>
        <v>1570</v>
      </c>
      <c r="B2320" s="38">
        <f>+A2320*'Failure Data'!F$3</f>
        <v>72.641791044776113</v>
      </c>
    </row>
    <row r="2321" spans="1:2" x14ac:dyDescent="0.3">
      <c r="A2321" s="1">
        <f t="shared" si="91"/>
        <v>1571</v>
      </c>
      <c r="B2321" s="38">
        <f>+A2321*'Failure Data'!F$3</f>
        <v>72.688059701492534</v>
      </c>
    </row>
    <row r="2322" spans="1:2" x14ac:dyDescent="0.3">
      <c r="A2322" s="1">
        <f t="shared" si="91"/>
        <v>1572</v>
      </c>
      <c r="B2322" s="38">
        <f>+A2322*'Failure Data'!F$3</f>
        <v>72.734328358208955</v>
      </c>
    </row>
    <row r="2323" spans="1:2" x14ac:dyDescent="0.3">
      <c r="A2323" s="1">
        <f t="shared" si="91"/>
        <v>1573</v>
      </c>
      <c r="B2323" s="38">
        <f>+A2323*'Failure Data'!F$3</f>
        <v>72.780597014925377</v>
      </c>
    </row>
    <row r="2324" spans="1:2" x14ac:dyDescent="0.3">
      <c r="A2324" s="1">
        <f t="shared" si="91"/>
        <v>1574</v>
      </c>
      <c r="B2324" s="38">
        <f>+A2324*'Failure Data'!F$3</f>
        <v>72.826865671641784</v>
      </c>
    </row>
    <row r="2325" spans="1:2" x14ac:dyDescent="0.3">
      <c r="A2325" s="1">
        <f t="shared" si="91"/>
        <v>1575</v>
      </c>
      <c r="B2325" s="38">
        <f>+A2325*'Failure Data'!F$3</f>
        <v>72.873134328358205</v>
      </c>
    </row>
    <row r="2326" spans="1:2" x14ac:dyDescent="0.3">
      <c r="A2326" s="1">
        <f t="shared" si="91"/>
        <v>1576</v>
      </c>
      <c r="B2326" s="38">
        <f>+A2326*'Failure Data'!F$3</f>
        <v>72.919402985074626</v>
      </c>
    </row>
    <row r="2327" spans="1:2" x14ac:dyDescent="0.3">
      <c r="A2327" s="1">
        <f t="shared" si="91"/>
        <v>1577</v>
      </c>
      <c r="B2327" s="38">
        <f>+A2327*'Failure Data'!F$3</f>
        <v>72.965671641791047</v>
      </c>
    </row>
    <row r="2328" spans="1:2" x14ac:dyDescent="0.3">
      <c r="A2328" s="1">
        <f t="shared" si="91"/>
        <v>1578</v>
      </c>
      <c r="B2328" s="38">
        <f>+A2328*'Failure Data'!F$3</f>
        <v>73.011940298507454</v>
      </c>
    </row>
    <row r="2329" spans="1:2" x14ac:dyDescent="0.3">
      <c r="A2329" s="1">
        <f t="shared" si="91"/>
        <v>1579</v>
      </c>
      <c r="B2329" s="38">
        <f>+A2329*'Failure Data'!F$3</f>
        <v>73.058208955223876</v>
      </c>
    </row>
    <row r="2330" spans="1:2" x14ac:dyDescent="0.3">
      <c r="A2330" s="1">
        <f t="shared" si="91"/>
        <v>1580</v>
      </c>
      <c r="B2330" s="38">
        <f>+A2330*'Failure Data'!F$3</f>
        <v>73.104477611940297</v>
      </c>
    </row>
    <row r="2331" spans="1:2" x14ac:dyDescent="0.3">
      <c r="A2331" s="1">
        <f t="shared" si="91"/>
        <v>1581</v>
      </c>
      <c r="B2331" s="38">
        <f>+A2331*'Failure Data'!F$3</f>
        <v>73.150746268656718</v>
      </c>
    </row>
    <row r="2332" spans="1:2" x14ac:dyDescent="0.3">
      <c r="A2332" s="1">
        <f t="shared" si="91"/>
        <v>1582</v>
      </c>
      <c r="B2332" s="38">
        <f>+A2332*'Failure Data'!F$3</f>
        <v>73.197014925373139</v>
      </c>
    </row>
    <row r="2333" spans="1:2" x14ac:dyDescent="0.3">
      <c r="A2333" s="1">
        <f t="shared" si="91"/>
        <v>1583</v>
      </c>
      <c r="B2333" s="38">
        <f>+A2333*'Failure Data'!F$3</f>
        <v>73.243283582089546</v>
      </c>
    </row>
    <row r="2334" spans="1:2" x14ac:dyDescent="0.3">
      <c r="A2334" s="1">
        <f t="shared" si="91"/>
        <v>1584</v>
      </c>
      <c r="B2334" s="38">
        <f>+A2334*'Failure Data'!F$3</f>
        <v>73.289552238805967</v>
      </c>
    </row>
    <row r="2335" spans="1:2" x14ac:dyDescent="0.3">
      <c r="A2335" s="1">
        <f t="shared" si="91"/>
        <v>1585</v>
      </c>
      <c r="B2335" s="38">
        <f>+A2335*'Failure Data'!F$3</f>
        <v>73.335820895522389</v>
      </c>
    </row>
    <row r="2336" spans="1:2" x14ac:dyDescent="0.3">
      <c r="A2336" s="1">
        <f t="shared" si="91"/>
        <v>1586</v>
      </c>
      <c r="B2336" s="38">
        <f>+A2336*'Failure Data'!F$3</f>
        <v>73.38208955223881</v>
      </c>
    </row>
    <row r="2337" spans="1:2" x14ac:dyDescent="0.3">
      <c r="A2337" s="1">
        <f t="shared" si="91"/>
        <v>1587</v>
      </c>
      <c r="B2337" s="38">
        <f>+A2337*'Failure Data'!F$3</f>
        <v>73.428358208955217</v>
      </c>
    </row>
    <row r="2338" spans="1:2" x14ac:dyDescent="0.3">
      <c r="A2338" s="1">
        <f t="shared" si="91"/>
        <v>1588</v>
      </c>
      <c r="B2338" s="38">
        <f>+A2338*'Failure Data'!F$3</f>
        <v>73.474626865671638</v>
      </c>
    </row>
    <row r="2339" spans="1:2" x14ac:dyDescent="0.3">
      <c r="A2339" s="1">
        <f t="shared" si="91"/>
        <v>1589</v>
      </c>
      <c r="B2339" s="38">
        <f>+A2339*'Failure Data'!F$3</f>
        <v>73.520895522388059</v>
      </c>
    </row>
    <row r="2340" spans="1:2" x14ac:dyDescent="0.3">
      <c r="A2340" s="1">
        <f t="shared" si="91"/>
        <v>1590</v>
      </c>
      <c r="B2340" s="38">
        <f>+A2340*'Failure Data'!F$3</f>
        <v>73.567164179104481</v>
      </c>
    </row>
    <row r="2341" spans="1:2" x14ac:dyDescent="0.3">
      <c r="A2341" s="1">
        <f t="shared" si="91"/>
        <v>1591</v>
      </c>
      <c r="B2341" s="38">
        <f>+A2341*'Failure Data'!F$3</f>
        <v>73.613432835820888</v>
      </c>
    </row>
    <row r="2342" spans="1:2" x14ac:dyDescent="0.3">
      <c r="A2342" s="1">
        <f t="shared" si="91"/>
        <v>1592</v>
      </c>
      <c r="B2342" s="38">
        <f>+A2342*'Failure Data'!F$3</f>
        <v>73.659701492537309</v>
      </c>
    </row>
    <row r="2343" spans="1:2" x14ac:dyDescent="0.3">
      <c r="A2343" s="1">
        <f t="shared" si="91"/>
        <v>1593</v>
      </c>
      <c r="B2343" s="38">
        <f>+A2343*'Failure Data'!F$3</f>
        <v>73.70597014925373</v>
      </c>
    </row>
    <row r="2344" spans="1:2" x14ac:dyDescent="0.3">
      <c r="A2344" s="1">
        <f t="shared" si="91"/>
        <v>1594</v>
      </c>
      <c r="B2344" s="38">
        <f>+A2344*'Failure Data'!F$3</f>
        <v>73.752238805970151</v>
      </c>
    </row>
    <row r="2345" spans="1:2" x14ac:dyDescent="0.3">
      <c r="A2345" s="1">
        <f t="shared" si="91"/>
        <v>1595</v>
      </c>
      <c r="B2345" s="38">
        <f>+A2345*'Failure Data'!F$3</f>
        <v>73.798507462686572</v>
      </c>
    </row>
    <row r="2346" spans="1:2" x14ac:dyDescent="0.3">
      <c r="A2346" s="1">
        <f t="shared" si="91"/>
        <v>1596</v>
      </c>
      <c r="B2346" s="38">
        <f>+A2346*'Failure Data'!F$3</f>
        <v>73.844776119402979</v>
      </c>
    </row>
    <row r="2347" spans="1:2" x14ac:dyDescent="0.3">
      <c r="A2347" s="1">
        <f t="shared" si="91"/>
        <v>1597</v>
      </c>
      <c r="B2347" s="38">
        <f>+A2347*'Failure Data'!F$3</f>
        <v>73.891044776119401</v>
      </c>
    </row>
    <row r="2348" spans="1:2" x14ac:dyDescent="0.3">
      <c r="A2348" s="1">
        <f t="shared" si="91"/>
        <v>1598</v>
      </c>
      <c r="B2348" s="38">
        <f>+A2348*'Failure Data'!F$3</f>
        <v>73.937313432835822</v>
      </c>
    </row>
    <row r="2349" spans="1:2" x14ac:dyDescent="0.3">
      <c r="A2349" s="1">
        <f t="shared" si="91"/>
        <v>1599</v>
      </c>
      <c r="B2349" s="38">
        <f>+A2349*'Failure Data'!F$3</f>
        <v>73.983582089552243</v>
      </c>
    </row>
    <row r="2350" spans="1:2" x14ac:dyDescent="0.3">
      <c r="A2350" s="1">
        <f t="shared" si="91"/>
        <v>1600</v>
      </c>
      <c r="B2350" s="38">
        <f>+A2350*'Failure Data'!F$3</f>
        <v>74.02985074626865</v>
      </c>
    </row>
    <row r="2351" spans="1:2" x14ac:dyDescent="0.3">
      <c r="A2351" s="1">
        <f t="shared" si="91"/>
        <v>1601</v>
      </c>
      <c r="B2351" s="38">
        <f>+A2351*'Failure Data'!F$3</f>
        <v>74.076119402985071</v>
      </c>
    </row>
    <row r="2352" spans="1:2" x14ac:dyDescent="0.3">
      <c r="A2352" s="1">
        <f t="shared" si="91"/>
        <v>1602</v>
      </c>
      <c r="B2352" s="38">
        <f>+A2352*'Failure Data'!F$3</f>
        <v>74.122388059701493</v>
      </c>
    </row>
    <row r="2353" spans="1:2" x14ac:dyDescent="0.3">
      <c r="A2353" s="1">
        <f t="shared" si="91"/>
        <v>1603</v>
      </c>
      <c r="B2353" s="38">
        <f>+A2353*'Failure Data'!F$3</f>
        <v>74.168656716417914</v>
      </c>
    </row>
    <row r="2354" spans="1:2" x14ac:dyDescent="0.3">
      <c r="A2354" s="1">
        <f t="shared" si="91"/>
        <v>1604</v>
      </c>
      <c r="B2354" s="38">
        <f>+A2354*'Failure Data'!F$3</f>
        <v>74.214925373134321</v>
      </c>
    </row>
    <row r="2355" spans="1:2" x14ac:dyDescent="0.3">
      <c r="A2355" s="1">
        <f t="shared" si="91"/>
        <v>1605</v>
      </c>
      <c r="B2355" s="38">
        <f>+A2355*'Failure Data'!F$3</f>
        <v>74.261194029850742</v>
      </c>
    </row>
    <row r="2356" spans="1:2" x14ac:dyDescent="0.3">
      <c r="A2356" s="1">
        <f t="shared" si="91"/>
        <v>1606</v>
      </c>
      <c r="B2356" s="38">
        <f>+A2356*'Failure Data'!F$3</f>
        <v>74.307462686567163</v>
      </c>
    </row>
    <row r="2357" spans="1:2" x14ac:dyDescent="0.3">
      <c r="A2357" s="1">
        <f t="shared" si="91"/>
        <v>1607</v>
      </c>
      <c r="B2357" s="38">
        <f>+A2357*'Failure Data'!F$3</f>
        <v>74.353731343283584</v>
      </c>
    </row>
    <row r="2358" spans="1:2" x14ac:dyDescent="0.3">
      <c r="A2358" s="1">
        <f t="shared" si="91"/>
        <v>1608</v>
      </c>
      <c r="B2358" s="38">
        <f>+A2358*'Failure Data'!F$3</f>
        <v>74.399999999999991</v>
      </c>
    </row>
    <row r="2359" spans="1:2" x14ac:dyDescent="0.3">
      <c r="A2359" s="1">
        <f t="shared" si="91"/>
        <v>1609</v>
      </c>
      <c r="B2359" s="38">
        <f>+A2359*'Failure Data'!F$3</f>
        <v>74.446268656716413</v>
      </c>
    </row>
    <row r="2360" spans="1:2" x14ac:dyDescent="0.3">
      <c r="A2360" s="1">
        <f t="shared" si="91"/>
        <v>1610</v>
      </c>
      <c r="B2360" s="38">
        <f>+A2360*'Failure Data'!F$3</f>
        <v>74.492537313432834</v>
      </c>
    </row>
    <row r="2361" spans="1:2" x14ac:dyDescent="0.3">
      <c r="A2361" s="1">
        <f t="shared" si="91"/>
        <v>1611</v>
      </c>
      <c r="B2361" s="38">
        <f>+A2361*'Failure Data'!F$3</f>
        <v>74.538805970149255</v>
      </c>
    </row>
    <row r="2362" spans="1:2" x14ac:dyDescent="0.3">
      <c r="A2362" s="1">
        <f t="shared" si="91"/>
        <v>1612</v>
      </c>
      <c r="B2362" s="38">
        <f>+A2362*'Failure Data'!F$3</f>
        <v>74.585074626865676</v>
      </c>
    </row>
    <row r="2363" spans="1:2" x14ac:dyDescent="0.3">
      <c r="A2363" s="1">
        <f t="shared" si="91"/>
        <v>1613</v>
      </c>
      <c r="B2363" s="38">
        <f>+A2363*'Failure Data'!F$3</f>
        <v>74.631343283582083</v>
      </c>
    </row>
    <row r="2364" spans="1:2" x14ac:dyDescent="0.3">
      <c r="A2364" s="1">
        <f t="shared" si="91"/>
        <v>1614</v>
      </c>
      <c r="B2364" s="38">
        <f>+A2364*'Failure Data'!F$3</f>
        <v>74.677611940298505</v>
      </c>
    </row>
    <row r="2365" spans="1:2" x14ac:dyDescent="0.3">
      <c r="A2365" s="1">
        <f t="shared" si="91"/>
        <v>1615</v>
      </c>
      <c r="B2365" s="38">
        <f>+A2365*'Failure Data'!F$3</f>
        <v>74.723880597014926</v>
      </c>
    </row>
    <row r="2366" spans="1:2" x14ac:dyDescent="0.3">
      <c r="A2366" s="1">
        <f t="shared" si="91"/>
        <v>1616</v>
      </c>
      <c r="B2366" s="38">
        <f>+A2366*'Failure Data'!F$3</f>
        <v>74.770149253731347</v>
      </c>
    </row>
    <row r="2367" spans="1:2" x14ac:dyDescent="0.3">
      <c r="A2367" s="1">
        <f t="shared" si="91"/>
        <v>1617</v>
      </c>
      <c r="B2367" s="38">
        <f>+A2367*'Failure Data'!F$3</f>
        <v>74.816417910447754</v>
      </c>
    </row>
    <row r="2368" spans="1:2" x14ac:dyDescent="0.3">
      <c r="A2368" s="1">
        <f t="shared" ref="A2368:A2431" si="92">A2367+1</f>
        <v>1618</v>
      </c>
      <c r="B2368" s="38">
        <f>+A2368*'Failure Data'!F$3</f>
        <v>74.862686567164175</v>
      </c>
    </row>
    <row r="2369" spans="1:2" x14ac:dyDescent="0.3">
      <c r="A2369" s="1">
        <f t="shared" si="92"/>
        <v>1619</v>
      </c>
      <c r="B2369" s="38">
        <f>+A2369*'Failure Data'!F$3</f>
        <v>74.908955223880596</v>
      </c>
    </row>
    <row r="2370" spans="1:2" x14ac:dyDescent="0.3">
      <c r="A2370" s="1">
        <f t="shared" si="92"/>
        <v>1620</v>
      </c>
      <c r="B2370" s="38">
        <f>+A2370*'Failure Data'!F$3</f>
        <v>74.955223880597018</v>
      </c>
    </row>
    <row r="2371" spans="1:2" x14ac:dyDescent="0.3">
      <c r="A2371" s="1">
        <f t="shared" si="92"/>
        <v>1621</v>
      </c>
      <c r="B2371" s="38">
        <f>+A2371*'Failure Data'!F$3</f>
        <v>75.001492537313425</v>
      </c>
    </row>
    <row r="2372" spans="1:2" x14ac:dyDescent="0.3">
      <c r="A2372" s="1">
        <f t="shared" si="92"/>
        <v>1622</v>
      </c>
      <c r="B2372" s="38">
        <f>+A2372*'Failure Data'!F$3</f>
        <v>75.047761194029846</v>
      </c>
    </row>
    <row r="2373" spans="1:2" x14ac:dyDescent="0.3">
      <c r="A2373" s="1">
        <f t="shared" si="92"/>
        <v>1623</v>
      </c>
      <c r="B2373" s="38">
        <f>+A2373*'Failure Data'!F$3</f>
        <v>75.094029850746267</v>
      </c>
    </row>
    <row r="2374" spans="1:2" x14ac:dyDescent="0.3">
      <c r="A2374" s="1">
        <f t="shared" si="92"/>
        <v>1624</v>
      </c>
      <c r="B2374" s="38">
        <f>+A2374*'Failure Data'!F$3</f>
        <v>75.140298507462688</v>
      </c>
    </row>
    <row r="2375" spans="1:2" x14ac:dyDescent="0.3">
      <c r="A2375" s="1">
        <f t="shared" si="92"/>
        <v>1625</v>
      </c>
      <c r="B2375" s="38">
        <f>+A2375*'Failure Data'!F$3</f>
        <v>75.18656716417911</v>
      </c>
    </row>
    <row r="2376" spans="1:2" x14ac:dyDescent="0.3">
      <c r="A2376" s="1">
        <f t="shared" si="92"/>
        <v>1626</v>
      </c>
      <c r="B2376" s="38">
        <f>+A2376*'Failure Data'!F$3</f>
        <v>75.232835820895517</v>
      </c>
    </row>
    <row r="2377" spans="1:2" x14ac:dyDescent="0.3">
      <c r="A2377" s="1">
        <f t="shared" si="92"/>
        <v>1627</v>
      </c>
      <c r="B2377" s="38">
        <f>+A2377*'Failure Data'!F$3</f>
        <v>75.279104477611938</v>
      </c>
    </row>
    <row r="2378" spans="1:2" x14ac:dyDescent="0.3">
      <c r="A2378" s="1">
        <f t="shared" si="92"/>
        <v>1628</v>
      </c>
      <c r="B2378" s="38">
        <f>+A2378*'Failure Data'!F$3</f>
        <v>75.325373134328359</v>
      </c>
    </row>
    <row r="2379" spans="1:2" x14ac:dyDescent="0.3">
      <c r="A2379" s="1">
        <f t="shared" si="92"/>
        <v>1629</v>
      </c>
      <c r="B2379" s="38">
        <f>+A2379*'Failure Data'!F$3</f>
        <v>75.37164179104478</v>
      </c>
    </row>
    <row r="2380" spans="1:2" x14ac:dyDescent="0.3">
      <c r="A2380" s="1">
        <f t="shared" si="92"/>
        <v>1630</v>
      </c>
      <c r="B2380" s="38">
        <f>+A2380*'Failure Data'!F$3</f>
        <v>75.417910447761187</v>
      </c>
    </row>
    <row r="2381" spans="1:2" x14ac:dyDescent="0.3">
      <c r="A2381" s="1">
        <f t="shared" si="92"/>
        <v>1631</v>
      </c>
      <c r="B2381" s="38">
        <f>+A2381*'Failure Data'!F$3</f>
        <v>75.464179104477608</v>
      </c>
    </row>
    <row r="2382" spans="1:2" x14ac:dyDescent="0.3">
      <c r="A2382" s="1">
        <f t="shared" si="92"/>
        <v>1632</v>
      </c>
      <c r="B2382" s="38">
        <f>+A2382*'Failure Data'!F$3</f>
        <v>75.51044776119403</v>
      </c>
    </row>
    <row r="2383" spans="1:2" x14ac:dyDescent="0.3">
      <c r="A2383" s="1">
        <f t="shared" si="92"/>
        <v>1633</v>
      </c>
      <c r="B2383" s="38">
        <f>+A2383*'Failure Data'!F$3</f>
        <v>75.556716417910451</v>
      </c>
    </row>
    <row r="2384" spans="1:2" x14ac:dyDescent="0.3">
      <c r="A2384" s="1">
        <f t="shared" si="92"/>
        <v>1634</v>
      </c>
      <c r="B2384" s="38">
        <f>+A2384*'Failure Data'!F$3</f>
        <v>75.602985074626858</v>
      </c>
    </row>
    <row r="2385" spans="1:2" x14ac:dyDescent="0.3">
      <c r="A2385" s="1">
        <f t="shared" si="92"/>
        <v>1635</v>
      </c>
      <c r="B2385" s="38">
        <f>+A2385*'Failure Data'!F$3</f>
        <v>75.649253731343279</v>
      </c>
    </row>
    <row r="2386" spans="1:2" x14ac:dyDescent="0.3">
      <c r="A2386" s="1">
        <f t="shared" si="92"/>
        <v>1636</v>
      </c>
      <c r="B2386" s="38">
        <f>+A2386*'Failure Data'!F$3</f>
        <v>75.6955223880597</v>
      </c>
    </row>
    <row r="2387" spans="1:2" x14ac:dyDescent="0.3">
      <c r="A2387" s="1">
        <f t="shared" si="92"/>
        <v>1637</v>
      </c>
      <c r="B2387" s="38">
        <f>+A2387*'Failure Data'!F$3</f>
        <v>75.741791044776122</v>
      </c>
    </row>
    <row r="2388" spans="1:2" x14ac:dyDescent="0.3">
      <c r="A2388" s="1">
        <f t="shared" si="92"/>
        <v>1638</v>
      </c>
      <c r="B2388" s="38">
        <f>+A2388*'Failure Data'!F$3</f>
        <v>75.788059701492529</v>
      </c>
    </row>
    <row r="2389" spans="1:2" x14ac:dyDescent="0.3">
      <c r="A2389" s="1">
        <f t="shared" si="92"/>
        <v>1639</v>
      </c>
      <c r="B2389" s="38">
        <f>+A2389*'Failure Data'!F$3</f>
        <v>75.83432835820895</v>
      </c>
    </row>
    <row r="2390" spans="1:2" x14ac:dyDescent="0.3">
      <c r="A2390" s="1">
        <f t="shared" si="92"/>
        <v>1640</v>
      </c>
      <c r="B2390" s="38">
        <f>+A2390*'Failure Data'!F$3</f>
        <v>75.880597014925371</v>
      </c>
    </row>
    <row r="2391" spans="1:2" x14ac:dyDescent="0.3">
      <c r="A2391" s="1">
        <f t="shared" si="92"/>
        <v>1641</v>
      </c>
      <c r="B2391" s="38">
        <f>+A2391*'Failure Data'!F$3</f>
        <v>75.926865671641792</v>
      </c>
    </row>
    <row r="2392" spans="1:2" x14ac:dyDescent="0.3">
      <c r="A2392" s="1">
        <f t="shared" si="92"/>
        <v>1642</v>
      </c>
      <c r="B2392" s="38">
        <f>+A2392*'Failure Data'!F$3</f>
        <v>75.973134328358213</v>
      </c>
    </row>
    <row r="2393" spans="1:2" x14ac:dyDescent="0.3">
      <c r="A2393" s="1">
        <f t="shared" si="92"/>
        <v>1643</v>
      </c>
      <c r="B2393" s="38">
        <f>+A2393*'Failure Data'!F$3</f>
        <v>76.01940298507462</v>
      </c>
    </row>
    <row r="2394" spans="1:2" x14ac:dyDescent="0.3">
      <c r="A2394" s="1">
        <f t="shared" si="92"/>
        <v>1644</v>
      </c>
      <c r="B2394" s="38">
        <f>+A2394*'Failure Data'!F$3</f>
        <v>76.065671641791042</v>
      </c>
    </row>
    <row r="2395" spans="1:2" x14ac:dyDescent="0.3">
      <c r="A2395" s="1">
        <f t="shared" si="92"/>
        <v>1645</v>
      </c>
      <c r="B2395" s="38">
        <f>+A2395*'Failure Data'!F$3</f>
        <v>76.111940298507463</v>
      </c>
    </row>
    <row r="2396" spans="1:2" x14ac:dyDescent="0.3">
      <c r="A2396" s="1">
        <f t="shared" si="92"/>
        <v>1646</v>
      </c>
      <c r="B2396" s="38">
        <f>+A2396*'Failure Data'!F$3</f>
        <v>76.158208955223884</v>
      </c>
    </row>
    <row r="2397" spans="1:2" x14ac:dyDescent="0.3">
      <c r="A2397" s="1">
        <f t="shared" si="92"/>
        <v>1647</v>
      </c>
      <c r="B2397" s="38">
        <f>+A2397*'Failure Data'!F$3</f>
        <v>76.204477611940291</v>
      </c>
    </row>
    <row r="2398" spans="1:2" x14ac:dyDescent="0.3">
      <c r="A2398" s="1">
        <f t="shared" si="92"/>
        <v>1648</v>
      </c>
      <c r="B2398" s="38">
        <f>+A2398*'Failure Data'!F$3</f>
        <v>76.250746268656712</v>
      </c>
    </row>
    <row r="2399" spans="1:2" x14ac:dyDescent="0.3">
      <c r="A2399" s="1">
        <f t="shared" si="92"/>
        <v>1649</v>
      </c>
      <c r="B2399" s="38">
        <f>+A2399*'Failure Data'!F$3</f>
        <v>76.297014925373134</v>
      </c>
    </row>
    <row r="2400" spans="1:2" x14ac:dyDescent="0.3">
      <c r="A2400" s="1">
        <f t="shared" si="92"/>
        <v>1650</v>
      </c>
      <c r="B2400" s="38">
        <f>+A2400*'Failure Data'!F$3</f>
        <v>76.343283582089555</v>
      </c>
    </row>
    <row r="2401" spans="1:2" x14ac:dyDescent="0.3">
      <c r="A2401" s="1">
        <f t="shared" si="92"/>
        <v>1651</v>
      </c>
      <c r="B2401" s="38">
        <f>+A2401*'Failure Data'!F$3</f>
        <v>76.389552238805962</v>
      </c>
    </row>
    <row r="2402" spans="1:2" x14ac:dyDescent="0.3">
      <c r="A2402" s="1">
        <f t="shared" si="92"/>
        <v>1652</v>
      </c>
      <c r="B2402" s="38">
        <f>+A2402*'Failure Data'!F$3</f>
        <v>76.435820895522383</v>
      </c>
    </row>
    <row r="2403" spans="1:2" x14ac:dyDescent="0.3">
      <c r="A2403" s="1">
        <f t="shared" si="92"/>
        <v>1653</v>
      </c>
      <c r="B2403" s="38">
        <f>+A2403*'Failure Data'!F$3</f>
        <v>76.482089552238804</v>
      </c>
    </row>
    <row r="2404" spans="1:2" x14ac:dyDescent="0.3">
      <c r="A2404" s="1">
        <f t="shared" si="92"/>
        <v>1654</v>
      </c>
      <c r="B2404" s="38">
        <f>+A2404*'Failure Data'!F$3</f>
        <v>76.528358208955225</v>
      </c>
    </row>
    <row r="2405" spans="1:2" x14ac:dyDescent="0.3">
      <c r="A2405" s="1">
        <f t="shared" si="92"/>
        <v>1655</v>
      </c>
      <c r="B2405" s="38">
        <f>+A2405*'Failure Data'!F$3</f>
        <v>76.574626865671647</v>
      </c>
    </row>
    <row r="2406" spans="1:2" x14ac:dyDescent="0.3">
      <c r="A2406" s="1">
        <f t="shared" si="92"/>
        <v>1656</v>
      </c>
      <c r="B2406" s="38">
        <f>+A2406*'Failure Data'!F$3</f>
        <v>76.620895522388054</v>
      </c>
    </row>
    <row r="2407" spans="1:2" x14ac:dyDescent="0.3">
      <c r="A2407" s="1">
        <f t="shared" si="92"/>
        <v>1657</v>
      </c>
      <c r="B2407" s="38">
        <f>+A2407*'Failure Data'!F$3</f>
        <v>76.667164179104475</v>
      </c>
    </row>
    <row r="2408" spans="1:2" x14ac:dyDescent="0.3">
      <c r="A2408" s="1">
        <f t="shared" si="92"/>
        <v>1658</v>
      </c>
      <c r="B2408" s="38">
        <f>+A2408*'Failure Data'!F$3</f>
        <v>76.713432835820896</v>
      </c>
    </row>
    <row r="2409" spans="1:2" x14ac:dyDescent="0.3">
      <c r="A2409" s="1">
        <f t="shared" si="92"/>
        <v>1659</v>
      </c>
      <c r="B2409" s="38">
        <f>+A2409*'Failure Data'!F$3</f>
        <v>76.759701492537317</v>
      </c>
    </row>
    <row r="2410" spans="1:2" x14ac:dyDescent="0.3">
      <c r="A2410" s="1">
        <f t="shared" si="92"/>
        <v>1660</v>
      </c>
      <c r="B2410" s="38">
        <f>+A2410*'Failure Data'!F$3</f>
        <v>76.805970149253724</v>
      </c>
    </row>
    <row r="2411" spans="1:2" x14ac:dyDescent="0.3">
      <c r="A2411" s="1">
        <f t="shared" si="92"/>
        <v>1661</v>
      </c>
      <c r="B2411" s="38">
        <f>+A2411*'Failure Data'!F$3</f>
        <v>76.852238805970146</v>
      </c>
    </row>
    <row r="2412" spans="1:2" x14ac:dyDescent="0.3">
      <c r="A2412" s="1">
        <f t="shared" si="92"/>
        <v>1662</v>
      </c>
      <c r="B2412" s="38">
        <f>+A2412*'Failure Data'!F$3</f>
        <v>76.898507462686567</v>
      </c>
    </row>
    <row r="2413" spans="1:2" x14ac:dyDescent="0.3">
      <c r="A2413" s="1">
        <f t="shared" si="92"/>
        <v>1663</v>
      </c>
      <c r="B2413" s="38">
        <f>+A2413*'Failure Data'!F$3</f>
        <v>76.944776119402988</v>
      </c>
    </row>
    <row r="2414" spans="1:2" x14ac:dyDescent="0.3">
      <c r="A2414" s="1">
        <f t="shared" si="92"/>
        <v>1664</v>
      </c>
      <c r="B2414" s="38">
        <f>+A2414*'Failure Data'!F$3</f>
        <v>76.991044776119395</v>
      </c>
    </row>
    <row r="2415" spans="1:2" x14ac:dyDescent="0.3">
      <c r="A2415" s="1">
        <f t="shared" si="92"/>
        <v>1665</v>
      </c>
      <c r="B2415" s="38">
        <f>+A2415*'Failure Data'!F$3</f>
        <v>77.037313432835816</v>
      </c>
    </row>
    <row r="2416" spans="1:2" x14ac:dyDescent="0.3">
      <c r="A2416" s="1">
        <f t="shared" si="92"/>
        <v>1666</v>
      </c>
      <c r="B2416" s="38">
        <f>+A2416*'Failure Data'!F$3</f>
        <v>77.083582089552237</v>
      </c>
    </row>
    <row r="2417" spans="1:2" x14ac:dyDescent="0.3">
      <c r="A2417" s="1">
        <f t="shared" si="92"/>
        <v>1667</v>
      </c>
      <c r="B2417" s="38">
        <f>+A2417*'Failure Data'!F$3</f>
        <v>77.129850746268659</v>
      </c>
    </row>
    <row r="2418" spans="1:2" x14ac:dyDescent="0.3">
      <c r="A2418" s="1">
        <f t="shared" si="92"/>
        <v>1668</v>
      </c>
      <c r="B2418" s="38">
        <f>+A2418*'Failure Data'!F$3</f>
        <v>77.17611940298508</v>
      </c>
    </row>
    <row r="2419" spans="1:2" x14ac:dyDescent="0.3">
      <c r="A2419" s="1">
        <f t="shared" si="92"/>
        <v>1669</v>
      </c>
      <c r="B2419" s="38">
        <f>+A2419*'Failure Data'!F$3</f>
        <v>77.222388059701487</v>
      </c>
    </row>
    <row r="2420" spans="1:2" x14ac:dyDescent="0.3">
      <c r="A2420" s="1">
        <f t="shared" si="92"/>
        <v>1670</v>
      </c>
      <c r="B2420" s="38">
        <f>+A2420*'Failure Data'!F$3</f>
        <v>77.268656716417908</v>
      </c>
    </row>
    <row r="2421" spans="1:2" x14ac:dyDescent="0.3">
      <c r="A2421" s="1">
        <f t="shared" si="92"/>
        <v>1671</v>
      </c>
      <c r="B2421" s="38">
        <f>+A2421*'Failure Data'!F$3</f>
        <v>77.314925373134329</v>
      </c>
    </row>
    <row r="2422" spans="1:2" x14ac:dyDescent="0.3">
      <c r="A2422" s="1">
        <f t="shared" si="92"/>
        <v>1672</v>
      </c>
      <c r="B2422" s="38">
        <f>+A2422*'Failure Data'!F$3</f>
        <v>77.361194029850751</v>
      </c>
    </row>
    <row r="2423" spans="1:2" x14ac:dyDescent="0.3">
      <c r="A2423" s="1">
        <f t="shared" si="92"/>
        <v>1673</v>
      </c>
      <c r="B2423" s="38">
        <f>+A2423*'Failure Data'!F$3</f>
        <v>77.407462686567158</v>
      </c>
    </row>
    <row r="2424" spans="1:2" x14ac:dyDescent="0.3">
      <c r="A2424" s="1">
        <f t="shared" si="92"/>
        <v>1674</v>
      </c>
      <c r="B2424" s="38">
        <f>+A2424*'Failure Data'!F$3</f>
        <v>77.453731343283579</v>
      </c>
    </row>
    <row r="2425" spans="1:2" x14ac:dyDescent="0.3">
      <c r="A2425" s="1">
        <f t="shared" si="92"/>
        <v>1675</v>
      </c>
      <c r="B2425" s="38">
        <f>+A2425*'Failure Data'!F$3</f>
        <v>77.5</v>
      </c>
    </row>
    <row r="2426" spans="1:2" x14ac:dyDescent="0.3">
      <c r="A2426" s="1">
        <f t="shared" si="92"/>
        <v>1676</v>
      </c>
      <c r="B2426" s="38">
        <f>+A2426*'Failure Data'!F$3</f>
        <v>77.546268656716421</v>
      </c>
    </row>
    <row r="2427" spans="1:2" x14ac:dyDescent="0.3">
      <c r="A2427" s="1">
        <f t="shared" si="92"/>
        <v>1677</v>
      </c>
      <c r="B2427" s="38">
        <f>+A2427*'Failure Data'!F$3</f>
        <v>77.592537313432828</v>
      </c>
    </row>
    <row r="2428" spans="1:2" x14ac:dyDescent="0.3">
      <c r="A2428" s="1">
        <f t="shared" si="92"/>
        <v>1678</v>
      </c>
      <c r="B2428" s="38">
        <f>+A2428*'Failure Data'!F$3</f>
        <v>77.638805970149249</v>
      </c>
    </row>
    <row r="2429" spans="1:2" x14ac:dyDescent="0.3">
      <c r="A2429" s="1">
        <f t="shared" si="92"/>
        <v>1679</v>
      </c>
      <c r="B2429" s="38">
        <f>+A2429*'Failure Data'!F$3</f>
        <v>77.685074626865671</v>
      </c>
    </row>
    <row r="2430" spans="1:2" x14ac:dyDescent="0.3">
      <c r="A2430" s="1">
        <f t="shared" si="92"/>
        <v>1680</v>
      </c>
      <c r="B2430" s="38">
        <f>+A2430*'Failure Data'!F$3</f>
        <v>77.731343283582092</v>
      </c>
    </row>
    <row r="2431" spans="1:2" x14ac:dyDescent="0.3">
      <c r="A2431" s="1">
        <f t="shared" si="92"/>
        <v>1681</v>
      </c>
      <c r="B2431" s="38">
        <f>+A2431*'Failure Data'!F$3</f>
        <v>77.777611940298499</v>
      </c>
    </row>
    <row r="2432" spans="1:2" x14ac:dyDescent="0.3">
      <c r="A2432" s="1">
        <f t="shared" ref="A2432:A2495" si="93">A2431+1</f>
        <v>1682</v>
      </c>
      <c r="B2432" s="38">
        <f>+A2432*'Failure Data'!F$3</f>
        <v>77.82388059701492</v>
      </c>
    </row>
    <row r="2433" spans="1:2" x14ac:dyDescent="0.3">
      <c r="A2433" s="1">
        <f t="shared" si="93"/>
        <v>1683</v>
      </c>
      <c r="B2433" s="38">
        <f>+A2433*'Failure Data'!F$3</f>
        <v>77.870149253731341</v>
      </c>
    </row>
    <row r="2434" spans="1:2" x14ac:dyDescent="0.3">
      <c r="A2434" s="1">
        <f t="shared" si="93"/>
        <v>1684</v>
      </c>
      <c r="B2434" s="38">
        <f>+A2434*'Failure Data'!F$3</f>
        <v>77.916417910447763</v>
      </c>
    </row>
    <row r="2435" spans="1:2" x14ac:dyDescent="0.3">
      <c r="A2435" s="1">
        <f t="shared" si="93"/>
        <v>1685</v>
      </c>
      <c r="B2435" s="38">
        <f>+A2435*'Failure Data'!F$3</f>
        <v>77.962686567164184</v>
      </c>
    </row>
    <row r="2436" spans="1:2" x14ac:dyDescent="0.3">
      <c r="A2436" s="1">
        <f t="shared" si="93"/>
        <v>1686</v>
      </c>
      <c r="B2436" s="38">
        <f>+A2436*'Failure Data'!F$3</f>
        <v>78.008955223880591</v>
      </c>
    </row>
    <row r="2437" spans="1:2" x14ac:dyDescent="0.3">
      <c r="A2437" s="1">
        <f t="shared" si="93"/>
        <v>1687</v>
      </c>
      <c r="B2437" s="38">
        <f>+A2437*'Failure Data'!F$3</f>
        <v>78.055223880597012</v>
      </c>
    </row>
    <row r="2438" spans="1:2" x14ac:dyDescent="0.3">
      <c r="A2438" s="1">
        <f t="shared" si="93"/>
        <v>1688</v>
      </c>
      <c r="B2438" s="38">
        <f>+A2438*'Failure Data'!F$3</f>
        <v>78.101492537313433</v>
      </c>
    </row>
    <row r="2439" spans="1:2" x14ac:dyDescent="0.3">
      <c r="A2439" s="1">
        <f t="shared" si="93"/>
        <v>1689</v>
      </c>
      <c r="B2439" s="38">
        <f>+A2439*'Failure Data'!F$3</f>
        <v>78.147761194029854</v>
      </c>
    </row>
    <row r="2440" spans="1:2" x14ac:dyDescent="0.3">
      <c r="A2440" s="1">
        <f t="shared" si="93"/>
        <v>1690</v>
      </c>
      <c r="B2440" s="38">
        <f>+A2440*'Failure Data'!F$3</f>
        <v>78.194029850746261</v>
      </c>
    </row>
    <row r="2441" spans="1:2" x14ac:dyDescent="0.3">
      <c r="A2441" s="1">
        <f t="shared" si="93"/>
        <v>1691</v>
      </c>
      <c r="B2441" s="38">
        <f>+A2441*'Failure Data'!F$3</f>
        <v>78.240298507462683</v>
      </c>
    </row>
    <row r="2442" spans="1:2" x14ac:dyDescent="0.3">
      <c r="A2442" s="1">
        <f t="shared" si="93"/>
        <v>1692</v>
      </c>
      <c r="B2442" s="38">
        <f>+A2442*'Failure Data'!F$3</f>
        <v>78.286567164179104</v>
      </c>
    </row>
    <row r="2443" spans="1:2" x14ac:dyDescent="0.3">
      <c r="A2443" s="1">
        <f t="shared" si="93"/>
        <v>1693</v>
      </c>
      <c r="B2443" s="38">
        <f>+A2443*'Failure Data'!F$3</f>
        <v>78.332835820895525</v>
      </c>
    </row>
    <row r="2444" spans="1:2" x14ac:dyDescent="0.3">
      <c r="A2444" s="1">
        <f t="shared" si="93"/>
        <v>1694</v>
      </c>
      <c r="B2444" s="38">
        <f>+A2444*'Failure Data'!F$3</f>
        <v>78.379104477611932</v>
      </c>
    </row>
    <row r="2445" spans="1:2" x14ac:dyDescent="0.3">
      <c r="A2445" s="1">
        <f t="shared" si="93"/>
        <v>1695</v>
      </c>
      <c r="B2445" s="38">
        <f>+A2445*'Failure Data'!F$3</f>
        <v>78.425373134328353</v>
      </c>
    </row>
    <row r="2446" spans="1:2" x14ac:dyDescent="0.3">
      <c r="A2446" s="1">
        <f t="shared" si="93"/>
        <v>1696</v>
      </c>
      <c r="B2446" s="38">
        <f>+A2446*'Failure Data'!F$3</f>
        <v>78.471641791044775</v>
      </c>
    </row>
    <row r="2447" spans="1:2" x14ac:dyDescent="0.3">
      <c r="A2447" s="1">
        <f t="shared" si="93"/>
        <v>1697</v>
      </c>
      <c r="B2447" s="38">
        <f>+A2447*'Failure Data'!F$3</f>
        <v>78.517910447761196</v>
      </c>
    </row>
    <row r="2448" spans="1:2" x14ac:dyDescent="0.3">
      <c r="A2448" s="1">
        <f t="shared" si="93"/>
        <v>1698</v>
      </c>
      <c r="B2448" s="38">
        <f>+A2448*'Failure Data'!F$3</f>
        <v>78.564179104477617</v>
      </c>
    </row>
    <row r="2449" spans="1:2" x14ac:dyDescent="0.3">
      <c r="A2449" s="1">
        <f t="shared" si="93"/>
        <v>1699</v>
      </c>
      <c r="B2449" s="38">
        <f>+A2449*'Failure Data'!F$3</f>
        <v>78.610447761194024</v>
      </c>
    </row>
    <row r="2450" spans="1:2" x14ac:dyDescent="0.3">
      <c r="A2450" s="1">
        <f t="shared" si="93"/>
        <v>1700</v>
      </c>
      <c r="B2450" s="38">
        <f>+A2450*'Failure Data'!F$3</f>
        <v>78.656716417910445</v>
      </c>
    </row>
    <row r="2451" spans="1:2" x14ac:dyDescent="0.3">
      <c r="A2451" s="1">
        <f t="shared" si="93"/>
        <v>1701</v>
      </c>
      <c r="B2451" s="38">
        <f>+A2451*'Failure Data'!F$3</f>
        <v>78.702985074626866</v>
      </c>
    </row>
    <row r="2452" spans="1:2" x14ac:dyDescent="0.3">
      <c r="A2452" s="1">
        <f t="shared" si="93"/>
        <v>1702</v>
      </c>
      <c r="B2452" s="38">
        <f>+A2452*'Failure Data'!F$3</f>
        <v>78.749253731343288</v>
      </c>
    </row>
    <row r="2453" spans="1:2" x14ac:dyDescent="0.3">
      <c r="A2453" s="1">
        <f t="shared" si="93"/>
        <v>1703</v>
      </c>
      <c r="B2453" s="38">
        <f>+A2453*'Failure Data'!F$3</f>
        <v>78.795522388059695</v>
      </c>
    </row>
    <row r="2454" spans="1:2" x14ac:dyDescent="0.3">
      <c r="A2454" s="1">
        <f t="shared" si="93"/>
        <v>1704</v>
      </c>
      <c r="B2454" s="38">
        <f>+A2454*'Failure Data'!F$3</f>
        <v>78.841791044776116</v>
      </c>
    </row>
    <row r="2455" spans="1:2" x14ac:dyDescent="0.3">
      <c r="A2455" s="1">
        <f t="shared" si="93"/>
        <v>1705</v>
      </c>
      <c r="B2455" s="38">
        <f>+A2455*'Failure Data'!F$3</f>
        <v>78.888059701492537</v>
      </c>
    </row>
    <row r="2456" spans="1:2" x14ac:dyDescent="0.3">
      <c r="A2456" s="1">
        <f t="shared" si="93"/>
        <v>1706</v>
      </c>
      <c r="B2456" s="38">
        <f>+A2456*'Failure Data'!F$3</f>
        <v>78.934328358208958</v>
      </c>
    </row>
    <row r="2457" spans="1:2" x14ac:dyDescent="0.3">
      <c r="A2457" s="1">
        <f t="shared" si="93"/>
        <v>1707</v>
      </c>
      <c r="B2457" s="38">
        <f>+A2457*'Failure Data'!F$3</f>
        <v>78.980597014925365</v>
      </c>
    </row>
    <row r="2458" spans="1:2" x14ac:dyDescent="0.3">
      <c r="A2458" s="1">
        <f t="shared" si="93"/>
        <v>1708</v>
      </c>
      <c r="B2458" s="38">
        <f>+A2458*'Failure Data'!F$3</f>
        <v>79.026865671641787</v>
      </c>
    </row>
    <row r="2459" spans="1:2" x14ac:dyDescent="0.3">
      <c r="A2459" s="1">
        <f t="shared" si="93"/>
        <v>1709</v>
      </c>
      <c r="B2459" s="38">
        <f>+A2459*'Failure Data'!F$3</f>
        <v>79.073134328358208</v>
      </c>
    </row>
    <row r="2460" spans="1:2" x14ac:dyDescent="0.3">
      <c r="A2460" s="1">
        <f t="shared" si="93"/>
        <v>1710</v>
      </c>
      <c r="B2460" s="38">
        <f>+A2460*'Failure Data'!F$3</f>
        <v>79.119402985074629</v>
      </c>
    </row>
    <row r="2461" spans="1:2" x14ac:dyDescent="0.3">
      <c r="A2461" s="1">
        <f t="shared" si="93"/>
        <v>1711</v>
      </c>
      <c r="B2461" s="38">
        <f>+A2461*'Failure Data'!F$3</f>
        <v>79.165671641791036</v>
      </c>
    </row>
    <row r="2462" spans="1:2" x14ac:dyDescent="0.3">
      <c r="A2462" s="1">
        <f t="shared" si="93"/>
        <v>1712</v>
      </c>
      <c r="B2462" s="38">
        <f>+A2462*'Failure Data'!F$3</f>
        <v>79.211940298507457</v>
      </c>
    </row>
    <row r="2463" spans="1:2" x14ac:dyDescent="0.3">
      <c r="A2463" s="1">
        <f t="shared" si="93"/>
        <v>1713</v>
      </c>
      <c r="B2463" s="38">
        <f>+A2463*'Failure Data'!F$3</f>
        <v>79.258208955223878</v>
      </c>
    </row>
    <row r="2464" spans="1:2" x14ac:dyDescent="0.3">
      <c r="A2464" s="1">
        <f t="shared" si="93"/>
        <v>1714</v>
      </c>
      <c r="B2464" s="38">
        <f>+A2464*'Failure Data'!F$3</f>
        <v>79.3044776119403</v>
      </c>
    </row>
    <row r="2465" spans="1:2" x14ac:dyDescent="0.3">
      <c r="A2465" s="1">
        <f t="shared" si="93"/>
        <v>1715</v>
      </c>
      <c r="B2465" s="38">
        <f>+A2465*'Failure Data'!F$3</f>
        <v>79.350746268656721</v>
      </c>
    </row>
    <row r="2466" spans="1:2" x14ac:dyDescent="0.3">
      <c r="A2466" s="1">
        <f t="shared" si="93"/>
        <v>1716</v>
      </c>
      <c r="B2466" s="38">
        <f>+A2466*'Failure Data'!F$3</f>
        <v>79.397014925373128</v>
      </c>
    </row>
    <row r="2467" spans="1:2" x14ac:dyDescent="0.3">
      <c r="A2467" s="1">
        <f t="shared" si="93"/>
        <v>1717</v>
      </c>
      <c r="B2467" s="38">
        <f>+A2467*'Failure Data'!F$3</f>
        <v>79.443283582089549</v>
      </c>
    </row>
    <row r="2468" spans="1:2" x14ac:dyDescent="0.3">
      <c r="A2468" s="1">
        <f t="shared" si="93"/>
        <v>1718</v>
      </c>
      <c r="B2468" s="38">
        <f>+A2468*'Failure Data'!F$3</f>
        <v>79.48955223880597</v>
      </c>
    </row>
    <row r="2469" spans="1:2" x14ac:dyDescent="0.3">
      <c r="A2469" s="1">
        <f t="shared" si="93"/>
        <v>1719</v>
      </c>
      <c r="B2469" s="38">
        <f>+A2469*'Failure Data'!F$3</f>
        <v>79.535820895522392</v>
      </c>
    </row>
    <row r="2470" spans="1:2" x14ac:dyDescent="0.3">
      <c r="A2470" s="1">
        <f t="shared" si="93"/>
        <v>1720</v>
      </c>
      <c r="B2470" s="38">
        <f>+A2470*'Failure Data'!F$3</f>
        <v>79.582089552238799</v>
      </c>
    </row>
    <row r="2471" spans="1:2" x14ac:dyDescent="0.3">
      <c r="A2471" s="1">
        <f t="shared" si="93"/>
        <v>1721</v>
      </c>
      <c r="B2471" s="38">
        <f>+A2471*'Failure Data'!F$3</f>
        <v>79.62835820895522</v>
      </c>
    </row>
    <row r="2472" spans="1:2" x14ac:dyDescent="0.3">
      <c r="A2472" s="1">
        <f t="shared" si="93"/>
        <v>1722</v>
      </c>
      <c r="B2472" s="38">
        <f>+A2472*'Failure Data'!F$3</f>
        <v>79.674626865671641</v>
      </c>
    </row>
    <row r="2473" spans="1:2" x14ac:dyDescent="0.3">
      <c r="A2473" s="1">
        <f t="shared" si="93"/>
        <v>1723</v>
      </c>
      <c r="B2473" s="38">
        <f>+A2473*'Failure Data'!F$3</f>
        <v>79.720895522388062</v>
      </c>
    </row>
    <row r="2474" spans="1:2" x14ac:dyDescent="0.3">
      <c r="A2474" s="1">
        <f t="shared" si="93"/>
        <v>1724</v>
      </c>
      <c r="B2474" s="38">
        <f>+A2474*'Failure Data'!F$3</f>
        <v>79.767164179104469</v>
      </c>
    </row>
    <row r="2475" spans="1:2" x14ac:dyDescent="0.3">
      <c r="A2475" s="1">
        <f t="shared" si="93"/>
        <v>1725</v>
      </c>
      <c r="B2475" s="38">
        <f>+A2475*'Failure Data'!F$3</f>
        <v>79.81343283582089</v>
      </c>
    </row>
    <row r="2476" spans="1:2" x14ac:dyDescent="0.3">
      <c r="A2476" s="1">
        <f t="shared" si="93"/>
        <v>1726</v>
      </c>
      <c r="B2476" s="38">
        <f>+A2476*'Failure Data'!F$3</f>
        <v>79.859701492537312</v>
      </c>
    </row>
    <row r="2477" spans="1:2" x14ac:dyDescent="0.3">
      <c r="A2477" s="1">
        <f t="shared" si="93"/>
        <v>1727</v>
      </c>
      <c r="B2477" s="38">
        <f>+A2477*'Failure Data'!F$3</f>
        <v>79.905970149253733</v>
      </c>
    </row>
    <row r="2478" spans="1:2" x14ac:dyDescent="0.3">
      <c r="A2478" s="1">
        <f t="shared" si="93"/>
        <v>1728</v>
      </c>
      <c r="B2478" s="38">
        <f>+A2478*'Failure Data'!F$3</f>
        <v>79.952238805970154</v>
      </c>
    </row>
    <row r="2479" spans="1:2" x14ac:dyDescent="0.3">
      <c r="A2479" s="1">
        <f t="shared" si="93"/>
        <v>1729</v>
      </c>
      <c r="B2479" s="38">
        <f>+A2479*'Failure Data'!F$3</f>
        <v>79.998507462686561</v>
      </c>
    </row>
    <row r="2480" spans="1:2" x14ac:dyDescent="0.3">
      <c r="A2480" s="1">
        <f t="shared" si="93"/>
        <v>1730</v>
      </c>
      <c r="B2480" s="38">
        <f>+A2480*'Failure Data'!F$3</f>
        <v>80.044776119402982</v>
      </c>
    </row>
    <row r="2481" spans="1:2" x14ac:dyDescent="0.3">
      <c r="A2481" s="1">
        <f t="shared" si="93"/>
        <v>1731</v>
      </c>
      <c r="B2481" s="38">
        <f>+A2481*'Failure Data'!F$3</f>
        <v>80.091044776119404</v>
      </c>
    </row>
    <row r="2482" spans="1:2" x14ac:dyDescent="0.3">
      <c r="A2482" s="1">
        <f t="shared" si="93"/>
        <v>1732</v>
      </c>
      <c r="B2482" s="38">
        <f>+A2482*'Failure Data'!F$3</f>
        <v>80.137313432835825</v>
      </c>
    </row>
    <row r="2483" spans="1:2" x14ac:dyDescent="0.3">
      <c r="A2483" s="1">
        <f t="shared" si="93"/>
        <v>1733</v>
      </c>
      <c r="B2483" s="38">
        <f>+A2483*'Failure Data'!F$3</f>
        <v>80.183582089552232</v>
      </c>
    </row>
    <row r="2484" spans="1:2" x14ac:dyDescent="0.3">
      <c r="A2484" s="1">
        <f t="shared" si="93"/>
        <v>1734</v>
      </c>
      <c r="B2484" s="38">
        <f>+A2484*'Failure Data'!F$3</f>
        <v>80.229850746268653</v>
      </c>
    </row>
    <row r="2485" spans="1:2" x14ac:dyDescent="0.3">
      <c r="A2485" s="1">
        <f t="shared" si="93"/>
        <v>1735</v>
      </c>
      <c r="B2485" s="38">
        <f>+A2485*'Failure Data'!F$3</f>
        <v>80.276119402985074</v>
      </c>
    </row>
    <row r="2486" spans="1:2" x14ac:dyDescent="0.3">
      <c r="A2486" s="1">
        <f t="shared" si="93"/>
        <v>1736</v>
      </c>
      <c r="B2486" s="38">
        <f>+A2486*'Failure Data'!F$3</f>
        <v>80.322388059701495</v>
      </c>
    </row>
    <row r="2487" spans="1:2" x14ac:dyDescent="0.3">
      <c r="A2487" s="1">
        <f t="shared" si="93"/>
        <v>1737</v>
      </c>
      <c r="B2487" s="38">
        <f>+A2487*'Failure Data'!F$3</f>
        <v>80.368656716417902</v>
      </c>
    </row>
    <row r="2488" spans="1:2" x14ac:dyDescent="0.3">
      <c r="A2488" s="1">
        <f t="shared" si="93"/>
        <v>1738</v>
      </c>
      <c r="B2488" s="38">
        <f>+A2488*'Failure Data'!F$3</f>
        <v>80.414925373134324</v>
      </c>
    </row>
    <row r="2489" spans="1:2" x14ac:dyDescent="0.3">
      <c r="A2489" s="1">
        <f t="shared" si="93"/>
        <v>1739</v>
      </c>
      <c r="B2489" s="38">
        <f>+A2489*'Failure Data'!F$3</f>
        <v>80.461194029850745</v>
      </c>
    </row>
    <row r="2490" spans="1:2" x14ac:dyDescent="0.3">
      <c r="A2490" s="1">
        <f t="shared" si="93"/>
        <v>1740</v>
      </c>
      <c r="B2490" s="38">
        <f>+A2490*'Failure Data'!F$3</f>
        <v>80.507462686567166</v>
      </c>
    </row>
    <row r="2491" spans="1:2" x14ac:dyDescent="0.3">
      <c r="A2491" s="1">
        <f t="shared" si="93"/>
        <v>1741</v>
      </c>
      <c r="B2491" s="38">
        <f>+A2491*'Failure Data'!F$3</f>
        <v>80.553731343283587</v>
      </c>
    </row>
    <row r="2492" spans="1:2" x14ac:dyDescent="0.3">
      <c r="A2492" s="1">
        <f t="shared" si="93"/>
        <v>1742</v>
      </c>
      <c r="B2492" s="38">
        <f>+A2492*'Failure Data'!F$3</f>
        <v>80.599999999999994</v>
      </c>
    </row>
    <row r="2493" spans="1:2" x14ac:dyDescent="0.3">
      <c r="A2493" s="1">
        <f t="shared" si="93"/>
        <v>1743</v>
      </c>
      <c r="B2493" s="38">
        <f>+A2493*'Failure Data'!F$3</f>
        <v>80.646268656716416</v>
      </c>
    </row>
    <row r="2494" spans="1:2" x14ac:dyDescent="0.3">
      <c r="A2494" s="1">
        <f t="shared" si="93"/>
        <v>1744</v>
      </c>
      <c r="B2494" s="38">
        <f>+A2494*'Failure Data'!F$3</f>
        <v>80.692537313432837</v>
      </c>
    </row>
    <row r="2495" spans="1:2" x14ac:dyDescent="0.3">
      <c r="A2495" s="1">
        <f t="shared" si="93"/>
        <v>1745</v>
      </c>
      <c r="B2495" s="38">
        <f>+A2495*'Failure Data'!F$3</f>
        <v>80.738805970149258</v>
      </c>
    </row>
    <row r="2496" spans="1:2" x14ac:dyDescent="0.3">
      <c r="A2496" s="1">
        <f t="shared" ref="A2496:A2559" si="94">A2495+1</f>
        <v>1746</v>
      </c>
      <c r="B2496" s="38">
        <f>+A2496*'Failure Data'!F$3</f>
        <v>80.785074626865665</v>
      </c>
    </row>
    <row r="2497" spans="1:2" x14ac:dyDescent="0.3">
      <c r="A2497" s="1">
        <f t="shared" si="94"/>
        <v>1747</v>
      </c>
      <c r="B2497" s="38">
        <f>+A2497*'Failure Data'!F$3</f>
        <v>80.831343283582086</v>
      </c>
    </row>
    <row r="2498" spans="1:2" x14ac:dyDescent="0.3">
      <c r="A2498" s="1">
        <f t="shared" si="94"/>
        <v>1748</v>
      </c>
      <c r="B2498" s="38">
        <f>+A2498*'Failure Data'!F$3</f>
        <v>80.877611940298507</v>
      </c>
    </row>
    <row r="2499" spans="1:2" x14ac:dyDescent="0.3">
      <c r="A2499" s="1">
        <f t="shared" si="94"/>
        <v>1749</v>
      </c>
      <c r="B2499" s="38">
        <f>+A2499*'Failure Data'!F$3</f>
        <v>80.923880597014929</v>
      </c>
    </row>
    <row r="2500" spans="1:2" x14ac:dyDescent="0.3">
      <c r="A2500" s="1">
        <f t="shared" si="94"/>
        <v>1750</v>
      </c>
      <c r="B2500" s="38">
        <f>+A2500*'Failure Data'!F$3</f>
        <v>80.970149253731336</v>
      </c>
    </row>
    <row r="2501" spans="1:2" x14ac:dyDescent="0.3">
      <c r="A2501" s="1">
        <f t="shared" si="94"/>
        <v>1751</v>
      </c>
      <c r="B2501" s="38">
        <f>+A2501*'Failure Data'!F$3</f>
        <v>81.016417910447757</v>
      </c>
    </row>
    <row r="2502" spans="1:2" x14ac:dyDescent="0.3">
      <c r="A2502" s="1">
        <f t="shared" si="94"/>
        <v>1752</v>
      </c>
      <c r="B2502" s="38">
        <f>+A2502*'Failure Data'!F$3</f>
        <v>81.062686567164178</v>
      </c>
    </row>
    <row r="2503" spans="1:2" x14ac:dyDescent="0.3">
      <c r="A2503" s="1">
        <f t="shared" si="94"/>
        <v>1753</v>
      </c>
      <c r="B2503" s="38">
        <f>+A2503*'Failure Data'!F$3</f>
        <v>81.108955223880599</v>
      </c>
    </row>
    <row r="2504" spans="1:2" x14ac:dyDescent="0.3">
      <c r="A2504" s="1">
        <f t="shared" si="94"/>
        <v>1754</v>
      </c>
      <c r="B2504" s="38">
        <f>+A2504*'Failure Data'!F$3</f>
        <v>81.155223880597006</v>
      </c>
    </row>
    <row r="2505" spans="1:2" x14ac:dyDescent="0.3">
      <c r="A2505" s="1">
        <f t="shared" si="94"/>
        <v>1755</v>
      </c>
      <c r="B2505" s="38">
        <f>+A2505*'Failure Data'!F$3</f>
        <v>81.201492537313428</v>
      </c>
    </row>
    <row r="2506" spans="1:2" x14ac:dyDescent="0.3">
      <c r="A2506" s="1">
        <f t="shared" si="94"/>
        <v>1756</v>
      </c>
      <c r="B2506" s="38">
        <f>+A2506*'Failure Data'!F$3</f>
        <v>81.247761194029849</v>
      </c>
    </row>
    <row r="2507" spans="1:2" x14ac:dyDescent="0.3">
      <c r="A2507" s="1">
        <f t="shared" si="94"/>
        <v>1757</v>
      </c>
      <c r="B2507" s="38">
        <f>+A2507*'Failure Data'!F$3</f>
        <v>81.29402985074627</v>
      </c>
    </row>
    <row r="2508" spans="1:2" x14ac:dyDescent="0.3">
      <c r="A2508" s="1">
        <f t="shared" si="94"/>
        <v>1758</v>
      </c>
      <c r="B2508" s="38">
        <f>+A2508*'Failure Data'!F$3</f>
        <v>81.340298507462691</v>
      </c>
    </row>
    <row r="2509" spans="1:2" x14ac:dyDescent="0.3">
      <c r="A2509" s="1">
        <f t="shared" si="94"/>
        <v>1759</v>
      </c>
      <c r="B2509" s="38">
        <f>+A2509*'Failure Data'!F$3</f>
        <v>81.386567164179098</v>
      </c>
    </row>
    <row r="2510" spans="1:2" x14ac:dyDescent="0.3">
      <c r="A2510" s="1">
        <f t="shared" si="94"/>
        <v>1760</v>
      </c>
      <c r="B2510" s="38">
        <f>+A2510*'Failure Data'!F$3</f>
        <v>81.432835820895519</v>
      </c>
    </row>
    <row r="2511" spans="1:2" x14ac:dyDescent="0.3">
      <c r="A2511" s="1">
        <f t="shared" si="94"/>
        <v>1761</v>
      </c>
      <c r="B2511" s="38">
        <f>+A2511*'Failure Data'!F$3</f>
        <v>81.479104477611941</v>
      </c>
    </row>
    <row r="2512" spans="1:2" x14ac:dyDescent="0.3">
      <c r="A2512" s="1">
        <f t="shared" si="94"/>
        <v>1762</v>
      </c>
      <c r="B2512" s="38">
        <f>+A2512*'Failure Data'!F$3</f>
        <v>81.525373134328362</v>
      </c>
    </row>
    <row r="2513" spans="1:2" x14ac:dyDescent="0.3">
      <c r="A2513" s="1">
        <f t="shared" si="94"/>
        <v>1763</v>
      </c>
      <c r="B2513" s="38">
        <f>+A2513*'Failure Data'!F$3</f>
        <v>81.571641791044769</v>
      </c>
    </row>
    <row r="2514" spans="1:2" x14ac:dyDescent="0.3">
      <c r="A2514" s="1">
        <f t="shared" si="94"/>
        <v>1764</v>
      </c>
      <c r="B2514" s="38">
        <f>+A2514*'Failure Data'!F$3</f>
        <v>81.61791044776119</v>
      </c>
    </row>
    <row r="2515" spans="1:2" x14ac:dyDescent="0.3">
      <c r="A2515" s="1">
        <f t="shared" si="94"/>
        <v>1765</v>
      </c>
      <c r="B2515" s="38">
        <f>+A2515*'Failure Data'!F$3</f>
        <v>81.664179104477611</v>
      </c>
    </row>
    <row r="2516" spans="1:2" x14ac:dyDescent="0.3">
      <c r="A2516" s="1">
        <f t="shared" si="94"/>
        <v>1766</v>
      </c>
      <c r="B2516" s="38">
        <f>+A2516*'Failure Data'!F$3</f>
        <v>81.710447761194033</v>
      </c>
    </row>
    <row r="2517" spans="1:2" x14ac:dyDescent="0.3">
      <c r="A2517" s="1">
        <f t="shared" si="94"/>
        <v>1767</v>
      </c>
      <c r="B2517" s="38">
        <f>+A2517*'Failure Data'!F$3</f>
        <v>81.75671641791044</v>
      </c>
    </row>
    <row r="2518" spans="1:2" x14ac:dyDescent="0.3">
      <c r="A2518" s="1">
        <f t="shared" si="94"/>
        <v>1768</v>
      </c>
      <c r="B2518" s="38">
        <f>+A2518*'Failure Data'!F$3</f>
        <v>81.802985074626861</v>
      </c>
    </row>
    <row r="2519" spans="1:2" x14ac:dyDescent="0.3">
      <c r="A2519" s="1">
        <f t="shared" si="94"/>
        <v>1769</v>
      </c>
      <c r="B2519" s="38">
        <f>+A2519*'Failure Data'!F$3</f>
        <v>81.849253731343282</v>
      </c>
    </row>
    <row r="2520" spans="1:2" x14ac:dyDescent="0.3">
      <c r="A2520" s="1">
        <f t="shared" si="94"/>
        <v>1770</v>
      </c>
      <c r="B2520" s="38">
        <f>+A2520*'Failure Data'!F$3</f>
        <v>81.895522388059703</v>
      </c>
    </row>
    <row r="2521" spans="1:2" x14ac:dyDescent="0.3">
      <c r="A2521" s="1">
        <f t="shared" si="94"/>
        <v>1771</v>
      </c>
      <c r="B2521" s="38">
        <f>+A2521*'Failure Data'!F$3</f>
        <v>81.941791044776124</v>
      </c>
    </row>
    <row r="2522" spans="1:2" x14ac:dyDescent="0.3">
      <c r="A2522" s="1">
        <f t="shared" si="94"/>
        <v>1772</v>
      </c>
      <c r="B2522" s="38">
        <f>+A2522*'Failure Data'!F$3</f>
        <v>81.988059701492531</v>
      </c>
    </row>
    <row r="2523" spans="1:2" x14ac:dyDescent="0.3">
      <c r="A2523" s="1">
        <f t="shared" si="94"/>
        <v>1773</v>
      </c>
      <c r="B2523" s="38">
        <f>+A2523*'Failure Data'!F$3</f>
        <v>82.034328358208953</v>
      </c>
    </row>
    <row r="2524" spans="1:2" x14ac:dyDescent="0.3">
      <c r="A2524" s="1">
        <f t="shared" si="94"/>
        <v>1774</v>
      </c>
      <c r="B2524" s="38">
        <f>+A2524*'Failure Data'!F$3</f>
        <v>82.080597014925374</v>
      </c>
    </row>
    <row r="2525" spans="1:2" x14ac:dyDescent="0.3">
      <c r="A2525" s="1">
        <f t="shared" si="94"/>
        <v>1775</v>
      </c>
      <c r="B2525" s="38">
        <f>+A2525*'Failure Data'!F$3</f>
        <v>82.126865671641795</v>
      </c>
    </row>
    <row r="2526" spans="1:2" x14ac:dyDescent="0.3">
      <c r="A2526" s="1">
        <f t="shared" si="94"/>
        <v>1776</v>
      </c>
      <c r="B2526" s="38">
        <f>+A2526*'Failure Data'!F$3</f>
        <v>82.173134328358202</v>
      </c>
    </row>
    <row r="2527" spans="1:2" x14ac:dyDescent="0.3">
      <c r="A2527" s="1">
        <f t="shared" si="94"/>
        <v>1777</v>
      </c>
      <c r="B2527" s="38">
        <f>+A2527*'Failure Data'!F$3</f>
        <v>82.219402985074623</v>
      </c>
    </row>
    <row r="2528" spans="1:2" x14ac:dyDescent="0.3">
      <c r="A2528" s="1">
        <f t="shared" si="94"/>
        <v>1778</v>
      </c>
      <c r="B2528" s="38">
        <f>+A2528*'Failure Data'!F$3</f>
        <v>82.265671641791045</v>
      </c>
    </row>
    <row r="2529" spans="1:2" x14ac:dyDescent="0.3">
      <c r="A2529" s="1">
        <f t="shared" si="94"/>
        <v>1779</v>
      </c>
      <c r="B2529" s="38">
        <f>+A2529*'Failure Data'!F$3</f>
        <v>82.311940298507466</v>
      </c>
    </row>
    <row r="2530" spans="1:2" x14ac:dyDescent="0.3">
      <c r="A2530" s="1">
        <f t="shared" si="94"/>
        <v>1780</v>
      </c>
      <c r="B2530" s="38">
        <f>+A2530*'Failure Data'!F$3</f>
        <v>82.358208955223873</v>
      </c>
    </row>
    <row r="2531" spans="1:2" x14ac:dyDescent="0.3">
      <c r="A2531" s="1">
        <f t="shared" si="94"/>
        <v>1781</v>
      </c>
      <c r="B2531" s="38">
        <f>+A2531*'Failure Data'!F$3</f>
        <v>82.404477611940294</v>
      </c>
    </row>
    <row r="2532" spans="1:2" x14ac:dyDescent="0.3">
      <c r="A2532" s="1">
        <f t="shared" si="94"/>
        <v>1782</v>
      </c>
      <c r="B2532" s="38">
        <f>+A2532*'Failure Data'!F$3</f>
        <v>82.450746268656715</v>
      </c>
    </row>
    <row r="2533" spans="1:2" x14ac:dyDescent="0.3">
      <c r="A2533" s="1">
        <f t="shared" si="94"/>
        <v>1783</v>
      </c>
      <c r="B2533" s="38">
        <f>+A2533*'Failure Data'!F$3</f>
        <v>82.497014925373136</v>
      </c>
    </row>
    <row r="2534" spans="1:2" x14ac:dyDescent="0.3">
      <c r="A2534" s="1">
        <f t="shared" si="94"/>
        <v>1784</v>
      </c>
      <c r="B2534" s="38">
        <f>+A2534*'Failure Data'!F$3</f>
        <v>82.543283582089543</v>
      </c>
    </row>
    <row r="2535" spans="1:2" x14ac:dyDescent="0.3">
      <c r="A2535" s="1">
        <f t="shared" si="94"/>
        <v>1785</v>
      </c>
      <c r="B2535" s="38">
        <f>+A2535*'Failure Data'!F$3</f>
        <v>82.589552238805965</v>
      </c>
    </row>
    <row r="2536" spans="1:2" x14ac:dyDescent="0.3">
      <c r="A2536" s="1">
        <f t="shared" si="94"/>
        <v>1786</v>
      </c>
      <c r="B2536" s="38">
        <f>+A2536*'Failure Data'!F$3</f>
        <v>82.635820895522386</v>
      </c>
    </row>
    <row r="2537" spans="1:2" x14ac:dyDescent="0.3">
      <c r="A2537" s="1">
        <f t="shared" si="94"/>
        <v>1787</v>
      </c>
      <c r="B2537" s="38">
        <f>+A2537*'Failure Data'!F$3</f>
        <v>82.682089552238807</v>
      </c>
    </row>
    <row r="2538" spans="1:2" x14ac:dyDescent="0.3">
      <c r="A2538" s="1">
        <f t="shared" si="94"/>
        <v>1788</v>
      </c>
      <c r="B2538" s="38">
        <f>+A2538*'Failure Data'!F$3</f>
        <v>82.728358208955228</v>
      </c>
    </row>
    <row r="2539" spans="1:2" x14ac:dyDescent="0.3">
      <c r="A2539" s="1">
        <f t="shared" si="94"/>
        <v>1789</v>
      </c>
      <c r="B2539" s="38">
        <f>+A2539*'Failure Data'!F$3</f>
        <v>82.774626865671635</v>
      </c>
    </row>
    <row r="2540" spans="1:2" x14ac:dyDescent="0.3">
      <c r="A2540" s="1">
        <f t="shared" si="94"/>
        <v>1790</v>
      </c>
      <c r="B2540" s="38">
        <f>+A2540*'Failure Data'!F$3</f>
        <v>82.820895522388057</v>
      </c>
    </row>
    <row r="2541" spans="1:2" x14ac:dyDescent="0.3">
      <c r="A2541" s="1">
        <f t="shared" si="94"/>
        <v>1791</v>
      </c>
      <c r="B2541" s="38">
        <f>+A2541*'Failure Data'!F$3</f>
        <v>82.867164179104478</v>
      </c>
    </row>
    <row r="2542" spans="1:2" x14ac:dyDescent="0.3">
      <c r="A2542" s="1">
        <f t="shared" si="94"/>
        <v>1792</v>
      </c>
      <c r="B2542" s="38">
        <f>+A2542*'Failure Data'!F$3</f>
        <v>82.913432835820899</v>
      </c>
    </row>
    <row r="2543" spans="1:2" x14ac:dyDescent="0.3">
      <c r="A2543" s="1">
        <f t="shared" si="94"/>
        <v>1793</v>
      </c>
      <c r="B2543" s="38">
        <f>+A2543*'Failure Data'!F$3</f>
        <v>82.959701492537306</v>
      </c>
    </row>
    <row r="2544" spans="1:2" x14ac:dyDescent="0.3">
      <c r="A2544" s="1">
        <f t="shared" si="94"/>
        <v>1794</v>
      </c>
      <c r="B2544" s="38">
        <f>+A2544*'Failure Data'!F$3</f>
        <v>83.005970149253727</v>
      </c>
    </row>
    <row r="2545" spans="1:2" x14ac:dyDescent="0.3">
      <c r="A2545" s="1">
        <f t="shared" si="94"/>
        <v>1795</v>
      </c>
      <c r="B2545" s="38">
        <f>+A2545*'Failure Data'!F$3</f>
        <v>83.052238805970148</v>
      </c>
    </row>
    <row r="2546" spans="1:2" x14ac:dyDescent="0.3">
      <c r="A2546" s="1">
        <f t="shared" si="94"/>
        <v>1796</v>
      </c>
      <c r="B2546" s="38">
        <f>+A2546*'Failure Data'!F$3</f>
        <v>83.09850746268657</v>
      </c>
    </row>
    <row r="2547" spans="1:2" x14ac:dyDescent="0.3">
      <c r="A2547" s="1">
        <f t="shared" si="94"/>
        <v>1797</v>
      </c>
      <c r="B2547" s="38">
        <f>+A2547*'Failure Data'!F$3</f>
        <v>83.144776119402977</v>
      </c>
    </row>
    <row r="2548" spans="1:2" x14ac:dyDescent="0.3">
      <c r="A2548" s="1">
        <f t="shared" si="94"/>
        <v>1798</v>
      </c>
      <c r="B2548" s="38">
        <f>+A2548*'Failure Data'!F$3</f>
        <v>83.191044776119398</v>
      </c>
    </row>
    <row r="2549" spans="1:2" x14ac:dyDescent="0.3">
      <c r="A2549" s="1">
        <f t="shared" si="94"/>
        <v>1799</v>
      </c>
      <c r="B2549" s="38">
        <f>+A2549*'Failure Data'!F$3</f>
        <v>83.237313432835819</v>
      </c>
    </row>
    <row r="2550" spans="1:2" x14ac:dyDescent="0.3">
      <c r="A2550" s="1">
        <f t="shared" si="94"/>
        <v>1800</v>
      </c>
      <c r="B2550" s="38">
        <f>+A2550*'Failure Data'!F$3</f>
        <v>83.28358208955224</v>
      </c>
    </row>
    <row r="2551" spans="1:2" x14ac:dyDescent="0.3">
      <c r="A2551" s="1">
        <f t="shared" si="94"/>
        <v>1801</v>
      </c>
      <c r="B2551" s="38">
        <f>+A2551*'Failure Data'!F$3</f>
        <v>83.329850746268662</v>
      </c>
    </row>
    <row r="2552" spans="1:2" x14ac:dyDescent="0.3">
      <c r="A2552" s="1">
        <f t="shared" si="94"/>
        <v>1802</v>
      </c>
      <c r="B2552" s="38">
        <f>+A2552*'Failure Data'!F$3</f>
        <v>83.376119402985069</v>
      </c>
    </row>
    <row r="2553" spans="1:2" x14ac:dyDescent="0.3">
      <c r="A2553" s="1">
        <f t="shared" si="94"/>
        <v>1803</v>
      </c>
      <c r="B2553" s="38">
        <f>+A2553*'Failure Data'!F$3</f>
        <v>83.42238805970149</v>
      </c>
    </row>
    <row r="2554" spans="1:2" x14ac:dyDescent="0.3">
      <c r="A2554" s="1">
        <f t="shared" si="94"/>
        <v>1804</v>
      </c>
      <c r="B2554" s="38">
        <f>+A2554*'Failure Data'!F$3</f>
        <v>83.468656716417911</v>
      </c>
    </row>
    <row r="2555" spans="1:2" x14ac:dyDescent="0.3">
      <c r="A2555" s="1">
        <f t="shared" si="94"/>
        <v>1805</v>
      </c>
      <c r="B2555" s="38">
        <f>+A2555*'Failure Data'!F$3</f>
        <v>83.514925373134332</v>
      </c>
    </row>
    <row r="2556" spans="1:2" x14ac:dyDescent="0.3">
      <c r="A2556" s="1">
        <f t="shared" si="94"/>
        <v>1806</v>
      </c>
      <c r="B2556" s="38">
        <f>+A2556*'Failure Data'!F$3</f>
        <v>83.561194029850739</v>
      </c>
    </row>
    <row r="2557" spans="1:2" x14ac:dyDescent="0.3">
      <c r="A2557" s="1">
        <f t="shared" si="94"/>
        <v>1807</v>
      </c>
      <c r="B2557" s="38">
        <f>+A2557*'Failure Data'!F$3</f>
        <v>83.60746268656716</v>
      </c>
    </row>
    <row r="2558" spans="1:2" x14ac:dyDescent="0.3">
      <c r="A2558" s="1">
        <f t="shared" si="94"/>
        <v>1808</v>
      </c>
      <c r="B2558" s="38">
        <f>+A2558*'Failure Data'!F$3</f>
        <v>83.653731343283582</v>
      </c>
    </row>
    <row r="2559" spans="1:2" x14ac:dyDescent="0.3">
      <c r="A2559" s="1">
        <f t="shared" si="94"/>
        <v>1809</v>
      </c>
      <c r="B2559" s="38">
        <f>+A2559*'Failure Data'!F$3</f>
        <v>83.7</v>
      </c>
    </row>
    <row r="2560" spans="1:2" x14ac:dyDescent="0.3">
      <c r="A2560" s="1">
        <f t="shared" ref="A2560:A2623" si="95">A2559+1</f>
        <v>1810</v>
      </c>
      <c r="B2560" s="38">
        <f>+A2560*'Failure Data'!F$3</f>
        <v>83.74626865671641</v>
      </c>
    </row>
    <row r="2561" spans="1:2" x14ac:dyDescent="0.3">
      <c r="A2561" s="1">
        <f t="shared" si="95"/>
        <v>1811</v>
      </c>
      <c r="B2561" s="38">
        <f>+A2561*'Failure Data'!F$3</f>
        <v>83.792537313432831</v>
      </c>
    </row>
    <row r="2562" spans="1:2" x14ac:dyDescent="0.3">
      <c r="A2562" s="1">
        <f t="shared" si="95"/>
        <v>1812</v>
      </c>
      <c r="B2562" s="38">
        <f>+A2562*'Failure Data'!F$3</f>
        <v>83.838805970149252</v>
      </c>
    </row>
    <row r="2563" spans="1:2" x14ac:dyDescent="0.3">
      <c r="A2563" s="1">
        <f t="shared" si="95"/>
        <v>1813</v>
      </c>
      <c r="B2563" s="38">
        <f>+A2563*'Failure Data'!F$3</f>
        <v>83.885074626865674</v>
      </c>
    </row>
    <row r="2564" spans="1:2" x14ac:dyDescent="0.3">
      <c r="A2564" s="1">
        <f t="shared" si="95"/>
        <v>1814</v>
      </c>
      <c r="B2564" s="38">
        <f>+A2564*'Failure Data'!F$3</f>
        <v>83.931343283582095</v>
      </c>
    </row>
    <row r="2565" spans="1:2" x14ac:dyDescent="0.3">
      <c r="A2565" s="1">
        <f t="shared" si="95"/>
        <v>1815</v>
      </c>
      <c r="B2565" s="38">
        <f>+A2565*'Failure Data'!F$3</f>
        <v>83.977611940298502</v>
      </c>
    </row>
    <row r="2566" spans="1:2" x14ac:dyDescent="0.3">
      <c r="A2566" s="1">
        <f t="shared" si="95"/>
        <v>1816</v>
      </c>
      <c r="B2566" s="38">
        <f>+A2566*'Failure Data'!F$3</f>
        <v>84.023880597014923</v>
      </c>
    </row>
    <row r="2567" spans="1:2" x14ac:dyDescent="0.3">
      <c r="A2567" s="1">
        <f t="shared" si="95"/>
        <v>1817</v>
      </c>
      <c r="B2567" s="38">
        <f>+A2567*'Failure Data'!F$3</f>
        <v>84.070149253731344</v>
      </c>
    </row>
    <row r="2568" spans="1:2" x14ac:dyDescent="0.3">
      <c r="A2568" s="1">
        <f t="shared" si="95"/>
        <v>1818</v>
      </c>
      <c r="B2568" s="38">
        <f>+A2568*'Failure Data'!F$3</f>
        <v>84.116417910447765</v>
      </c>
    </row>
    <row r="2569" spans="1:2" x14ac:dyDescent="0.3">
      <c r="A2569" s="1">
        <f t="shared" si="95"/>
        <v>1819</v>
      </c>
      <c r="B2569" s="38">
        <f>+A2569*'Failure Data'!F$3</f>
        <v>84.162686567164172</v>
      </c>
    </row>
    <row r="2570" spans="1:2" x14ac:dyDescent="0.3">
      <c r="A2570" s="1">
        <f t="shared" si="95"/>
        <v>1820</v>
      </c>
      <c r="B2570" s="38">
        <f>+A2570*'Failure Data'!F$3</f>
        <v>84.208955223880594</v>
      </c>
    </row>
    <row r="2571" spans="1:2" x14ac:dyDescent="0.3">
      <c r="A2571" s="1">
        <f t="shared" si="95"/>
        <v>1821</v>
      </c>
      <c r="B2571" s="38">
        <f>+A2571*'Failure Data'!F$3</f>
        <v>84.255223880597015</v>
      </c>
    </row>
    <row r="2572" spans="1:2" x14ac:dyDescent="0.3">
      <c r="A2572" s="1">
        <f t="shared" si="95"/>
        <v>1822</v>
      </c>
      <c r="B2572" s="38">
        <f>+A2572*'Failure Data'!F$3</f>
        <v>84.301492537313436</v>
      </c>
    </row>
    <row r="2573" spans="1:2" x14ac:dyDescent="0.3">
      <c r="A2573" s="1">
        <f t="shared" si="95"/>
        <v>1823</v>
      </c>
      <c r="B2573" s="38">
        <f>+A2573*'Failure Data'!F$3</f>
        <v>84.347761194029843</v>
      </c>
    </row>
    <row r="2574" spans="1:2" x14ac:dyDescent="0.3">
      <c r="A2574" s="1">
        <f t="shared" si="95"/>
        <v>1824</v>
      </c>
      <c r="B2574" s="38">
        <f>+A2574*'Failure Data'!F$3</f>
        <v>84.394029850746264</v>
      </c>
    </row>
    <row r="2575" spans="1:2" x14ac:dyDescent="0.3">
      <c r="A2575" s="1">
        <f t="shared" si="95"/>
        <v>1825</v>
      </c>
      <c r="B2575" s="38">
        <f>+A2575*'Failure Data'!F$3</f>
        <v>84.440298507462686</v>
      </c>
    </row>
    <row r="2576" spans="1:2" x14ac:dyDescent="0.3">
      <c r="A2576" s="1">
        <f t="shared" si="95"/>
        <v>1826</v>
      </c>
      <c r="B2576" s="38">
        <f>+A2576*'Failure Data'!F$3</f>
        <v>84.486567164179107</v>
      </c>
    </row>
    <row r="2577" spans="1:2" x14ac:dyDescent="0.3">
      <c r="A2577" s="1">
        <f t="shared" si="95"/>
        <v>1827</v>
      </c>
      <c r="B2577" s="38">
        <f>+A2577*'Failure Data'!F$3</f>
        <v>84.532835820895514</v>
      </c>
    </row>
    <row r="2578" spans="1:2" x14ac:dyDescent="0.3">
      <c r="A2578" s="1">
        <f t="shared" si="95"/>
        <v>1828</v>
      </c>
      <c r="B2578" s="38">
        <f>+A2578*'Failure Data'!F$3</f>
        <v>84.579104477611935</v>
      </c>
    </row>
    <row r="2579" spans="1:2" x14ac:dyDescent="0.3">
      <c r="A2579" s="1">
        <f t="shared" si="95"/>
        <v>1829</v>
      </c>
      <c r="B2579" s="38">
        <f>+A2579*'Failure Data'!F$3</f>
        <v>84.625373134328356</v>
      </c>
    </row>
    <row r="2580" spans="1:2" x14ac:dyDescent="0.3">
      <c r="A2580" s="1">
        <f t="shared" si="95"/>
        <v>1830</v>
      </c>
      <c r="B2580" s="38">
        <f>+A2580*'Failure Data'!F$3</f>
        <v>84.671641791044777</v>
      </c>
    </row>
    <row r="2581" spans="1:2" x14ac:dyDescent="0.3">
      <c r="A2581" s="1">
        <f t="shared" si="95"/>
        <v>1831</v>
      </c>
      <c r="B2581" s="38">
        <f>+A2581*'Failure Data'!F$3</f>
        <v>84.717910447761199</v>
      </c>
    </row>
    <row r="2582" spans="1:2" x14ac:dyDescent="0.3">
      <c r="A2582" s="1">
        <f t="shared" si="95"/>
        <v>1832</v>
      </c>
      <c r="B2582" s="38">
        <f>+A2582*'Failure Data'!F$3</f>
        <v>84.764179104477606</v>
      </c>
    </row>
    <row r="2583" spans="1:2" x14ac:dyDescent="0.3">
      <c r="A2583" s="1">
        <f t="shared" si="95"/>
        <v>1833</v>
      </c>
      <c r="B2583" s="38">
        <f>+A2583*'Failure Data'!F$3</f>
        <v>84.810447761194027</v>
      </c>
    </row>
    <row r="2584" spans="1:2" x14ac:dyDescent="0.3">
      <c r="A2584" s="1">
        <f t="shared" si="95"/>
        <v>1834</v>
      </c>
      <c r="B2584" s="38">
        <f>+A2584*'Failure Data'!F$3</f>
        <v>84.856716417910448</v>
      </c>
    </row>
    <row r="2585" spans="1:2" x14ac:dyDescent="0.3">
      <c r="A2585" s="1">
        <f t="shared" si="95"/>
        <v>1835</v>
      </c>
      <c r="B2585" s="38">
        <f>+A2585*'Failure Data'!F$3</f>
        <v>84.902985074626869</v>
      </c>
    </row>
    <row r="2586" spans="1:2" x14ac:dyDescent="0.3">
      <c r="A2586" s="1">
        <f t="shared" si="95"/>
        <v>1836</v>
      </c>
      <c r="B2586" s="38">
        <f>+A2586*'Failure Data'!F$3</f>
        <v>84.949253731343276</v>
      </c>
    </row>
    <row r="2587" spans="1:2" x14ac:dyDescent="0.3">
      <c r="A2587" s="1">
        <f t="shared" si="95"/>
        <v>1837</v>
      </c>
      <c r="B2587" s="38">
        <f>+A2587*'Failure Data'!F$3</f>
        <v>84.995522388059698</v>
      </c>
    </row>
    <row r="2588" spans="1:2" x14ac:dyDescent="0.3">
      <c r="A2588" s="1">
        <f t="shared" si="95"/>
        <v>1838</v>
      </c>
      <c r="B2588" s="38">
        <f>+A2588*'Failure Data'!F$3</f>
        <v>85.041791044776119</v>
      </c>
    </row>
    <row r="2589" spans="1:2" x14ac:dyDescent="0.3">
      <c r="A2589" s="1">
        <f t="shared" si="95"/>
        <v>1839</v>
      </c>
      <c r="B2589" s="38">
        <f>+A2589*'Failure Data'!F$3</f>
        <v>85.08805970149254</v>
      </c>
    </row>
    <row r="2590" spans="1:2" x14ac:dyDescent="0.3">
      <c r="A2590" s="1">
        <f t="shared" si="95"/>
        <v>1840</v>
      </c>
      <c r="B2590" s="38">
        <f>+A2590*'Failure Data'!F$3</f>
        <v>85.134328358208947</v>
      </c>
    </row>
    <row r="2591" spans="1:2" x14ac:dyDescent="0.3">
      <c r="A2591" s="1">
        <f t="shared" si="95"/>
        <v>1841</v>
      </c>
      <c r="B2591" s="38">
        <f>+A2591*'Failure Data'!F$3</f>
        <v>85.180597014925368</v>
      </c>
    </row>
    <row r="2592" spans="1:2" x14ac:dyDescent="0.3">
      <c r="A2592" s="1">
        <f t="shared" si="95"/>
        <v>1842</v>
      </c>
      <c r="B2592" s="38">
        <f>+A2592*'Failure Data'!F$3</f>
        <v>85.226865671641789</v>
      </c>
    </row>
    <row r="2593" spans="1:2" x14ac:dyDescent="0.3">
      <c r="A2593" s="1">
        <f t="shared" si="95"/>
        <v>1843</v>
      </c>
      <c r="B2593" s="38">
        <f>+A2593*'Failure Data'!F$3</f>
        <v>85.273134328358211</v>
      </c>
    </row>
    <row r="2594" spans="1:2" x14ac:dyDescent="0.3">
      <c r="A2594" s="1">
        <f t="shared" si="95"/>
        <v>1844</v>
      </c>
      <c r="B2594" s="38">
        <f>+A2594*'Failure Data'!F$3</f>
        <v>85.319402985074632</v>
      </c>
    </row>
    <row r="2595" spans="1:2" x14ac:dyDescent="0.3">
      <c r="A2595" s="1">
        <f t="shared" si="95"/>
        <v>1845</v>
      </c>
      <c r="B2595" s="38">
        <f>+A2595*'Failure Data'!F$3</f>
        <v>85.365671641791039</v>
      </c>
    </row>
    <row r="2596" spans="1:2" x14ac:dyDescent="0.3">
      <c r="A2596" s="1">
        <f t="shared" si="95"/>
        <v>1846</v>
      </c>
      <c r="B2596" s="38">
        <f>+A2596*'Failure Data'!F$3</f>
        <v>85.41194029850746</v>
      </c>
    </row>
    <row r="2597" spans="1:2" x14ac:dyDescent="0.3">
      <c r="A2597" s="1">
        <f t="shared" si="95"/>
        <v>1847</v>
      </c>
      <c r="B2597" s="38">
        <f>+A2597*'Failure Data'!F$3</f>
        <v>85.458208955223881</v>
      </c>
    </row>
    <row r="2598" spans="1:2" x14ac:dyDescent="0.3">
      <c r="A2598" s="1">
        <f t="shared" si="95"/>
        <v>1848</v>
      </c>
      <c r="B2598" s="38">
        <f>+A2598*'Failure Data'!F$3</f>
        <v>85.504477611940302</v>
      </c>
    </row>
    <row r="2599" spans="1:2" x14ac:dyDescent="0.3">
      <c r="A2599" s="1">
        <f t="shared" si="95"/>
        <v>1849</v>
      </c>
      <c r="B2599" s="38">
        <f>+A2599*'Failure Data'!F$3</f>
        <v>85.55074626865671</v>
      </c>
    </row>
    <row r="2600" spans="1:2" x14ac:dyDescent="0.3">
      <c r="A2600" s="1">
        <f t="shared" si="95"/>
        <v>1850</v>
      </c>
      <c r="B2600" s="38">
        <f>+A2600*'Failure Data'!F$3</f>
        <v>85.597014925373131</v>
      </c>
    </row>
    <row r="2601" spans="1:2" x14ac:dyDescent="0.3">
      <c r="A2601" s="1">
        <f t="shared" si="95"/>
        <v>1851</v>
      </c>
      <c r="B2601" s="38">
        <f>+A2601*'Failure Data'!F$3</f>
        <v>85.643283582089552</v>
      </c>
    </row>
    <row r="2602" spans="1:2" x14ac:dyDescent="0.3">
      <c r="A2602" s="1">
        <f t="shared" si="95"/>
        <v>1852</v>
      </c>
      <c r="B2602" s="38">
        <f>+A2602*'Failure Data'!F$3</f>
        <v>85.689552238805973</v>
      </c>
    </row>
    <row r="2603" spans="1:2" x14ac:dyDescent="0.3">
      <c r="A2603" s="1">
        <f t="shared" si="95"/>
        <v>1853</v>
      </c>
      <c r="B2603" s="38">
        <f>+A2603*'Failure Data'!F$3</f>
        <v>85.73582089552238</v>
      </c>
    </row>
    <row r="2604" spans="1:2" x14ac:dyDescent="0.3">
      <c r="A2604" s="1">
        <f t="shared" si="95"/>
        <v>1854</v>
      </c>
      <c r="B2604" s="38">
        <f>+A2604*'Failure Data'!F$3</f>
        <v>85.782089552238801</v>
      </c>
    </row>
    <row r="2605" spans="1:2" x14ac:dyDescent="0.3">
      <c r="A2605" s="1">
        <f t="shared" si="95"/>
        <v>1855</v>
      </c>
      <c r="B2605" s="38">
        <f>+A2605*'Failure Data'!F$3</f>
        <v>85.828358208955223</v>
      </c>
    </row>
    <row r="2606" spans="1:2" x14ac:dyDescent="0.3">
      <c r="A2606" s="1">
        <f t="shared" si="95"/>
        <v>1856</v>
      </c>
      <c r="B2606" s="38">
        <f>+A2606*'Failure Data'!F$3</f>
        <v>85.874626865671644</v>
      </c>
    </row>
    <row r="2607" spans="1:2" x14ac:dyDescent="0.3">
      <c r="A2607" s="1">
        <f t="shared" si="95"/>
        <v>1857</v>
      </c>
      <c r="B2607" s="38">
        <f>+A2607*'Failure Data'!F$3</f>
        <v>85.920895522388051</v>
      </c>
    </row>
    <row r="2608" spans="1:2" x14ac:dyDescent="0.3">
      <c r="A2608" s="1">
        <f t="shared" si="95"/>
        <v>1858</v>
      </c>
      <c r="B2608" s="38">
        <f>+A2608*'Failure Data'!F$3</f>
        <v>85.967164179104472</v>
      </c>
    </row>
    <row r="2609" spans="1:2" x14ac:dyDescent="0.3">
      <c r="A2609" s="1">
        <f t="shared" si="95"/>
        <v>1859</v>
      </c>
      <c r="B2609" s="38">
        <f>+A2609*'Failure Data'!F$3</f>
        <v>86.013432835820893</v>
      </c>
    </row>
    <row r="2610" spans="1:2" x14ac:dyDescent="0.3">
      <c r="A2610" s="1">
        <f t="shared" si="95"/>
        <v>1860</v>
      </c>
      <c r="B2610" s="38">
        <f>+A2610*'Failure Data'!F$3</f>
        <v>86.059701492537314</v>
      </c>
    </row>
    <row r="2611" spans="1:2" x14ac:dyDescent="0.3">
      <c r="A2611" s="1">
        <f t="shared" si="95"/>
        <v>1861</v>
      </c>
      <c r="B2611" s="38">
        <f>+A2611*'Failure Data'!F$3</f>
        <v>86.105970149253736</v>
      </c>
    </row>
    <row r="2612" spans="1:2" x14ac:dyDescent="0.3">
      <c r="A2612" s="1">
        <f t="shared" si="95"/>
        <v>1862</v>
      </c>
      <c r="B2612" s="38">
        <f>+A2612*'Failure Data'!F$3</f>
        <v>86.152238805970143</v>
      </c>
    </row>
    <row r="2613" spans="1:2" x14ac:dyDescent="0.3">
      <c r="A2613" s="1">
        <f t="shared" si="95"/>
        <v>1863</v>
      </c>
      <c r="B2613" s="38">
        <f>+A2613*'Failure Data'!F$3</f>
        <v>86.198507462686564</v>
      </c>
    </row>
    <row r="2614" spans="1:2" x14ac:dyDescent="0.3">
      <c r="A2614" s="1">
        <f t="shared" si="95"/>
        <v>1864</v>
      </c>
      <c r="B2614" s="38">
        <f>+A2614*'Failure Data'!F$3</f>
        <v>86.244776119402985</v>
      </c>
    </row>
    <row r="2615" spans="1:2" x14ac:dyDescent="0.3">
      <c r="A2615" s="1">
        <f t="shared" si="95"/>
        <v>1865</v>
      </c>
      <c r="B2615" s="38">
        <f>+A2615*'Failure Data'!F$3</f>
        <v>86.291044776119406</v>
      </c>
    </row>
    <row r="2616" spans="1:2" x14ac:dyDescent="0.3">
      <c r="A2616" s="1">
        <f t="shared" si="95"/>
        <v>1866</v>
      </c>
      <c r="B2616" s="38">
        <f>+A2616*'Failure Data'!F$3</f>
        <v>86.337313432835813</v>
      </c>
    </row>
    <row r="2617" spans="1:2" x14ac:dyDescent="0.3">
      <c r="A2617" s="1">
        <f t="shared" si="95"/>
        <v>1867</v>
      </c>
      <c r="B2617" s="38">
        <f>+A2617*'Failure Data'!F$3</f>
        <v>86.383582089552235</v>
      </c>
    </row>
    <row r="2618" spans="1:2" x14ac:dyDescent="0.3">
      <c r="A2618" s="1">
        <f t="shared" si="95"/>
        <v>1868</v>
      </c>
      <c r="B2618" s="38">
        <f>+A2618*'Failure Data'!F$3</f>
        <v>86.429850746268656</v>
      </c>
    </row>
    <row r="2619" spans="1:2" x14ac:dyDescent="0.3">
      <c r="A2619" s="1">
        <f t="shared" si="95"/>
        <v>1869</v>
      </c>
      <c r="B2619" s="38">
        <f>+A2619*'Failure Data'!F$3</f>
        <v>86.476119402985077</v>
      </c>
    </row>
    <row r="2620" spans="1:2" x14ac:dyDescent="0.3">
      <c r="A2620" s="1">
        <f t="shared" si="95"/>
        <v>1870</v>
      </c>
      <c r="B2620" s="38">
        <f>+A2620*'Failure Data'!F$3</f>
        <v>86.522388059701484</v>
      </c>
    </row>
    <row r="2621" spans="1:2" x14ac:dyDescent="0.3">
      <c r="A2621" s="1">
        <f t="shared" si="95"/>
        <v>1871</v>
      </c>
      <c r="B2621" s="38">
        <f>+A2621*'Failure Data'!F$3</f>
        <v>86.568656716417905</v>
      </c>
    </row>
    <row r="2622" spans="1:2" x14ac:dyDescent="0.3">
      <c r="A2622" s="1">
        <f t="shared" si="95"/>
        <v>1872</v>
      </c>
      <c r="B2622" s="38">
        <f>+A2622*'Failure Data'!F$3</f>
        <v>86.614925373134326</v>
      </c>
    </row>
    <row r="2623" spans="1:2" x14ac:dyDescent="0.3">
      <c r="A2623" s="1">
        <f t="shared" si="95"/>
        <v>1873</v>
      </c>
      <c r="B2623" s="38">
        <f>+A2623*'Failure Data'!F$3</f>
        <v>86.661194029850748</v>
      </c>
    </row>
    <row r="2624" spans="1:2" x14ac:dyDescent="0.3">
      <c r="A2624" s="1">
        <f t="shared" ref="A2624:A2687" si="96">A2623+1</f>
        <v>1874</v>
      </c>
      <c r="B2624" s="38">
        <f>+A2624*'Failure Data'!F$3</f>
        <v>86.707462686567169</v>
      </c>
    </row>
    <row r="2625" spans="1:2" x14ac:dyDescent="0.3">
      <c r="A2625" s="1">
        <f t="shared" si="96"/>
        <v>1875</v>
      </c>
      <c r="B2625" s="38">
        <f>+A2625*'Failure Data'!F$3</f>
        <v>86.753731343283576</v>
      </c>
    </row>
    <row r="2626" spans="1:2" x14ac:dyDescent="0.3">
      <c r="A2626" s="1">
        <f t="shared" si="96"/>
        <v>1876</v>
      </c>
      <c r="B2626" s="38">
        <f>+A2626*'Failure Data'!F$3</f>
        <v>86.8</v>
      </c>
    </row>
    <row r="2627" spans="1:2" x14ac:dyDescent="0.3">
      <c r="A2627" s="1">
        <f t="shared" si="96"/>
        <v>1877</v>
      </c>
      <c r="B2627" s="38">
        <f>+A2627*'Failure Data'!F$3</f>
        <v>86.846268656716418</v>
      </c>
    </row>
    <row r="2628" spans="1:2" x14ac:dyDescent="0.3">
      <c r="A2628" s="1">
        <f t="shared" si="96"/>
        <v>1878</v>
      </c>
      <c r="B2628" s="38">
        <f>+A2628*'Failure Data'!F$3</f>
        <v>86.89253731343284</v>
      </c>
    </row>
    <row r="2629" spans="1:2" x14ac:dyDescent="0.3">
      <c r="A2629" s="1">
        <f t="shared" si="96"/>
        <v>1879</v>
      </c>
      <c r="B2629" s="38">
        <f>+A2629*'Failure Data'!F$3</f>
        <v>86.938805970149247</v>
      </c>
    </row>
    <row r="2630" spans="1:2" x14ac:dyDescent="0.3">
      <c r="A2630" s="1">
        <f t="shared" si="96"/>
        <v>1880</v>
      </c>
      <c r="B2630" s="38">
        <f>+A2630*'Failure Data'!F$3</f>
        <v>86.985074626865668</v>
      </c>
    </row>
    <row r="2631" spans="1:2" x14ac:dyDescent="0.3">
      <c r="A2631" s="1">
        <f t="shared" si="96"/>
        <v>1881</v>
      </c>
      <c r="B2631" s="38">
        <f>+A2631*'Failure Data'!F$3</f>
        <v>87.031343283582089</v>
      </c>
    </row>
    <row r="2632" spans="1:2" x14ac:dyDescent="0.3">
      <c r="A2632" s="1">
        <f t="shared" si="96"/>
        <v>1882</v>
      </c>
      <c r="B2632" s="38">
        <f>+A2632*'Failure Data'!F$3</f>
        <v>87.07761194029851</v>
      </c>
    </row>
    <row r="2633" spans="1:2" x14ac:dyDescent="0.3">
      <c r="A2633" s="1">
        <f t="shared" si="96"/>
        <v>1883</v>
      </c>
      <c r="B2633" s="38">
        <f>+A2633*'Failure Data'!F$3</f>
        <v>87.123880597014917</v>
      </c>
    </row>
    <row r="2634" spans="1:2" x14ac:dyDescent="0.3">
      <c r="A2634" s="1">
        <f t="shared" si="96"/>
        <v>1884</v>
      </c>
      <c r="B2634" s="38">
        <f>+A2634*'Failure Data'!F$3</f>
        <v>87.170149253731338</v>
      </c>
    </row>
    <row r="2635" spans="1:2" x14ac:dyDescent="0.3">
      <c r="A2635" s="1">
        <f t="shared" si="96"/>
        <v>1885</v>
      </c>
      <c r="B2635" s="38">
        <f>+A2635*'Failure Data'!F$3</f>
        <v>87.21641791044776</v>
      </c>
    </row>
    <row r="2636" spans="1:2" x14ac:dyDescent="0.3">
      <c r="A2636" s="1">
        <f t="shared" si="96"/>
        <v>1886</v>
      </c>
      <c r="B2636" s="38">
        <f>+A2636*'Failure Data'!F$3</f>
        <v>87.262686567164181</v>
      </c>
    </row>
    <row r="2637" spans="1:2" x14ac:dyDescent="0.3">
      <c r="A2637" s="1">
        <f t="shared" si="96"/>
        <v>1887</v>
      </c>
      <c r="B2637" s="38">
        <f>+A2637*'Failure Data'!F$3</f>
        <v>87.308955223880588</v>
      </c>
    </row>
    <row r="2638" spans="1:2" x14ac:dyDescent="0.3">
      <c r="A2638" s="1">
        <f t="shared" si="96"/>
        <v>1888</v>
      </c>
      <c r="B2638" s="38">
        <f>+A2638*'Failure Data'!F$3</f>
        <v>87.355223880597009</v>
      </c>
    </row>
    <row r="2639" spans="1:2" x14ac:dyDescent="0.3">
      <c r="A2639" s="1">
        <f t="shared" si="96"/>
        <v>1889</v>
      </c>
      <c r="B2639" s="38">
        <f>+A2639*'Failure Data'!F$3</f>
        <v>87.40149253731343</v>
      </c>
    </row>
    <row r="2640" spans="1:2" x14ac:dyDescent="0.3">
      <c r="A2640" s="1">
        <f t="shared" si="96"/>
        <v>1890</v>
      </c>
      <c r="B2640" s="38">
        <f>+A2640*'Failure Data'!F$3</f>
        <v>87.447761194029852</v>
      </c>
    </row>
    <row r="2641" spans="1:2" x14ac:dyDescent="0.3">
      <c r="A2641" s="1">
        <f t="shared" si="96"/>
        <v>1891</v>
      </c>
      <c r="B2641" s="38">
        <f>+A2641*'Failure Data'!F$3</f>
        <v>87.494029850746273</v>
      </c>
    </row>
    <row r="2642" spans="1:2" x14ac:dyDescent="0.3">
      <c r="A2642" s="1">
        <f t="shared" si="96"/>
        <v>1892</v>
      </c>
      <c r="B2642" s="38">
        <f>+A2642*'Failure Data'!F$3</f>
        <v>87.54029850746268</v>
      </c>
    </row>
    <row r="2643" spans="1:2" x14ac:dyDescent="0.3">
      <c r="A2643" s="1">
        <f t="shared" si="96"/>
        <v>1893</v>
      </c>
      <c r="B2643" s="38">
        <f>+A2643*'Failure Data'!F$3</f>
        <v>87.586567164179101</v>
      </c>
    </row>
    <row r="2644" spans="1:2" x14ac:dyDescent="0.3">
      <c r="A2644" s="1">
        <f t="shared" si="96"/>
        <v>1894</v>
      </c>
      <c r="B2644" s="38">
        <f>+A2644*'Failure Data'!F$3</f>
        <v>87.632835820895522</v>
      </c>
    </row>
    <row r="2645" spans="1:2" x14ac:dyDescent="0.3">
      <c r="A2645" s="1">
        <f t="shared" si="96"/>
        <v>1895</v>
      </c>
      <c r="B2645" s="38">
        <f>+A2645*'Failure Data'!F$3</f>
        <v>87.679104477611943</v>
      </c>
    </row>
    <row r="2646" spans="1:2" x14ac:dyDescent="0.3">
      <c r="A2646" s="1">
        <f t="shared" si="96"/>
        <v>1896</v>
      </c>
      <c r="B2646" s="38">
        <f>+A2646*'Failure Data'!F$3</f>
        <v>87.72537313432835</v>
      </c>
    </row>
    <row r="2647" spans="1:2" x14ac:dyDescent="0.3">
      <c r="A2647" s="1">
        <f t="shared" si="96"/>
        <v>1897</v>
      </c>
      <c r="B2647" s="38">
        <f>+A2647*'Failure Data'!F$3</f>
        <v>87.771641791044772</v>
      </c>
    </row>
    <row r="2648" spans="1:2" x14ac:dyDescent="0.3">
      <c r="A2648" s="1">
        <f t="shared" si="96"/>
        <v>1898</v>
      </c>
      <c r="B2648" s="38">
        <f>+A2648*'Failure Data'!F$3</f>
        <v>87.817910447761193</v>
      </c>
    </row>
    <row r="2649" spans="1:2" x14ac:dyDescent="0.3">
      <c r="A2649" s="1">
        <f t="shared" si="96"/>
        <v>1899</v>
      </c>
      <c r="B2649" s="38">
        <f>+A2649*'Failure Data'!F$3</f>
        <v>87.864179104477614</v>
      </c>
    </row>
    <row r="2650" spans="1:2" x14ac:dyDescent="0.3">
      <c r="A2650" s="1">
        <f t="shared" si="96"/>
        <v>1900</v>
      </c>
      <c r="B2650" s="38">
        <f>+A2650*'Failure Data'!F$3</f>
        <v>87.910447761194021</v>
      </c>
    </row>
    <row r="2651" spans="1:2" x14ac:dyDescent="0.3">
      <c r="A2651" s="1">
        <f t="shared" si="96"/>
        <v>1901</v>
      </c>
      <c r="B2651" s="38">
        <f>+A2651*'Failure Data'!F$3</f>
        <v>87.956716417910442</v>
      </c>
    </row>
    <row r="2652" spans="1:2" x14ac:dyDescent="0.3">
      <c r="A2652" s="1">
        <f t="shared" si="96"/>
        <v>1902</v>
      </c>
      <c r="B2652" s="38">
        <f>+A2652*'Failure Data'!F$3</f>
        <v>88.002985074626864</v>
      </c>
    </row>
    <row r="2653" spans="1:2" x14ac:dyDescent="0.3">
      <c r="A2653" s="1">
        <f t="shared" si="96"/>
        <v>1903</v>
      </c>
      <c r="B2653" s="38">
        <f>+A2653*'Failure Data'!F$3</f>
        <v>88.049253731343285</v>
      </c>
    </row>
    <row r="2654" spans="1:2" x14ac:dyDescent="0.3">
      <c r="A2654" s="1">
        <f t="shared" si="96"/>
        <v>1904</v>
      </c>
      <c r="B2654" s="38">
        <f>+A2654*'Failure Data'!F$3</f>
        <v>88.095522388059706</v>
      </c>
    </row>
    <row r="2655" spans="1:2" x14ac:dyDescent="0.3">
      <c r="A2655" s="1">
        <f t="shared" si="96"/>
        <v>1905</v>
      </c>
      <c r="B2655" s="38">
        <f>+A2655*'Failure Data'!F$3</f>
        <v>88.141791044776113</v>
      </c>
    </row>
    <row r="2656" spans="1:2" x14ac:dyDescent="0.3">
      <c r="A2656" s="1">
        <f t="shared" si="96"/>
        <v>1906</v>
      </c>
      <c r="B2656" s="38">
        <f>+A2656*'Failure Data'!F$3</f>
        <v>88.188059701492534</v>
      </c>
    </row>
    <row r="2657" spans="1:2" x14ac:dyDescent="0.3">
      <c r="A2657" s="1">
        <f t="shared" si="96"/>
        <v>1907</v>
      </c>
      <c r="B2657" s="38">
        <f>+A2657*'Failure Data'!F$3</f>
        <v>88.234328358208955</v>
      </c>
    </row>
    <row r="2658" spans="1:2" x14ac:dyDescent="0.3">
      <c r="A2658" s="1">
        <f t="shared" si="96"/>
        <v>1908</v>
      </c>
      <c r="B2658" s="38">
        <f>+A2658*'Failure Data'!F$3</f>
        <v>88.280597014925377</v>
      </c>
    </row>
    <row r="2659" spans="1:2" x14ac:dyDescent="0.3">
      <c r="A2659" s="1">
        <f t="shared" si="96"/>
        <v>1909</v>
      </c>
      <c r="B2659" s="38">
        <f>+A2659*'Failure Data'!F$3</f>
        <v>88.326865671641784</v>
      </c>
    </row>
    <row r="2660" spans="1:2" x14ac:dyDescent="0.3">
      <c r="A2660" s="1">
        <f t="shared" si="96"/>
        <v>1910</v>
      </c>
      <c r="B2660" s="38">
        <f>+A2660*'Failure Data'!F$3</f>
        <v>88.373134328358205</v>
      </c>
    </row>
    <row r="2661" spans="1:2" x14ac:dyDescent="0.3">
      <c r="A2661" s="1">
        <f t="shared" si="96"/>
        <v>1911</v>
      </c>
      <c r="B2661" s="38">
        <f>+A2661*'Failure Data'!F$3</f>
        <v>88.419402985074626</v>
      </c>
    </row>
    <row r="2662" spans="1:2" x14ac:dyDescent="0.3">
      <c r="A2662" s="1">
        <f t="shared" si="96"/>
        <v>1912</v>
      </c>
      <c r="B2662" s="38">
        <f>+A2662*'Failure Data'!F$3</f>
        <v>88.465671641791047</v>
      </c>
    </row>
    <row r="2663" spans="1:2" x14ac:dyDescent="0.3">
      <c r="A2663" s="1">
        <f t="shared" si="96"/>
        <v>1913</v>
      </c>
      <c r="B2663" s="38">
        <f>+A2663*'Failure Data'!F$3</f>
        <v>88.511940298507454</v>
      </c>
    </row>
    <row r="2664" spans="1:2" x14ac:dyDescent="0.3">
      <c r="A2664" s="1">
        <f t="shared" si="96"/>
        <v>1914</v>
      </c>
      <c r="B2664" s="38">
        <f>+A2664*'Failure Data'!F$3</f>
        <v>88.558208955223876</v>
      </c>
    </row>
    <row r="2665" spans="1:2" x14ac:dyDescent="0.3">
      <c r="A2665" s="1">
        <f t="shared" si="96"/>
        <v>1915</v>
      </c>
      <c r="B2665" s="38">
        <f>+A2665*'Failure Data'!F$3</f>
        <v>88.604477611940297</v>
      </c>
    </row>
    <row r="2666" spans="1:2" x14ac:dyDescent="0.3">
      <c r="A2666" s="1">
        <f t="shared" si="96"/>
        <v>1916</v>
      </c>
      <c r="B2666" s="38">
        <f>+A2666*'Failure Data'!F$3</f>
        <v>88.650746268656718</v>
      </c>
    </row>
    <row r="2667" spans="1:2" x14ac:dyDescent="0.3">
      <c r="A2667" s="1">
        <f t="shared" si="96"/>
        <v>1917</v>
      </c>
      <c r="B2667" s="38">
        <f>+A2667*'Failure Data'!F$3</f>
        <v>88.697014925373139</v>
      </c>
    </row>
    <row r="2668" spans="1:2" x14ac:dyDescent="0.3">
      <c r="A2668" s="1">
        <f t="shared" si="96"/>
        <v>1918</v>
      </c>
      <c r="B2668" s="38">
        <f>+A2668*'Failure Data'!F$3</f>
        <v>88.743283582089546</v>
      </c>
    </row>
    <row r="2669" spans="1:2" x14ac:dyDescent="0.3">
      <c r="A2669" s="1">
        <f t="shared" si="96"/>
        <v>1919</v>
      </c>
      <c r="B2669" s="38">
        <f>+A2669*'Failure Data'!F$3</f>
        <v>88.789552238805967</v>
      </c>
    </row>
    <row r="2670" spans="1:2" x14ac:dyDescent="0.3">
      <c r="A2670" s="1">
        <f t="shared" si="96"/>
        <v>1920</v>
      </c>
      <c r="B2670" s="38">
        <f>+A2670*'Failure Data'!F$3</f>
        <v>88.835820895522389</v>
      </c>
    </row>
    <row r="2671" spans="1:2" x14ac:dyDescent="0.3">
      <c r="A2671" s="1">
        <f t="shared" si="96"/>
        <v>1921</v>
      </c>
      <c r="B2671" s="38">
        <f>+A2671*'Failure Data'!F$3</f>
        <v>88.88208955223881</v>
      </c>
    </row>
    <row r="2672" spans="1:2" x14ac:dyDescent="0.3">
      <c r="A2672" s="1">
        <f t="shared" si="96"/>
        <v>1922</v>
      </c>
      <c r="B2672" s="38">
        <f>+A2672*'Failure Data'!F$3</f>
        <v>88.928358208955217</v>
      </c>
    </row>
    <row r="2673" spans="1:2" x14ac:dyDescent="0.3">
      <c r="A2673" s="1">
        <f t="shared" si="96"/>
        <v>1923</v>
      </c>
      <c r="B2673" s="38">
        <f>+A2673*'Failure Data'!F$3</f>
        <v>88.974626865671638</v>
      </c>
    </row>
    <row r="2674" spans="1:2" x14ac:dyDescent="0.3">
      <c r="A2674" s="1">
        <f t="shared" si="96"/>
        <v>1924</v>
      </c>
      <c r="B2674" s="38">
        <f>+A2674*'Failure Data'!F$3</f>
        <v>89.020895522388059</v>
      </c>
    </row>
    <row r="2675" spans="1:2" x14ac:dyDescent="0.3">
      <c r="A2675" s="1">
        <f t="shared" si="96"/>
        <v>1925</v>
      </c>
      <c r="B2675" s="38">
        <f>+A2675*'Failure Data'!F$3</f>
        <v>89.067164179104481</v>
      </c>
    </row>
    <row r="2676" spans="1:2" x14ac:dyDescent="0.3">
      <c r="A2676" s="1">
        <f t="shared" si="96"/>
        <v>1926</v>
      </c>
      <c r="B2676" s="38">
        <f>+A2676*'Failure Data'!F$3</f>
        <v>89.113432835820888</v>
      </c>
    </row>
    <row r="2677" spans="1:2" x14ac:dyDescent="0.3">
      <c r="A2677" s="1">
        <f t="shared" si="96"/>
        <v>1927</v>
      </c>
      <c r="B2677" s="38">
        <f>+A2677*'Failure Data'!F$3</f>
        <v>89.159701492537309</v>
      </c>
    </row>
    <row r="2678" spans="1:2" x14ac:dyDescent="0.3">
      <c r="A2678" s="1">
        <f t="shared" si="96"/>
        <v>1928</v>
      </c>
      <c r="B2678" s="38">
        <f>+A2678*'Failure Data'!F$3</f>
        <v>89.20597014925373</v>
      </c>
    </row>
    <row r="2679" spans="1:2" x14ac:dyDescent="0.3">
      <c r="A2679" s="1">
        <f t="shared" si="96"/>
        <v>1929</v>
      </c>
      <c r="B2679" s="38">
        <f>+A2679*'Failure Data'!F$3</f>
        <v>89.252238805970151</v>
      </c>
    </row>
    <row r="2680" spans="1:2" x14ac:dyDescent="0.3">
      <c r="A2680" s="1">
        <f t="shared" si="96"/>
        <v>1930</v>
      </c>
      <c r="B2680" s="38">
        <f>+A2680*'Failure Data'!F$3</f>
        <v>89.298507462686558</v>
      </c>
    </row>
    <row r="2681" spans="1:2" x14ac:dyDescent="0.3">
      <c r="A2681" s="1">
        <f t="shared" si="96"/>
        <v>1931</v>
      </c>
      <c r="B2681" s="38">
        <f>+A2681*'Failure Data'!F$3</f>
        <v>89.344776119402979</v>
      </c>
    </row>
    <row r="2682" spans="1:2" x14ac:dyDescent="0.3">
      <c r="A2682" s="1">
        <f t="shared" si="96"/>
        <v>1932</v>
      </c>
      <c r="B2682" s="38">
        <f>+A2682*'Failure Data'!F$3</f>
        <v>89.391044776119401</v>
      </c>
    </row>
    <row r="2683" spans="1:2" x14ac:dyDescent="0.3">
      <c r="A2683" s="1">
        <f t="shared" si="96"/>
        <v>1933</v>
      </c>
      <c r="B2683" s="38">
        <f>+A2683*'Failure Data'!F$3</f>
        <v>89.437313432835822</v>
      </c>
    </row>
    <row r="2684" spans="1:2" x14ac:dyDescent="0.3">
      <c r="A2684" s="1">
        <f t="shared" si="96"/>
        <v>1934</v>
      </c>
      <c r="B2684" s="38">
        <f>+A2684*'Failure Data'!F$3</f>
        <v>89.483582089552243</v>
      </c>
    </row>
    <row r="2685" spans="1:2" x14ac:dyDescent="0.3">
      <c r="A2685" s="1">
        <f t="shared" si="96"/>
        <v>1935</v>
      </c>
      <c r="B2685" s="38">
        <f>+A2685*'Failure Data'!F$3</f>
        <v>89.52985074626865</v>
      </c>
    </row>
    <row r="2686" spans="1:2" x14ac:dyDescent="0.3">
      <c r="A2686" s="1">
        <f t="shared" si="96"/>
        <v>1936</v>
      </c>
      <c r="B2686" s="38">
        <f>+A2686*'Failure Data'!F$3</f>
        <v>89.576119402985071</v>
      </c>
    </row>
    <row r="2687" spans="1:2" x14ac:dyDescent="0.3">
      <c r="A2687" s="1">
        <f t="shared" si="96"/>
        <v>1937</v>
      </c>
      <c r="B2687" s="38">
        <f>+A2687*'Failure Data'!F$3</f>
        <v>89.622388059701493</v>
      </c>
    </row>
    <row r="2688" spans="1:2" x14ac:dyDescent="0.3">
      <c r="A2688" s="1">
        <f t="shared" ref="A2688:A2751" si="97">A2687+1</f>
        <v>1938</v>
      </c>
      <c r="B2688" s="38">
        <f>+A2688*'Failure Data'!F$3</f>
        <v>89.668656716417914</v>
      </c>
    </row>
    <row r="2689" spans="1:2" x14ac:dyDescent="0.3">
      <c r="A2689" s="1">
        <f t="shared" si="97"/>
        <v>1939</v>
      </c>
      <c r="B2689" s="38">
        <f>+A2689*'Failure Data'!F$3</f>
        <v>89.714925373134321</v>
      </c>
    </row>
    <row r="2690" spans="1:2" x14ac:dyDescent="0.3">
      <c r="A2690" s="1">
        <f t="shared" si="97"/>
        <v>1940</v>
      </c>
      <c r="B2690" s="38">
        <f>+A2690*'Failure Data'!F$3</f>
        <v>89.761194029850742</v>
      </c>
    </row>
    <row r="2691" spans="1:2" x14ac:dyDescent="0.3">
      <c r="A2691" s="1">
        <f t="shared" si="97"/>
        <v>1941</v>
      </c>
      <c r="B2691" s="38">
        <f>+A2691*'Failure Data'!F$3</f>
        <v>89.807462686567163</v>
      </c>
    </row>
    <row r="2692" spans="1:2" x14ac:dyDescent="0.3">
      <c r="A2692" s="1">
        <f t="shared" si="97"/>
        <v>1942</v>
      </c>
      <c r="B2692" s="38">
        <f>+A2692*'Failure Data'!F$3</f>
        <v>89.853731343283584</v>
      </c>
    </row>
    <row r="2693" spans="1:2" x14ac:dyDescent="0.3">
      <c r="A2693" s="1">
        <f t="shared" si="97"/>
        <v>1943</v>
      </c>
      <c r="B2693" s="38">
        <f>+A2693*'Failure Data'!F$3</f>
        <v>89.899999999999991</v>
      </c>
    </row>
    <row r="2694" spans="1:2" x14ac:dyDescent="0.3">
      <c r="A2694" s="1">
        <f t="shared" si="97"/>
        <v>1944</v>
      </c>
      <c r="B2694" s="38">
        <f>+A2694*'Failure Data'!F$3</f>
        <v>89.946268656716413</v>
      </c>
    </row>
    <row r="2695" spans="1:2" x14ac:dyDescent="0.3">
      <c r="A2695" s="1">
        <f t="shared" si="97"/>
        <v>1945</v>
      </c>
      <c r="B2695" s="38">
        <f>+A2695*'Failure Data'!F$3</f>
        <v>89.992537313432834</v>
      </c>
    </row>
    <row r="2696" spans="1:2" x14ac:dyDescent="0.3">
      <c r="A2696" s="1">
        <f t="shared" si="97"/>
        <v>1946</v>
      </c>
      <c r="B2696" s="38">
        <f>+A2696*'Failure Data'!F$3</f>
        <v>90.038805970149255</v>
      </c>
    </row>
    <row r="2697" spans="1:2" x14ac:dyDescent="0.3">
      <c r="A2697" s="1">
        <f t="shared" si="97"/>
        <v>1947</v>
      </c>
      <c r="B2697" s="38">
        <f>+A2697*'Failure Data'!F$3</f>
        <v>90.085074626865676</v>
      </c>
    </row>
    <row r="2698" spans="1:2" x14ac:dyDescent="0.3">
      <c r="A2698" s="1">
        <f t="shared" si="97"/>
        <v>1948</v>
      </c>
      <c r="B2698" s="38">
        <f>+A2698*'Failure Data'!F$3</f>
        <v>90.131343283582083</v>
      </c>
    </row>
    <row r="2699" spans="1:2" x14ac:dyDescent="0.3">
      <c r="A2699" s="1">
        <f t="shared" si="97"/>
        <v>1949</v>
      </c>
      <c r="B2699" s="38">
        <f>+A2699*'Failure Data'!F$3</f>
        <v>90.177611940298505</v>
      </c>
    </row>
    <row r="2700" spans="1:2" x14ac:dyDescent="0.3">
      <c r="A2700" s="1">
        <f t="shared" si="97"/>
        <v>1950</v>
      </c>
      <c r="B2700" s="38">
        <f>+A2700*'Failure Data'!F$3</f>
        <v>90.223880597014926</v>
      </c>
    </row>
    <row r="2701" spans="1:2" x14ac:dyDescent="0.3">
      <c r="A2701" s="1">
        <f t="shared" si="97"/>
        <v>1951</v>
      </c>
      <c r="B2701" s="38">
        <f>+A2701*'Failure Data'!F$3</f>
        <v>90.270149253731347</v>
      </c>
    </row>
    <row r="2702" spans="1:2" x14ac:dyDescent="0.3">
      <c r="A2702" s="1">
        <f t="shared" si="97"/>
        <v>1952</v>
      </c>
      <c r="B2702" s="38">
        <f>+A2702*'Failure Data'!F$3</f>
        <v>90.316417910447754</v>
      </c>
    </row>
    <row r="2703" spans="1:2" x14ac:dyDescent="0.3">
      <c r="A2703" s="1">
        <f t="shared" si="97"/>
        <v>1953</v>
      </c>
      <c r="B2703" s="38">
        <f>+A2703*'Failure Data'!F$3</f>
        <v>90.362686567164175</v>
      </c>
    </row>
    <row r="2704" spans="1:2" x14ac:dyDescent="0.3">
      <c r="A2704" s="1">
        <f t="shared" si="97"/>
        <v>1954</v>
      </c>
      <c r="B2704" s="38">
        <f>+A2704*'Failure Data'!F$3</f>
        <v>90.408955223880596</v>
      </c>
    </row>
    <row r="2705" spans="1:2" x14ac:dyDescent="0.3">
      <c r="A2705" s="1">
        <f t="shared" si="97"/>
        <v>1955</v>
      </c>
      <c r="B2705" s="38">
        <f>+A2705*'Failure Data'!F$3</f>
        <v>90.455223880597018</v>
      </c>
    </row>
    <row r="2706" spans="1:2" x14ac:dyDescent="0.3">
      <c r="A2706" s="1">
        <f t="shared" si="97"/>
        <v>1956</v>
      </c>
      <c r="B2706" s="38">
        <f>+A2706*'Failure Data'!F$3</f>
        <v>90.501492537313425</v>
      </c>
    </row>
    <row r="2707" spans="1:2" x14ac:dyDescent="0.3">
      <c r="A2707" s="1">
        <f t="shared" si="97"/>
        <v>1957</v>
      </c>
      <c r="B2707" s="38">
        <f>+A2707*'Failure Data'!F$3</f>
        <v>90.547761194029846</v>
      </c>
    </row>
    <row r="2708" spans="1:2" x14ac:dyDescent="0.3">
      <c r="A2708" s="1">
        <f t="shared" si="97"/>
        <v>1958</v>
      </c>
      <c r="B2708" s="38">
        <f>+A2708*'Failure Data'!F$3</f>
        <v>90.594029850746267</v>
      </c>
    </row>
    <row r="2709" spans="1:2" x14ac:dyDescent="0.3">
      <c r="A2709" s="1">
        <f t="shared" si="97"/>
        <v>1959</v>
      </c>
      <c r="B2709" s="38">
        <f>+A2709*'Failure Data'!F$3</f>
        <v>90.640298507462688</v>
      </c>
    </row>
    <row r="2710" spans="1:2" x14ac:dyDescent="0.3">
      <c r="A2710" s="1">
        <f t="shared" si="97"/>
        <v>1960</v>
      </c>
      <c r="B2710" s="38">
        <f>+A2710*'Failure Data'!F$3</f>
        <v>90.686567164179095</v>
      </c>
    </row>
    <row r="2711" spans="1:2" x14ac:dyDescent="0.3">
      <c r="A2711" s="1">
        <f t="shared" si="97"/>
        <v>1961</v>
      </c>
      <c r="B2711" s="38">
        <f>+A2711*'Failure Data'!F$3</f>
        <v>90.732835820895517</v>
      </c>
    </row>
    <row r="2712" spans="1:2" x14ac:dyDescent="0.3">
      <c r="A2712" s="1">
        <f t="shared" si="97"/>
        <v>1962</v>
      </c>
      <c r="B2712" s="38">
        <f>+A2712*'Failure Data'!F$3</f>
        <v>90.779104477611938</v>
      </c>
    </row>
    <row r="2713" spans="1:2" x14ac:dyDescent="0.3">
      <c r="A2713" s="1">
        <f t="shared" si="97"/>
        <v>1963</v>
      </c>
      <c r="B2713" s="38">
        <f>+A2713*'Failure Data'!F$3</f>
        <v>90.825373134328359</v>
      </c>
    </row>
    <row r="2714" spans="1:2" x14ac:dyDescent="0.3">
      <c r="A2714" s="1">
        <f t="shared" si="97"/>
        <v>1964</v>
      </c>
      <c r="B2714" s="38">
        <f>+A2714*'Failure Data'!F$3</f>
        <v>90.87164179104478</v>
      </c>
    </row>
    <row r="2715" spans="1:2" x14ac:dyDescent="0.3">
      <c r="A2715" s="1">
        <f t="shared" si="97"/>
        <v>1965</v>
      </c>
      <c r="B2715" s="38">
        <f>+A2715*'Failure Data'!F$3</f>
        <v>90.917910447761187</v>
      </c>
    </row>
    <row r="2716" spans="1:2" x14ac:dyDescent="0.3">
      <c r="A2716" s="1">
        <f t="shared" si="97"/>
        <v>1966</v>
      </c>
      <c r="B2716" s="38">
        <f>+A2716*'Failure Data'!F$3</f>
        <v>90.964179104477608</v>
      </c>
    </row>
    <row r="2717" spans="1:2" x14ac:dyDescent="0.3">
      <c r="A2717" s="1">
        <f t="shared" si="97"/>
        <v>1967</v>
      </c>
      <c r="B2717" s="38">
        <f>+A2717*'Failure Data'!F$3</f>
        <v>91.01044776119403</v>
      </c>
    </row>
    <row r="2718" spans="1:2" x14ac:dyDescent="0.3">
      <c r="A2718" s="1">
        <f t="shared" si="97"/>
        <v>1968</v>
      </c>
      <c r="B2718" s="38">
        <f>+A2718*'Failure Data'!F$3</f>
        <v>91.056716417910451</v>
      </c>
    </row>
    <row r="2719" spans="1:2" x14ac:dyDescent="0.3">
      <c r="A2719" s="1">
        <f t="shared" si="97"/>
        <v>1969</v>
      </c>
      <c r="B2719" s="38">
        <f>+A2719*'Failure Data'!F$3</f>
        <v>91.102985074626858</v>
      </c>
    </row>
    <row r="2720" spans="1:2" x14ac:dyDescent="0.3">
      <c r="A2720" s="1">
        <f t="shared" si="97"/>
        <v>1970</v>
      </c>
      <c r="B2720" s="38">
        <f>+A2720*'Failure Data'!F$3</f>
        <v>91.149253731343279</v>
      </c>
    </row>
    <row r="2721" spans="1:2" x14ac:dyDescent="0.3">
      <c r="A2721" s="1">
        <f t="shared" si="97"/>
        <v>1971</v>
      </c>
      <c r="B2721" s="38">
        <f>+A2721*'Failure Data'!F$3</f>
        <v>91.1955223880597</v>
      </c>
    </row>
    <row r="2722" spans="1:2" x14ac:dyDescent="0.3">
      <c r="A2722" s="1">
        <f t="shared" si="97"/>
        <v>1972</v>
      </c>
      <c r="B2722" s="38">
        <f>+A2722*'Failure Data'!F$3</f>
        <v>91.241791044776122</v>
      </c>
    </row>
    <row r="2723" spans="1:2" x14ac:dyDescent="0.3">
      <c r="A2723" s="1">
        <f t="shared" si="97"/>
        <v>1973</v>
      </c>
      <c r="B2723" s="38">
        <f>+A2723*'Failure Data'!F$3</f>
        <v>91.288059701492529</v>
      </c>
    </row>
    <row r="2724" spans="1:2" x14ac:dyDescent="0.3">
      <c r="A2724" s="1">
        <f t="shared" si="97"/>
        <v>1974</v>
      </c>
      <c r="B2724" s="38">
        <f>+A2724*'Failure Data'!F$3</f>
        <v>91.33432835820895</v>
      </c>
    </row>
    <row r="2725" spans="1:2" x14ac:dyDescent="0.3">
      <c r="A2725" s="1">
        <f t="shared" si="97"/>
        <v>1975</v>
      </c>
      <c r="B2725" s="38">
        <f>+A2725*'Failure Data'!F$3</f>
        <v>91.380597014925371</v>
      </c>
    </row>
    <row r="2726" spans="1:2" x14ac:dyDescent="0.3">
      <c r="A2726" s="1">
        <f t="shared" si="97"/>
        <v>1976</v>
      </c>
      <c r="B2726" s="38">
        <f>+A2726*'Failure Data'!F$3</f>
        <v>91.426865671641792</v>
      </c>
    </row>
    <row r="2727" spans="1:2" x14ac:dyDescent="0.3">
      <c r="A2727" s="1">
        <f t="shared" si="97"/>
        <v>1977</v>
      </c>
      <c r="B2727" s="38">
        <f>+A2727*'Failure Data'!F$3</f>
        <v>91.473134328358213</v>
      </c>
    </row>
    <row r="2728" spans="1:2" x14ac:dyDescent="0.3">
      <c r="A2728" s="1">
        <f t="shared" si="97"/>
        <v>1978</v>
      </c>
      <c r="B2728" s="38">
        <f>+A2728*'Failure Data'!F$3</f>
        <v>91.51940298507462</v>
      </c>
    </row>
    <row r="2729" spans="1:2" x14ac:dyDescent="0.3">
      <c r="A2729" s="1">
        <f t="shared" si="97"/>
        <v>1979</v>
      </c>
      <c r="B2729" s="38">
        <f>+A2729*'Failure Data'!F$3</f>
        <v>91.565671641791042</v>
      </c>
    </row>
    <row r="2730" spans="1:2" x14ac:dyDescent="0.3">
      <c r="A2730" s="1">
        <f t="shared" si="97"/>
        <v>1980</v>
      </c>
      <c r="B2730" s="38">
        <f>+A2730*'Failure Data'!F$3</f>
        <v>91.611940298507463</v>
      </c>
    </row>
    <row r="2731" spans="1:2" x14ac:dyDescent="0.3">
      <c r="A2731" s="1">
        <f t="shared" si="97"/>
        <v>1981</v>
      </c>
      <c r="B2731" s="38">
        <f>+A2731*'Failure Data'!F$3</f>
        <v>91.658208955223884</v>
      </c>
    </row>
    <row r="2732" spans="1:2" x14ac:dyDescent="0.3">
      <c r="A2732" s="1">
        <f t="shared" si="97"/>
        <v>1982</v>
      </c>
      <c r="B2732" s="38">
        <f>+A2732*'Failure Data'!F$3</f>
        <v>91.704477611940291</v>
      </c>
    </row>
    <row r="2733" spans="1:2" x14ac:dyDescent="0.3">
      <c r="A2733" s="1">
        <f t="shared" si="97"/>
        <v>1983</v>
      </c>
      <c r="B2733" s="38">
        <f>+A2733*'Failure Data'!F$3</f>
        <v>91.750746268656712</v>
      </c>
    </row>
    <row r="2734" spans="1:2" x14ac:dyDescent="0.3">
      <c r="A2734" s="1">
        <f t="shared" si="97"/>
        <v>1984</v>
      </c>
      <c r="B2734" s="38">
        <f>+A2734*'Failure Data'!F$3</f>
        <v>91.797014925373134</v>
      </c>
    </row>
    <row r="2735" spans="1:2" x14ac:dyDescent="0.3">
      <c r="A2735" s="1">
        <f t="shared" si="97"/>
        <v>1985</v>
      </c>
      <c r="B2735" s="38">
        <f>+A2735*'Failure Data'!F$3</f>
        <v>91.843283582089555</v>
      </c>
    </row>
    <row r="2736" spans="1:2" x14ac:dyDescent="0.3">
      <c r="A2736" s="1">
        <f t="shared" si="97"/>
        <v>1986</v>
      </c>
      <c r="B2736" s="38">
        <f>+A2736*'Failure Data'!F$3</f>
        <v>91.889552238805962</v>
      </c>
    </row>
    <row r="2737" spans="1:2" x14ac:dyDescent="0.3">
      <c r="A2737" s="1">
        <f t="shared" si="97"/>
        <v>1987</v>
      </c>
      <c r="B2737" s="38">
        <f>+A2737*'Failure Data'!F$3</f>
        <v>91.935820895522383</v>
      </c>
    </row>
    <row r="2738" spans="1:2" x14ac:dyDescent="0.3">
      <c r="A2738" s="1">
        <f t="shared" si="97"/>
        <v>1988</v>
      </c>
      <c r="B2738" s="38">
        <f>+A2738*'Failure Data'!F$3</f>
        <v>91.982089552238804</v>
      </c>
    </row>
    <row r="2739" spans="1:2" x14ac:dyDescent="0.3">
      <c r="A2739" s="1">
        <f t="shared" si="97"/>
        <v>1989</v>
      </c>
      <c r="B2739" s="38">
        <f>+A2739*'Failure Data'!F$3</f>
        <v>92.028358208955225</v>
      </c>
    </row>
    <row r="2740" spans="1:2" x14ac:dyDescent="0.3">
      <c r="A2740" s="1">
        <f t="shared" si="97"/>
        <v>1990</v>
      </c>
      <c r="B2740" s="38">
        <f>+A2740*'Failure Data'!F$3</f>
        <v>92.074626865671647</v>
      </c>
    </row>
    <row r="2741" spans="1:2" x14ac:dyDescent="0.3">
      <c r="A2741" s="1">
        <f t="shared" si="97"/>
        <v>1991</v>
      </c>
      <c r="B2741" s="38">
        <f>+A2741*'Failure Data'!F$3</f>
        <v>92.120895522388054</v>
      </c>
    </row>
    <row r="2742" spans="1:2" x14ac:dyDescent="0.3">
      <c r="A2742" s="1">
        <f t="shared" si="97"/>
        <v>1992</v>
      </c>
      <c r="B2742" s="38">
        <f>+A2742*'Failure Data'!F$3</f>
        <v>92.167164179104475</v>
      </c>
    </row>
    <row r="2743" spans="1:2" x14ac:dyDescent="0.3">
      <c r="A2743" s="1">
        <f t="shared" si="97"/>
        <v>1993</v>
      </c>
      <c r="B2743" s="38">
        <f>+A2743*'Failure Data'!F$3</f>
        <v>92.213432835820896</v>
      </c>
    </row>
    <row r="2744" spans="1:2" x14ac:dyDescent="0.3">
      <c r="A2744" s="1">
        <f t="shared" si="97"/>
        <v>1994</v>
      </c>
      <c r="B2744" s="38">
        <f>+A2744*'Failure Data'!F$3</f>
        <v>92.259701492537317</v>
      </c>
    </row>
    <row r="2745" spans="1:2" x14ac:dyDescent="0.3">
      <c r="A2745" s="1">
        <f t="shared" si="97"/>
        <v>1995</v>
      </c>
      <c r="B2745" s="38">
        <f>+A2745*'Failure Data'!F$3</f>
        <v>92.305970149253724</v>
      </c>
    </row>
    <row r="2746" spans="1:2" x14ac:dyDescent="0.3">
      <c r="A2746" s="1">
        <f t="shared" si="97"/>
        <v>1996</v>
      </c>
      <c r="B2746" s="38">
        <f>+A2746*'Failure Data'!F$3</f>
        <v>92.352238805970146</v>
      </c>
    </row>
    <row r="2747" spans="1:2" x14ac:dyDescent="0.3">
      <c r="A2747" s="1">
        <f t="shared" si="97"/>
        <v>1997</v>
      </c>
      <c r="B2747" s="38">
        <f>+A2747*'Failure Data'!F$3</f>
        <v>92.398507462686567</v>
      </c>
    </row>
    <row r="2748" spans="1:2" x14ac:dyDescent="0.3">
      <c r="A2748" s="1">
        <f t="shared" si="97"/>
        <v>1998</v>
      </c>
      <c r="B2748" s="38">
        <f>+A2748*'Failure Data'!F$3</f>
        <v>92.444776119402988</v>
      </c>
    </row>
    <row r="2749" spans="1:2" x14ac:dyDescent="0.3">
      <c r="A2749" s="1">
        <f t="shared" si="97"/>
        <v>1999</v>
      </c>
      <c r="B2749" s="38">
        <f>+A2749*'Failure Data'!F$3</f>
        <v>92.491044776119395</v>
      </c>
    </row>
    <row r="2750" spans="1:2" x14ac:dyDescent="0.3">
      <c r="A2750" s="1">
        <f t="shared" si="97"/>
        <v>2000</v>
      </c>
      <c r="B2750" s="38">
        <f>+A2750*'Failure Data'!F$3</f>
        <v>92.537313432835816</v>
      </c>
    </row>
    <row r="2751" spans="1:2" x14ac:dyDescent="0.3">
      <c r="A2751" s="1">
        <f t="shared" si="97"/>
        <v>2001</v>
      </c>
      <c r="B2751" s="38">
        <f>+A2751*'Failure Data'!F$3</f>
        <v>92.583582089552237</v>
      </c>
    </row>
    <row r="2752" spans="1:2" x14ac:dyDescent="0.3">
      <c r="A2752" s="1">
        <f t="shared" ref="A2752:A2815" si="98">A2751+1</f>
        <v>2002</v>
      </c>
      <c r="B2752" s="38">
        <f>+A2752*'Failure Data'!F$3</f>
        <v>92.629850746268659</v>
      </c>
    </row>
    <row r="2753" spans="1:2" x14ac:dyDescent="0.3">
      <c r="A2753" s="1">
        <f t="shared" si="98"/>
        <v>2003</v>
      </c>
      <c r="B2753" s="38">
        <f>+A2753*'Failure Data'!F$3</f>
        <v>92.676119402985066</v>
      </c>
    </row>
    <row r="2754" spans="1:2" x14ac:dyDescent="0.3">
      <c r="A2754" s="1">
        <f t="shared" si="98"/>
        <v>2004</v>
      </c>
      <c r="B2754" s="38">
        <f>+A2754*'Failure Data'!F$3</f>
        <v>92.722388059701487</v>
      </c>
    </row>
    <row r="2755" spans="1:2" x14ac:dyDescent="0.3">
      <c r="A2755" s="1">
        <f t="shared" si="98"/>
        <v>2005</v>
      </c>
      <c r="B2755" s="38">
        <f>+A2755*'Failure Data'!F$3</f>
        <v>92.768656716417908</v>
      </c>
    </row>
    <row r="2756" spans="1:2" x14ac:dyDescent="0.3">
      <c r="A2756" s="1">
        <f t="shared" si="98"/>
        <v>2006</v>
      </c>
      <c r="B2756" s="38">
        <f>+A2756*'Failure Data'!F$3</f>
        <v>92.814925373134329</v>
      </c>
    </row>
    <row r="2757" spans="1:2" x14ac:dyDescent="0.3">
      <c r="A2757" s="1">
        <f t="shared" si="98"/>
        <v>2007</v>
      </c>
      <c r="B2757" s="38">
        <f>+A2757*'Failure Data'!F$3</f>
        <v>92.861194029850751</v>
      </c>
    </row>
    <row r="2758" spans="1:2" x14ac:dyDescent="0.3">
      <c r="A2758" s="1">
        <f t="shared" si="98"/>
        <v>2008</v>
      </c>
      <c r="B2758" s="38">
        <f>+A2758*'Failure Data'!F$3</f>
        <v>92.907462686567158</v>
      </c>
    </row>
    <row r="2759" spans="1:2" x14ac:dyDescent="0.3">
      <c r="A2759" s="1">
        <f t="shared" si="98"/>
        <v>2009</v>
      </c>
      <c r="B2759" s="38">
        <f>+A2759*'Failure Data'!F$3</f>
        <v>92.953731343283579</v>
      </c>
    </row>
    <row r="2760" spans="1:2" x14ac:dyDescent="0.3">
      <c r="A2760" s="1">
        <f t="shared" si="98"/>
        <v>2010</v>
      </c>
      <c r="B2760" s="38">
        <f>+A2760*'Failure Data'!F$3</f>
        <v>93</v>
      </c>
    </row>
    <row r="2761" spans="1:2" x14ac:dyDescent="0.3">
      <c r="A2761" s="1">
        <f t="shared" si="98"/>
        <v>2011</v>
      </c>
      <c r="B2761" s="38">
        <f>+A2761*'Failure Data'!F$3</f>
        <v>93.046268656716421</v>
      </c>
    </row>
    <row r="2762" spans="1:2" x14ac:dyDescent="0.3">
      <c r="A2762" s="1">
        <f t="shared" si="98"/>
        <v>2012</v>
      </c>
      <c r="B2762" s="38">
        <f>+A2762*'Failure Data'!F$3</f>
        <v>93.092537313432828</v>
      </c>
    </row>
    <row r="2763" spans="1:2" x14ac:dyDescent="0.3">
      <c r="A2763" s="1">
        <f t="shared" si="98"/>
        <v>2013</v>
      </c>
      <c r="B2763" s="38">
        <f>+A2763*'Failure Data'!F$3</f>
        <v>93.138805970149249</v>
      </c>
    </row>
    <row r="2764" spans="1:2" x14ac:dyDescent="0.3">
      <c r="A2764" s="1">
        <f t="shared" si="98"/>
        <v>2014</v>
      </c>
      <c r="B2764" s="38">
        <f>+A2764*'Failure Data'!F$3</f>
        <v>93.185074626865671</v>
      </c>
    </row>
    <row r="2765" spans="1:2" x14ac:dyDescent="0.3">
      <c r="A2765" s="1">
        <f t="shared" si="98"/>
        <v>2015</v>
      </c>
      <c r="B2765" s="38">
        <f>+A2765*'Failure Data'!F$3</f>
        <v>93.231343283582092</v>
      </c>
    </row>
    <row r="2766" spans="1:2" x14ac:dyDescent="0.3">
      <c r="A2766" s="1">
        <f t="shared" si="98"/>
        <v>2016</v>
      </c>
      <c r="B2766" s="38">
        <f>+A2766*'Failure Data'!F$3</f>
        <v>93.277611940298499</v>
      </c>
    </row>
    <row r="2767" spans="1:2" x14ac:dyDescent="0.3">
      <c r="A2767" s="1">
        <f t="shared" si="98"/>
        <v>2017</v>
      </c>
      <c r="B2767" s="38">
        <f>+A2767*'Failure Data'!F$3</f>
        <v>93.32388059701492</v>
      </c>
    </row>
    <row r="2768" spans="1:2" x14ac:dyDescent="0.3">
      <c r="A2768" s="1">
        <f t="shared" si="98"/>
        <v>2018</v>
      </c>
      <c r="B2768" s="38">
        <f>+A2768*'Failure Data'!F$3</f>
        <v>93.370149253731341</v>
      </c>
    </row>
    <row r="2769" spans="1:2" x14ac:dyDescent="0.3">
      <c r="A2769" s="1">
        <f t="shared" si="98"/>
        <v>2019</v>
      </c>
      <c r="B2769" s="38">
        <f>+A2769*'Failure Data'!F$3</f>
        <v>93.416417910447763</v>
      </c>
    </row>
    <row r="2770" spans="1:2" x14ac:dyDescent="0.3">
      <c r="A2770" s="1">
        <f t="shared" si="98"/>
        <v>2020</v>
      </c>
      <c r="B2770" s="38">
        <f>+A2770*'Failure Data'!F$3</f>
        <v>93.462686567164184</v>
      </c>
    </row>
    <row r="2771" spans="1:2" x14ac:dyDescent="0.3">
      <c r="A2771" s="1">
        <f t="shared" si="98"/>
        <v>2021</v>
      </c>
      <c r="B2771" s="38">
        <f>+A2771*'Failure Data'!F$3</f>
        <v>93.508955223880591</v>
      </c>
    </row>
    <row r="2772" spans="1:2" x14ac:dyDescent="0.3">
      <c r="A2772" s="1">
        <f t="shared" si="98"/>
        <v>2022</v>
      </c>
      <c r="B2772" s="38">
        <f>+A2772*'Failure Data'!F$3</f>
        <v>93.555223880597012</v>
      </c>
    </row>
    <row r="2773" spans="1:2" x14ac:dyDescent="0.3">
      <c r="A2773" s="1">
        <f t="shared" si="98"/>
        <v>2023</v>
      </c>
      <c r="B2773" s="38">
        <f>+A2773*'Failure Data'!F$3</f>
        <v>93.601492537313433</v>
      </c>
    </row>
    <row r="2774" spans="1:2" x14ac:dyDescent="0.3">
      <c r="A2774" s="1">
        <f t="shared" si="98"/>
        <v>2024</v>
      </c>
      <c r="B2774" s="38">
        <f>+A2774*'Failure Data'!F$3</f>
        <v>93.647761194029854</v>
      </c>
    </row>
    <row r="2775" spans="1:2" x14ac:dyDescent="0.3">
      <c r="A2775" s="1">
        <f t="shared" si="98"/>
        <v>2025</v>
      </c>
      <c r="B2775" s="38">
        <f>+A2775*'Failure Data'!F$3</f>
        <v>93.694029850746261</v>
      </c>
    </row>
    <row r="2776" spans="1:2" x14ac:dyDescent="0.3">
      <c r="A2776" s="1">
        <f t="shared" si="98"/>
        <v>2026</v>
      </c>
      <c r="B2776" s="38">
        <f>+A2776*'Failure Data'!F$3</f>
        <v>93.740298507462683</v>
      </c>
    </row>
    <row r="2777" spans="1:2" x14ac:dyDescent="0.3">
      <c r="A2777" s="1">
        <f t="shared" si="98"/>
        <v>2027</v>
      </c>
      <c r="B2777" s="38">
        <f>+A2777*'Failure Data'!F$3</f>
        <v>93.786567164179104</v>
      </c>
    </row>
    <row r="2778" spans="1:2" x14ac:dyDescent="0.3">
      <c r="A2778" s="1">
        <f t="shared" si="98"/>
        <v>2028</v>
      </c>
      <c r="B2778" s="38">
        <f>+A2778*'Failure Data'!F$3</f>
        <v>93.832835820895525</v>
      </c>
    </row>
    <row r="2779" spans="1:2" x14ac:dyDescent="0.3">
      <c r="A2779" s="1">
        <f t="shared" si="98"/>
        <v>2029</v>
      </c>
      <c r="B2779" s="38">
        <f>+A2779*'Failure Data'!F$3</f>
        <v>93.879104477611932</v>
      </c>
    </row>
    <row r="2780" spans="1:2" x14ac:dyDescent="0.3">
      <c r="A2780" s="1">
        <f t="shared" si="98"/>
        <v>2030</v>
      </c>
      <c r="B2780" s="38">
        <f>+A2780*'Failure Data'!F$3</f>
        <v>93.925373134328353</v>
      </c>
    </row>
    <row r="2781" spans="1:2" x14ac:dyDescent="0.3">
      <c r="A2781" s="1">
        <f t="shared" si="98"/>
        <v>2031</v>
      </c>
      <c r="B2781" s="38">
        <f>+A2781*'Failure Data'!F$3</f>
        <v>93.971641791044775</v>
      </c>
    </row>
    <row r="2782" spans="1:2" x14ac:dyDescent="0.3">
      <c r="A2782" s="1">
        <f t="shared" si="98"/>
        <v>2032</v>
      </c>
      <c r="B2782" s="38">
        <f>+A2782*'Failure Data'!F$3</f>
        <v>94.017910447761196</v>
      </c>
    </row>
    <row r="2783" spans="1:2" x14ac:dyDescent="0.3">
      <c r="A2783" s="1">
        <f t="shared" si="98"/>
        <v>2033</v>
      </c>
      <c r="B2783" s="38">
        <f>+A2783*'Failure Data'!F$3</f>
        <v>94.064179104477603</v>
      </c>
    </row>
    <row r="2784" spans="1:2" x14ac:dyDescent="0.3">
      <c r="A2784" s="1">
        <f t="shared" si="98"/>
        <v>2034</v>
      </c>
      <c r="B2784" s="38">
        <f>+A2784*'Failure Data'!F$3</f>
        <v>94.110447761194024</v>
      </c>
    </row>
    <row r="2785" spans="1:2" x14ac:dyDescent="0.3">
      <c r="A2785" s="1">
        <f t="shared" si="98"/>
        <v>2035</v>
      </c>
      <c r="B2785" s="38">
        <f>+A2785*'Failure Data'!F$3</f>
        <v>94.156716417910445</v>
      </c>
    </row>
    <row r="2786" spans="1:2" x14ac:dyDescent="0.3">
      <c r="A2786" s="1">
        <f t="shared" si="98"/>
        <v>2036</v>
      </c>
      <c r="B2786" s="38">
        <f>+A2786*'Failure Data'!F$3</f>
        <v>94.202985074626866</v>
      </c>
    </row>
    <row r="2787" spans="1:2" x14ac:dyDescent="0.3">
      <c r="A2787" s="1">
        <f t="shared" si="98"/>
        <v>2037</v>
      </c>
      <c r="B2787" s="38">
        <f>+A2787*'Failure Data'!F$3</f>
        <v>94.249253731343288</v>
      </c>
    </row>
    <row r="2788" spans="1:2" x14ac:dyDescent="0.3">
      <c r="A2788" s="1">
        <f t="shared" si="98"/>
        <v>2038</v>
      </c>
      <c r="B2788" s="38">
        <f>+A2788*'Failure Data'!F$3</f>
        <v>94.295522388059695</v>
      </c>
    </row>
    <row r="2789" spans="1:2" x14ac:dyDescent="0.3">
      <c r="A2789" s="1">
        <f t="shared" si="98"/>
        <v>2039</v>
      </c>
      <c r="B2789" s="38">
        <f>+A2789*'Failure Data'!F$3</f>
        <v>94.341791044776116</v>
      </c>
    </row>
    <row r="2790" spans="1:2" x14ac:dyDescent="0.3">
      <c r="A2790" s="1">
        <f t="shared" si="98"/>
        <v>2040</v>
      </c>
      <c r="B2790" s="38">
        <f>+A2790*'Failure Data'!F$3</f>
        <v>94.388059701492537</v>
      </c>
    </row>
    <row r="2791" spans="1:2" x14ac:dyDescent="0.3">
      <c r="A2791" s="1">
        <f t="shared" si="98"/>
        <v>2041</v>
      </c>
      <c r="B2791" s="38">
        <f>+A2791*'Failure Data'!F$3</f>
        <v>94.434328358208958</v>
      </c>
    </row>
    <row r="2792" spans="1:2" x14ac:dyDescent="0.3">
      <c r="A2792" s="1">
        <f t="shared" si="98"/>
        <v>2042</v>
      </c>
      <c r="B2792" s="38">
        <f>+A2792*'Failure Data'!F$3</f>
        <v>94.480597014925365</v>
      </c>
    </row>
    <row r="2793" spans="1:2" x14ac:dyDescent="0.3">
      <c r="A2793" s="1">
        <f t="shared" si="98"/>
        <v>2043</v>
      </c>
      <c r="B2793" s="38">
        <f>+A2793*'Failure Data'!F$3</f>
        <v>94.526865671641787</v>
      </c>
    </row>
    <row r="2794" spans="1:2" x14ac:dyDescent="0.3">
      <c r="A2794" s="1">
        <f t="shared" si="98"/>
        <v>2044</v>
      </c>
      <c r="B2794" s="38">
        <f>+A2794*'Failure Data'!F$3</f>
        <v>94.573134328358208</v>
      </c>
    </row>
    <row r="2795" spans="1:2" x14ac:dyDescent="0.3">
      <c r="A2795" s="1">
        <f t="shared" si="98"/>
        <v>2045</v>
      </c>
      <c r="B2795" s="38">
        <f>+A2795*'Failure Data'!F$3</f>
        <v>94.619402985074629</v>
      </c>
    </row>
    <row r="2796" spans="1:2" x14ac:dyDescent="0.3">
      <c r="A2796" s="1">
        <f t="shared" si="98"/>
        <v>2046</v>
      </c>
      <c r="B2796" s="38">
        <f>+A2796*'Failure Data'!F$3</f>
        <v>94.665671641791036</v>
      </c>
    </row>
    <row r="2797" spans="1:2" x14ac:dyDescent="0.3">
      <c r="A2797" s="1">
        <f t="shared" si="98"/>
        <v>2047</v>
      </c>
      <c r="B2797" s="38">
        <f>+A2797*'Failure Data'!F$3</f>
        <v>94.711940298507457</v>
      </c>
    </row>
    <row r="2798" spans="1:2" x14ac:dyDescent="0.3">
      <c r="A2798" s="1">
        <f t="shared" si="98"/>
        <v>2048</v>
      </c>
      <c r="B2798" s="38">
        <f>+A2798*'Failure Data'!F$3</f>
        <v>94.758208955223878</v>
      </c>
    </row>
    <row r="2799" spans="1:2" x14ac:dyDescent="0.3">
      <c r="A2799" s="1">
        <f t="shared" si="98"/>
        <v>2049</v>
      </c>
      <c r="B2799" s="38">
        <f>+A2799*'Failure Data'!F$3</f>
        <v>94.8044776119403</v>
      </c>
    </row>
    <row r="2800" spans="1:2" x14ac:dyDescent="0.3">
      <c r="A2800" s="1">
        <f t="shared" si="98"/>
        <v>2050</v>
      </c>
      <c r="B2800" s="38">
        <f>+A2800*'Failure Data'!F$3</f>
        <v>94.850746268656721</v>
      </c>
    </row>
    <row r="2801" spans="1:2" x14ac:dyDescent="0.3">
      <c r="A2801" s="1">
        <f t="shared" si="98"/>
        <v>2051</v>
      </c>
      <c r="B2801" s="38">
        <f>+A2801*'Failure Data'!F$3</f>
        <v>94.897014925373128</v>
      </c>
    </row>
    <row r="2802" spans="1:2" x14ac:dyDescent="0.3">
      <c r="A2802" s="1">
        <f t="shared" si="98"/>
        <v>2052</v>
      </c>
      <c r="B2802" s="38">
        <f>+A2802*'Failure Data'!F$3</f>
        <v>94.943283582089549</v>
      </c>
    </row>
    <row r="2803" spans="1:2" x14ac:dyDescent="0.3">
      <c r="A2803" s="1">
        <f t="shared" si="98"/>
        <v>2053</v>
      </c>
      <c r="B2803" s="38">
        <f>+A2803*'Failure Data'!F$3</f>
        <v>94.98955223880597</v>
      </c>
    </row>
    <row r="2804" spans="1:2" x14ac:dyDescent="0.3">
      <c r="A2804" s="1">
        <f t="shared" si="98"/>
        <v>2054</v>
      </c>
      <c r="B2804" s="38">
        <f>+A2804*'Failure Data'!F$3</f>
        <v>95.035820895522392</v>
      </c>
    </row>
    <row r="2805" spans="1:2" x14ac:dyDescent="0.3">
      <c r="A2805" s="1">
        <f t="shared" si="98"/>
        <v>2055</v>
      </c>
      <c r="B2805" s="38">
        <f>+A2805*'Failure Data'!F$3</f>
        <v>95.082089552238799</v>
      </c>
    </row>
    <row r="2806" spans="1:2" x14ac:dyDescent="0.3">
      <c r="A2806" s="1">
        <f t="shared" si="98"/>
        <v>2056</v>
      </c>
      <c r="B2806" s="38">
        <f>+A2806*'Failure Data'!F$3</f>
        <v>95.12835820895522</v>
      </c>
    </row>
    <row r="2807" spans="1:2" x14ac:dyDescent="0.3">
      <c r="A2807" s="1">
        <f t="shared" si="98"/>
        <v>2057</v>
      </c>
      <c r="B2807" s="38">
        <f>+A2807*'Failure Data'!F$3</f>
        <v>95.174626865671641</v>
      </c>
    </row>
    <row r="2808" spans="1:2" x14ac:dyDescent="0.3">
      <c r="A2808" s="1">
        <f t="shared" si="98"/>
        <v>2058</v>
      </c>
      <c r="B2808" s="38">
        <f>+A2808*'Failure Data'!F$3</f>
        <v>95.220895522388062</v>
      </c>
    </row>
    <row r="2809" spans="1:2" x14ac:dyDescent="0.3">
      <c r="A2809" s="1">
        <f t="shared" si="98"/>
        <v>2059</v>
      </c>
      <c r="B2809" s="38">
        <f>+A2809*'Failure Data'!F$3</f>
        <v>95.267164179104469</v>
      </c>
    </row>
    <row r="2810" spans="1:2" x14ac:dyDescent="0.3">
      <c r="A2810" s="1">
        <f t="shared" si="98"/>
        <v>2060</v>
      </c>
      <c r="B2810" s="38">
        <f>+A2810*'Failure Data'!F$3</f>
        <v>95.31343283582089</v>
      </c>
    </row>
    <row r="2811" spans="1:2" x14ac:dyDescent="0.3">
      <c r="A2811" s="1">
        <f t="shared" si="98"/>
        <v>2061</v>
      </c>
      <c r="B2811" s="38">
        <f>+A2811*'Failure Data'!F$3</f>
        <v>95.359701492537312</v>
      </c>
    </row>
    <row r="2812" spans="1:2" x14ac:dyDescent="0.3">
      <c r="A2812" s="1">
        <f t="shared" si="98"/>
        <v>2062</v>
      </c>
      <c r="B2812" s="38">
        <f>+A2812*'Failure Data'!F$3</f>
        <v>95.405970149253733</v>
      </c>
    </row>
    <row r="2813" spans="1:2" x14ac:dyDescent="0.3">
      <c r="A2813" s="1">
        <f t="shared" si="98"/>
        <v>2063</v>
      </c>
      <c r="B2813" s="38">
        <f>+A2813*'Failure Data'!F$3</f>
        <v>95.452238805970154</v>
      </c>
    </row>
    <row r="2814" spans="1:2" x14ac:dyDescent="0.3">
      <c r="A2814" s="1">
        <f t="shared" si="98"/>
        <v>2064</v>
      </c>
      <c r="B2814" s="38">
        <f>+A2814*'Failure Data'!F$3</f>
        <v>95.498507462686561</v>
      </c>
    </row>
    <row r="2815" spans="1:2" x14ac:dyDescent="0.3">
      <c r="A2815" s="1">
        <f t="shared" si="98"/>
        <v>2065</v>
      </c>
      <c r="B2815" s="38">
        <f>+A2815*'Failure Data'!F$3</f>
        <v>95.544776119402982</v>
      </c>
    </row>
    <row r="2816" spans="1:2" x14ac:dyDescent="0.3">
      <c r="A2816" s="1">
        <f t="shared" ref="A2816:A2858" si="99">A2815+1</f>
        <v>2066</v>
      </c>
      <c r="B2816" s="38">
        <f>+A2816*'Failure Data'!F$3</f>
        <v>95.591044776119404</v>
      </c>
    </row>
    <row r="2817" spans="1:2" x14ac:dyDescent="0.3">
      <c r="A2817" s="1">
        <f t="shared" si="99"/>
        <v>2067</v>
      </c>
      <c r="B2817" s="38">
        <f>+A2817*'Failure Data'!F$3</f>
        <v>95.637313432835825</v>
      </c>
    </row>
    <row r="2818" spans="1:2" x14ac:dyDescent="0.3">
      <c r="A2818" s="1">
        <f t="shared" si="99"/>
        <v>2068</v>
      </c>
      <c r="B2818" s="38">
        <f>+A2818*'Failure Data'!F$3</f>
        <v>95.683582089552232</v>
      </c>
    </row>
    <row r="2819" spans="1:2" x14ac:dyDescent="0.3">
      <c r="A2819" s="1">
        <f t="shared" si="99"/>
        <v>2069</v>
      </c>
      <c r="B2819" s="38">
        <f>+A2819*'Failure Data'!F$3</f>
        <v>95.729850746268653</v>
      </c>
    </row>
    <row r="2820" spans="1:2" x14ac:dyDescent="0.3">
      <c r="A2820" s="1">
        <f t="shared" si="99"/>
        <v>2070</v>
      </c>
      <c r="B2820" s="38">
        <f>+A2820*'Failure Data'!F$3</f>
        <v>95.776119402985074</v>
      </c>
    </row>
    <row r="2821" spans="1:2" x14ac:dyDescent="0.3">
      <c r="A2821" s="1">
        <f t="shared" si="99"/>
        <v>2071</v>
      </c>
      <c r="B2821" s="38">
        <f>+A2821*'Failure Data'!F$3</f>
        <v>95.822388059701495</v>
      </c>
    </row>
    <row r="2822" spans="1:2" x14ac:dyDescent="0.3">
      <c r="A2822" s="1">
        <f t="shared" si="99"/>
        <v>2072</v>
      </c>
      <c r="B2822" s="38">
        <f>+A2822*'Failure Data'!F$3</f>
        <v>95.868656716417902</v>
      </c>
    </row>
    <row r="2823" spans="1:2" x14ac:dyDescent="0.3">
      <c r="A2823" s="1">
        <f t="shared" si="99"/>
        <v>2073</v>
      </c>
      <c r="B2823" s="38">
        <f>+A2823*'Failure Data'!F$3</f>
        <v>95.914925373134324</v>
      </c>
    </row>
    <row r="2824" spans="1:2" x14ac:dyDescent="0.3">
      <c r="A2824" s="1">
        <f t="shared" si="99"/>
        <v>2074</v>
      </c>
      <c r="B2824" s="38">
        <f>+A2824*'Failure Data'!F$3</f>
        <v>95.961194029850745</v>
      </c>
    </row>
    <row r="2825" spans="1:2" x14ac:dyDescent="0.3">
      <c r="A2825" s="1">
        <f t="shared" si="99"/>
        <v>2075</v>
      </c>
      <c r="B2825" s="38">
        <f>+A2825*'Failure Data'!F$3</f>
        <v>96.007462686567166</v>
      </c>
    </row>
    <row r="2826" spans="1:2" x14ac:dyDescent="0.3">
      <c r="A2826" s="1">
        <f t="shared" si="99"/>
        <v>2076</v>
      </c>
      <c r="B2826" s="38">
        <f>+A2826*'Failure Data'!F$3</f>
        <v>96.053731343283573</v>
      </c>
    </row>
    <row r="2827" spans="1:2" x14ac:dyDescent="0.3">
      <c r="A2827" s="1">
        <f t="shared" si="99"/>
        <v>2077</v>
      </c>
      <c r="B2827" s="38">
        <f>+A2827*'Failure Data'!F$3</f>
        <v>96.1</v>
      </c>
    </row>
    <row r="2828" spans="1:2" x14ac:dyDescent="0.3">
      <c r="A2828" s="1">
        <f t="shared" si="99"/>
        <v>2078</v>
      </c>
      <c r="B2828" s="38">
        <f>+A2828*'Failure Data'!F$3</f>
        <v>96.146268656716416</v>
      </c>
    </row>
    <row r="2829" spans="1:2" x14ac:dyDescent="0.3">
      <c r="A2829" s="1">
        <f t="shared" si="99"/>
        <v>2079</v>
      </c>
      <c r="B2829" s="38">
        <f>+A2829*'Failure Data'!F$3</f>
        <v>96.192537313432837</v>
      </c>
    </row>
    <row r="2830" spans="1:2" x14ac:dyDescent="0.3">
      <c r="A2830" s="1">
        <f t="shared" si="99"/>
        <v>2080</v>
      </c>
      <c r="B2830" s="38">
        <f>+A2830*'Failure Data'!F$3</f>
        <v>96.238805970149258</v>
      </c>
    </row>
    <row r="2831" spans="1:2" x14ac:dyDescent="0.3">
      <c r="A2831" s="1">
        <f t="shared" si="99"/>
        <v>2081</v>
      </c>
      <c r="B2831" s="38">
        <f>+A2831*'Failure Data'!F$3</f>
        <v>96.285074626865665</v>
      </c>
    </row>
    <row r="2832" spans="1:2" x14ac:dyDescent="0.3">
      <c r="A2832" s="1">
        <f t="shared" si="99"/>
        <v>2082</v>
      </c>
      <c r="B2832" s="38">
        <f>+A2832*'Failure Data'!F$3</f>
        <v>96.331343283582086</v>
      </c>
    </row>
    <row r="2833" spans="1:2" x14ac:dyDescent="0.3">
      <c r="A2833" s="1">
        <f t="shared" si="99"/>
        <v>2083</v>
      </c>
      <c r="B2833" s="38">
        <f>+A2833*'Failure Data'!F$3</f>
        <v>96.377611940298507</v>
      </c>
    </row>
    <row r="2834" spans="1:2" x14ac:dyDescent="0.3">
      <c r="A2834" s="1">
        <f t="shared" si="99"/>
        <v>2084</v>
      </c>
      <c r="B2834" s="38">
        <f>+A2834*'Failure Data'!F$3</f>
        <v>96.423880597014929</v>
      </c>
    </row>
    <row r="2835" spans="1:2" x14ac:dyDescent="0.3">
      <c r="A2835" s="1">
        <f t="shared" si="99"/>
        <v>2085</v>
      </c>
      <c r="B2835" s="38">
        <f>+A2835*'Failure Data'!F$3</f>
        <v>96.470149253731336</v>
      </c>
    </row>
    <row r="2836" spans="1:2" x14ac:dyDescent="0.3">
      <c r="A2836" s="1">
        <f t="shared" si="99"/>
        <v>2086</v>
      </c>
      <c r="B2836" s="38">
        <f>+A2836*'Failure Data'!F$3</f>
        <v>96.516417910447757</v>
      </c>
    </row>
    <row r="2837" spans="1:2" x14ac:dyDescent="0.3">
      <c r="A2837" s="1">
        <f t="shared" si="99"/>
        <v>2087</v>
      </c>
      <c r="B2837" s="38">
        <f>+A2837*'Failure Data'!F$3</f>
        <v>96.562686567164178</v>
      </c>
    </row>
    <row r="2838" spans="1:2" x14ac:dyDescent="0.3">
      <c r="A2838" s="1">
        <f t="shared" si="99"/>
        <v>2088</v>
      </c>
      <c r="B2838" s="38">
        <f>+A2838*'Failure Data'!F$3</f>
        <v>96.608955223880599</v>
      </c>
    </row>
    <row r="2839" spans="1:2" x14ac:dyDescent="0.3">
      <c r="A2839" s="1">
        <f t="shared" si="99"/>
        <v>2089</v>
      </c>
      <c r="B2839" s="38">
        <f>+A2839*'Failure Data'!F$3</f>
        <v>96.655223880597006</v>
      </c>
    </row>
    <row r="2840" spans="1:2" x14ac:dyDescent="0.3">
      <c r="A2840" s="1">
        <f t="shared" si="99"/>
        <v>2090</v>
      </c>
      <c r="B2840" s="38">
        <f>+A2840*'Failure Data'!F$3</f>
        <v>96.701492537313428</v>
      </c>
    </row>
    <row r="2841" spans="1:2" x14ac:dyDescent="0.3">
      <c r="A2841" s="1">
        <f t="shared" si="99"/>
        <v>2091</v>
      </c>
      <c r="B2841" s="38">
        <f>+A2841*'Failure Data'!F$3</f>
        <v>96.747761194029849</v>
      </c>
    </row>
    <row r="2842" spans="1:2" x14ac:dyDescent="0.3">
      <c r="A2842" s="1">
        <f t="shared" si="99"/>
        <v>2092</v>
      </c>
      <c r="B2842" s="38">
        <f>+A2842*'Failure Data'!F$3</f>
        <v>96.79402985074627</v>
      </c>
    </row>
    <row r="2843" spans="1:2" x14ac:dyDescent="0.3">
      <c r="A2843" s="1">
        <f t="shared" si="99"/>
        <v>2093</v>
      </c>
      <c r="B2843" s="38">
        <f>+A2843*'Failure Data'!F$3</f>
        <v>96.840298507462691</v>
      </c>
    </row>
    <row r="2844" spans="1:2" x14ac:dyDescent="0.3">
      <c r="A2844" s="1">
        <f t="shared" si="99"/>
        <v>2094</v>
      </c>
      <c r="B2844" s="38">
        <f>+A2844*'Failure Data'!F$3</f>
        <v>96.886567164179098</v>
      </c>
    </row>
    <row r="2845" spans="1:2" x14ac:dyDescent="0.3">
      <c r="A2845" s="1">
        <f t="shared" si="99"/>
        <v>2095</v>
      </c>
      <c r="B2845" s="38">
        <f>+A2845*'Failure Data'!F$3</f>
        <v>96.932835820895519</v>
      </c>
    </row>
    <row r="2846" spans="1:2" x14ac:dyDescent="0.3">
      <c r="A2846" s="1">
        <f t="shared" si="99"/>
        <v>2096</v>
      </c>
      <c r="B2846" s="38">
        <f>+A2846*'Failure Data'!F$3</f>
        <v>96.979104477611941</v>
      </c>
    </row>
    <row r="2847" spans="1:2" x14ac:dyDescent="0.3">
      <c r="A2847" s="1">
        <f t="shared" si="99"/>
        <v>2097</v>
      </c>
      <c r="B2847" s="38">
        <f>+A2847*'Failure Data'!F$3</f>
        <v>97.025373134328362</v>
      </c>
    </row>
    <row r="2848" spans="1:2" x14ac:dyDescent="0.3">
      <c r="A2848" s="1">
        <f t="shared" si="99"/>
        <v>2098</v>
      </c>
      <c r="B2848" s="38">
        <f>+A2848*'Failure Data'!F$3</f>
        <v>97.071641791044769</v>
      </c>
    </row>
    <row r="2849" spans="1:2" x14ac:dyDescent="0.3">
      <c r="A2849" s="1">
        <f t="shared" si="99"/>
        <v>2099</v>
      </c>
      <c r="B2849" s="38">
        <f>+A2849*'Failure Data'!F$3</f>
        <v>97.11791044776119</v>
      </c>
    </row>
    <row r="2850" spans="1:2" x14ac:dyDescent="0.3">
      <c r="A2850" s="1">
        <f t="shared" si="99"/>
        <v>2100</v>
      </c>
      <c r="B2850" s="38">
        <f>+A2850*'Failure Data'!F$3</f>
        <v>97.164179104477611</v>
      </c>
    </row>
    <row r="2851" spans="1:2" x14ac:dyDescent="0.3">
      <c r="A2851" s="1">
        <f t="shared" si="99"/>
        <v>2101</v>
      </c>
      <c r="B2851" s="38">
        <f>+A2851*'Failure Data'!F$3</f>
        <v>97.210447761194033</v>
      </c>
    </row>
    <row r="2852" spans="1:2" x14ac:dyDescent="0.3">
      <c r="A2852" s="1">
        <f t="shared" si="99"/>
        <v>2102</v>
      </c>
      <c r="B2852" s="38">
        <f>+A2852*'Failure Data'!F$3</f>
        <v>97.25671641791044</v>
      </c>
    </row>
    <row r="2853" spans="1:2" x14ac:dyDescent="0.3">
      <c r="A2853" s="1">
        <f t="shared" si="99"/>
        <v>2103</v>
      </c>
      <c r="B2853" s="38">
        <f>+A2853*'Failure Data'!F$3</f>
        <v>97.302985074626861</v>
      </c>
    </row>
    <row r="2854" spans="1:2" x14ac:dyDescent="0.3">
      <c r="A2854" s="1">
        <f t="shared" si="99"/>
        <v>2104</v>
      </c>
      <c r="B2854" s="38">
        <f>+A2854*'Failure Data'!F$3</f>
        <v>97.349253731343282</v>
      </c>
    </row>
    <row r="2855" spans="1:2" x14ac:dyDescent="0.3">
      <c r="A2855" s="1">
        <f t="shared" si="99"/>
        <v>2105</v>
      </c>
      <c r="B2855" s="38">
        <f>+A2855*'Failure Data'!F$3</f>
        <v>97.395522388059703</v>
      </c>
    </row>
    <row r="2856" spans="1:2" x14ac:dyDescent="0.3">
      <c r="A2856" s="1">
        <f t="shared" si="99"/>
        <v>2106</v>
      </c>
      <c r="B2856" s="38">
        <f>+A2856*'Failure Data'!F$3</f>
        <v>97.44179104477611</v>
      </c>
    </row>
    <row r="2857" spans="1:2" x14ac:dyDescent="0.3">
      <c r="A2857" s="1">
        <f t="shared" si="99"/>
        <v>2107</v>
      </c>
      <c r="B2857" s="38">
        <f>+A2857*'Failure Data'!F$3</f>
        <v>97.488059701492531</v>
      </c>
    </row>
    <row r="2858" spans="1:2" x14ac:dyDescent="0.3">
      <c r="A2858" s="1">
        <f t="shared" si="99"/>
        <v>2108</v>
      </c>
      <c r="B2858" s="38">
        <f>+A2858*'Failure Data'!F$3</f>
        <v>97.534328358208953</v>
      </c>
    </row>
  </sheetData>
  <sheetProtection selectLockedCells="1" selectUnlockedCells="1"/>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35"/>
  </sheetPr>
  <dimension ref="A1:D3"/>
  <sheetViews>
    <sheetView workbookViewId="0"/>
  </sheetViews>
  <sheetFormatPr defaultRowHeight="12.45" x14ac:dyDescent="0.3"/>
  <cols>
    <col min="2" max="2" width="10.84375" customWidth="1"/>
    <col min="3" max="3" width="13.07421875" customWidth="1"/>
    <col min="4" max="4" width="91.84375" customWidth="1"/>
  </cols>
  <sheetData>
    <row r="1" spans="1:4" x14ac:dyDescent="0.3">
      <c r="A1" s="6" t="s">
        <v>121</v>
      </c>
      <c r="B1" s="6" t="s">
        <v>43</v>
      </c>
      <c r="C1" s="6" t="s">
        <v>122</v>
      </c>
      <c r="D1" t="s">
        <v>123</v>
      </c>
    </row>
    <row r="2" spans="1:4" x14ac:dyDescent="0.3">
      <c r="A2" s="39" t="s">
        <v>63</v>
      </c>
      <c r="B2" s="42">
        <v>40088</v>
      </c>
      <c r="C2" s="41" t="s">
        <v>124</v>
      </c>
      <c r="D2" s="20" t="s">
        <v>64</v>
      </c>
    </row>
    <row r="3" spans="1:4" ht="12.75" customHeight="1" x14ac:dyDescent="0.3">
      <c r="A3" s="40">
        <v>1.1000000000000001</v>
      </c>
      <c r="B3" s="42">
        <v>40104</v>
      </c>
      <c r="C3" s="40" t="s">
        <v>124</v>
      </c>
      <c r="D3" s="20" t="s">
        <v>120</v>
      </c>
    </row>
  </sheetData>
  <sheetProtection sheet="1" objects="1" scenarios="1" selectLockedCells="1" selectUnlockedCells="1"/>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5"/>
  </sheetPr>
  <dimension ref="A1:B23"/>
  <sheetViews>
    <sheetView workbookViewId="0"/>
  </sheetViews>
  <sheetFormatPr defaultRowHeight="12.45" x14ac:dyDescent="0.3"/>
  <cols>
    <col min="1" max="1" width="4.84375" customWidth="1"/>
    <col min="2" max="2" width="82.84375" customWidth="1"/>
    <col min="3" max="3" width="71.84375" customWidth="1"/>
  </cols>
  <sheetData>
    <row r="1" spans="1:2" x14ac:dyDescent="0.3">
      <c r="A1" s="6" t="s">
        <v>62</v>
      </c>
      <c r="B1" s="13"/>
    </row>
    <row r="2" spans="1:2" x14ac:dyDescent="0.3">
      <c r="B2" s="13" t="s">
        <v>86</v>
      </c>
    </row>
    <row r="3" spans="1:2" x14ac:dyDescent="0.3">
      <c r="B3" s="13"/>
    </row>
    <row r="4" spans="1:2" ht="52.5" customHeight="1" x14ac:dyDescent="0.3">
      <c r="B4" s="13" t="s">
        <v>26</v>
      </c>
    </row>
    <row r="5" spans="1:2" x14ac:dyDescent="0.3">
      <c r="B5" s="13"/>
    </row>
    <row r="6" spans="1:2" ht="24.9" x14ac:dyDescent="0.3">
      <c r="B6" s="13" t="s">
        <v>27</v>
      </c>
    </row>
    <row r="7" spans="1:2" x14ac:dyDescent="0.3">
      <c r="B7" s="13"/>
    </row>
    <row r="8" spans="1:2" ht="37.299999999999997" x14ac:dyDescent="0.3">
      <c r="B8" s="13" t="s">
        <v>28</v>
      </c>
    </row>
    <row r="9" spans="1:2" x14ac:dyDescent="0.3">
      <c r="B9" s="13"/>
    </row>
    <row r="10" spans="1:2" x14ac:dyDescent="0.3">
      <c r="B10" s="13" t="s">
        <v>29</v>
      </c>
    </row>
    <row r="11" spans="1:2" x14ac:dyDescent="0.3">
      <c r="B11" s="14" t="s">
        <v>30</v>
      </c>
    </row>
    <row r="12" spans="1:2" x14ac:dyDescent="0.3">
      <c r="B12" s="14"/>
    </row>
    <row r="13" spans="1:2" x14ac:dyDescent="0.3">
      <c r="A13" s="6" t="s">
        <v>75</v>
      </c>
      <c r="B13" s="14"/>
    </row>
    <row r="14" spans="1:2" ht="24.9" x14ac:dyDescent="0.3">
      <c r="B14" s="13" t="s">
        <v>76</v>
      </c>
    </row>
    <row r="15" spans="1:2" x14ac:dyDescent="0.3">
      <c r="B15" s="14" t="s">
        <v>100</v>
      </c>
    </row>
    <row r="16" spans="1:2" x14ac:dyDescent="0.3">
      <c r="B16" s="14"/>
    </row>
    <row r="20" spans="1:2" x14ac:dyDescent="0.3">
      <c r="A20" s="40"/>
      <c r="B20" s="13"/>
    </row>
    <row r="21" spans="1:2" x14ac:dyDescent="0.3">
      <c r="A21" s="40"/>
    </row>
    <row r="22" spans="1:2" x14ac:dyDescent="0.3">
      <c r="A22" s="40"/>
    </row>
    <row r="23" spans="1:2" x14ac:dyDescent="0.3">
      <c r="A23" s="40"/>
    </row>
  </sheetData>
  <sheetProtection sheet="1" objects="1" scenarios="1" selectLockedCells="1" selectUnlockedCells="1"/>
  <phoneticPr fontId="4" type="noConversion"/>
  <hyperlinks>
    <hyperlink ref="B11" r:id="rId1" xr:uid="{00000000-0004-0000-0700-000000000000}"/>
    <hyperlink ref="B15" r:id="rId2" xr:uid="{00000000-0004-0000-0700-000001000000}"/>
  </hyperlinks>
  <pageMargins left="0.75" right="0.75" top="1" bottom="1" header="0.5" footer="0.5"/>
  <pageSetup orientation="portrait" r:id="rId3"/>
  <headerFooter alignWithMargins="0">
    <oddHeader>&amp;L&amp;"Arial Black,Regular"Reliability Demonstration Chart&amp;R&amp;"Arial Black,Regular"&amp;A</oddHeader>
    <oddFooter>&amp;L&amp;F&amp;C&amp;P of &amp;N&amp;R&amp;D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Mode d'emploi</vt:lpstr>
      <vt:lpstr>Project</vt:lpstr>
      <vt:lpstr>Risk Trade-Off Parameters</vt:lpstr>
      <vt:lpstr>Failure Data</vt:lpstr>
      <vt:lpstr>R-Demo-Chart</vt:lpstr>
      <vt:lpstr>Plot Data</vt:lpstr>
      <vt:lpstr>Change Log</vt:lpstr>
      <vt:lpstr>Notices</vt:lpstr>
      <vt:lpstr>AcceptSlope</vt:lpstr>
      <vt:lpstr>AcceptYint</vt:lpstr>
      <vt:lpstr>FCmax</vt:lpstr>
      <vt:lpstr>FTmax</vt:lpstr>
      <vt:lpstr>RejectSlope</vt:lpstr>
      <vt:lpstr>RejectYint</vt:lpstr>
      <vt:lpstr>'Plot Data'!xmax</vt:lpstr>
      <vt:lpstr>'Plot Data'!xmin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Reliability Demonstration Chart</dc:title>
  <dc:subject>Reliability Demonstration Chart</dc:subject>
  <dc:creator>Bob Binder</dc:creator>
  <dc:description>Copyright 2009 Robert V. Binder.  All Rights Reserved. _x000d_
_x000d_
This program is free software: you can redistribute it and/or modify it under the terms of the GNU General Public License as published by the Free Software Foundation.</dc:description>
  <cp:lastModifiedBy>Md Afif Al Mamun</cp:lastModifiedBy>
  <cp:lastPrinted>2009-10-02T18:39:15Z</cp:lastPrinted>
  <dcterms:created xsi:type="dcterms:W3CDTF">2009-05-24T16:16:51Z</dcterms:created>
  <dcterms:modified xsi:type="dcterms:W3CDTF">2024-04-17T20:22:14Z</dcterms:modified>
</cp:coreProperties>
</file>