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e42b81ca704d30/Projects/my-portfolio/Projects/Melbourne Real Estate Analysis/"/>
    </mc:Choice>
  </mc:AlternateContent>
  <xr:revisionPtr revIDLastSave="348" documentId="8_{29D16D38-54AA-47AA-AECF-51C10926A4A1}" xr6:coauthVersionLast="47" xr6:coauthVersionMax="47" xr10:uidLastSave="{299B2506-BB8B-4E11-8D26-F0E83856E168}"/>
  <bookViews>
    <workbookView xWindow="-26925" yWindow="1875" windowWidth="21600" windowHeight="11235" activeTab="3" xr2:uid="{FA209485-D3DC-43A4-A58E-59FAE17A2F60}"/>
  </bookViews>
  <sheets>
    <sheet name="data" sheetId="1" r:id="rId1"/>
    <sheet name="linear_reg" sheetId="9" r:id="rId2"/>
    <sheet name="refined_data" sheetId="10" r:id="rId3"/>
    <sheet name="linear_reg_refined" sheetId="11" r:id="rId4"/>
  </sheets>
  <definedNames>
    <definedName name="_xlnm._FilterDatabase" localSheetId="0" hidden="1">data!$A$1:$I$102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3" i="1" l="1"/>
  <c r="M5" i="1" l="1"/>
  <c r="M6" i="1" s="1"/>
  <c r="M7" i="1" l="1"/>
  <c r="I3" i="1" l="1"/>
  <c r="I19" i="1"/>
  <c r="I35" i="1"/>
  <c r="I51" i="1"/>
  <c r="I66" i="1"/>
  <c r="I80" i="1"/>
  <c r="I96" i="1"/>
  <c r="I4" i="1"/>
  <c r="I20" i="1"/>
  <c r="I36" i="1"/>
  <c r="I52" i="1"/>
  <c r="I67" i="1"/>
  <c r="I81" i="1"/>
  <c r="I97" i="1"/>
  <c r="I5" i="1"/>
  <c r="I21" i="1"/>
  <c r="I37" i="1"/>
  <c r="I53" i="1"/>
  <c r="I68" i="1"/>
  <c r="I82" i="1"/>
  <c r="I98" i="1"/>
  <c r="I6" i="1"/>
  <c r="I22" i="1"/>
  <c r="I38" i="1"/>
  <c r="I54" i="1"/>
  <c r="I83" i="1"/>
  <c r="I99" i="1"/>
  <c r="I7" i="1"/>
  <c r="I23" i="1"/>
  <c r="I39" i="1"/>
  <c r="I55" i="1"/>
  <c r="I69" i="1"/>
  <c r="I84" i="1"/>
  <c r="I2" i="1"/>
  <c r="I43" i="1"/>
  <c r="I88" i="1"/>
  <c r="I44" i="1"/>
  <c r="I89" i="1"/>
  <c r="I29" i="1"/>
  <c r="I74" i="1"/>
  <c r="I30" i="1"/>
  <c r="I91" i="1"/>
  <c r="I47" i="1"/>
  <c r="I92" i="1"/>
  <c r="I16" i="1"/>
  <c r="I64" i="1"/>
  <c r="I33" i="1"/>
  <c r="I78" i="1"/>
  <c r="I50" i="1"/>
  <c r="I95" i="1"/>
  <c r="I8" i="1"/>
  <c r="I24" i="1"/>
  <c r="I40" i="1"/>
  <c r="I56" i="1"/>
  <c r="I70" i="1"/>
  <c r="I85" i="1"/>
  <c r="I25" i="1"/>
  <c r="I41" i="1"/>
  <c r="I57" i="1"/>
  <c r="I71" i="1"/>
  <c r="I58" i="1"/>
  <c r="I87" i="1"/>
  <c r="I27" i="1"/>
  <c r="I9" i="1"/>
  <c r="I86" i="1"/>
  <c r="I59" i="1"/>
  <c r="I12" i="1"/>
  <c r="I73" i="1"/>
  <c r="I45" i="1"/>
  <c r="I46" i="1"/>
  <c r="I75" i="1"/>
  <c r="I31" i="1"/>
  <c r="I76" i="1"/>
  <c r="I48" i="1"/>
  <c r="I77" i="1"/>
  <c r="I65" i="1"/>
  <c r="I94" i="1"/>
  <c r="I10" i="1"/>
  <c r="I26" i="1"/>
  <c r="I42" i="1"/>
  <c r="I11" i="1"/>
  <c r="I72" i="1"/>
  <c r="I28" i="1"/>
  <c r="I60" i="1"/>
  <c r="I13" i="1"/>
  <c r="I61" i="1"/>
  <c r="I90" i="1"/>
  <c r="I62" i="1"/>
  <c r="I15" i="1"/>
  <c r="I63" i="1"/>
  <c r="I32" i="1"/>
  <c r="I93" i="1"/>
  <c r="I17" i="1"/>
  <c r="I18" i="1"/>
  <c r="I79" i="1"/>
  <c r="I14" i="1"/>
  <c r="I49" i="1"/>
  <c r="I34" i="1"/>
</calcChain>
</file>

<file path=xl/sharedStrings.xml><?xml version="1.0" encoding="utf-8"?>
<sst xmlns="http://schemas.openxmlformats.org/spreadsheetml/2006/main" count="515" uniqueCount="132">
  <si>
    <t>Suburb</t>
  </si>
  <si>
    <t>Price</t>
  </si>
  <si>
    <t>Date</t>
  </si>
  <si>
    <t>Rooms</t>
  </si>
  <si>
    <t>Distance</t>
  </si>
  <si>
    <t>Landsize</t>
  </si>
  <si>
    <t>Postcode</t>
  </si>
  <si>
    <t>Regionname</t>
  </si>
  <si>
    <t>Camberwell</t>
  </si>
  <si>
    <t>Southern Metropolitan</t>
  </si>
  <si>
    <t>Taylors Lakes</t>
  </si>
  <si>
    <t>Western Metropolitan</t>
  </si>
  <si>
    <t>Gowanbrae</t>
  </si>
  <si>
    <t>Bayswater</t>
  </si>
  <si>
    <t>Eastern Metropolitan</t>
  </si>
  <si>
    <t>Clifton Hill</t>
  </si>
  <si>
    <t>Northern Metropolitan</t>
  </si>
  <si>
    <t>Northcote</t>
  </si>
  <si>
    <t>Altona North</t>
  </si>
  <si>
    <t>Greenvale</t>
  </si>
  <si>
    <t>Mill Park</t>
  </si>
  <si>
    <t>Fairfield</t>
  </si>
  <si>
    <t>Kilsyth</t>
  </si>
  <si>
    <t>Berwick</t>
  </si>
  <si>
    <t>Eastern Victoria</t>
  </si>
  <si>
    <t>Braybrook</t>
  </si>
  <si>
    <t>Richmond</t>
  </si>
  <si>
    <t>Highett</t>
  </si>
  <si>
    <t>Bundoora</t>
  </si>
  <si>
    <t>Cheltenham</t>
  </si>
  <si>
    <t>Carlton North</t>
  </si>
  <si>
    <t>Hillside</t>
  </si>
  <si>
    <t>Mulgrave</t>
  </si>
  <si>
    <t>South-Eastern Metropolitan</t>
  </si>
  <si>
    <t>Kealba</t>
  </si>
  <si>
    <t>Essendon</t>
  </si>
  <si>
    <t>Templestowe Lower</t>
  </si>
  <si>
    <t>Werribee</t>
  </si>
  <si>
    <t>Burwood</t>
  </si>
  <si>
    <t>Coburg</t>
  </si>
  <si>
    <t>Maribyrnong</t>
  </si>
  <si>
    <t>Melton South</t>
  </si>
  <si>
    <t>Western Victoria</t>
  </si>
  <si>
    <t>Kew East</t>
  </si>
  <si>
    <t>Montmorency</t>
  </si>
  <si>
    <t>Mitcham</t>
  </si>
  <si>
    <t>Dandenong North</t>
  </si>
  <si>
    <t>Lower Plenty</t>
  </si>
  <si>
    <t>Gisborne</t>
  </si>
  <si>
    <t>Northern Victoria</t>
  </si>
  <si>
    <t>Epping</t>
  </si>
  <si>
    <t>Coburg North</t>
  </si>
  <si>
    <t>Gladstone Park</t>
  </si>
  <si>
    <t>Wantirna</t>
  </si>
  <si>
    <t>Glen Waverley</t>
  </si>
  <si>
    <t>Dingley Village</t>
  </si>
  <si>
    <t>Oak Park</t>
  </si>
  <si>
    <t>Greensborough</t>
  </si>
  <si>
    <t>Point Cook</t>
  </si>
  <si>
    <t>Deer Park</t>
  </si>
  <si>
    <t>Middle Park</t>
  </si>
  <si>
    <t>Ivanhoe</t>
  </si>
  <si>
    <t>Malvern</t>
  </si>
  <si>
    <t>Westmeadows</t>
  </si>
  <si>
    <t>Moorabbin</t>
  </si>
  <si>
    <t>Preston</t>
  </si>
  <si>
    <t>Sydenham</t>
  </si>
  <si>
    <t>Doncaster East</t>
  </si>
  <si>
    <t>Bentleigh</t>
  </si>
  <si>
    <t>Kew</t>
  </si>
  <si>
    <t>Burwood East</t>
  </si>
  <si>
    <t>Frankston</t>
  </si>
  <si>
    <t>Rosanna</t>
  </si>
  <si>
    <t>Balwyn</t>
  </si>
  <si>
    <t>Brunswick</t>
  </si>
  <si>
    <t>Hampton</t>
  </si>
  <si>
    <t>Caulfield South</t>
  </si>
  <si>
    <t>Glenroy</t>
  </si>
  <si>
    <t>Avondale Heights</t>
  </si>
  <si>
    <t>Reservoir</t>
  </si>
  <si>
    <t>Murrumbeena</t>
  </si>
  <si>
    <t>Beaumaris</t>
  </si>
  <si>
    <t>Roxburgh Park</t>
  </si>
  <si>
    <t>Craigieburn</t>
  </si>
  <si>
    <t>Officer</t>
  </si>
  <si>
    <t>Clayton</t>
  </si>
  <si>
    <t>Parkdale</t>
  </si>
  <si>
    <t>Broadmeadows</t>
  </si>
  <si>
    <t>Wantirna South</t>
  </si>
  <si>
    <t>Watsonia North</t>
  </si>
  <si>
    <t>Sunbury</t>
  </si>
  <si>
    <t>Doncaster</t>
  </si>
  <si>
    <t>Bonbeach</t>
  </si>
  <si>
    <t>Bulleen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</si>
  <si>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</si>
  <si>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</si>
  <si>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</si>
  <si>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</si>
  <si>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</si>
  <si>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</si>
  <si>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</si>
  <si>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</si>
  <si>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</si>
  <si>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</si>
  <si>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</si>
  <si>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</si>
  <si>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</si>
  <si>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</si>
  <si>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</si>
  <si>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</si>
  <si>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</si>
  <si>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</si>
  <si>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</si>
  <si>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</si>
  <si>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</si>
  <si>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</si>
  <si>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</si>
  <si>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</si>
  <si>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</si>
  <si>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Outlier</t>
  </si>
  <si>
    <t>Q1</t>
  </si>
  <si>
    <t>Q3</t>
  </si>
  <si>
    <t>IQR</t>
  </si>
  <si>
    <t>Lower</t>
  </si>
  <si>
    <t>Upper</t>
  </si>
  <si>
    <t>RESIDUAL OUTPUT</t>
  </si>
  <si>
    <t>Observation</t>
  </si>
  <si>
    <t>Predicted Y</t>
  </si>
  <si>
    <t>Residuals</t>
  </si>
  <si>
    <t>BEFORE REFINEMENT</t>
  </si>
  <si>
    <t>Removing Outliers from the data</t>
  </si>
  <si>
    <t>Performing Linear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</si>
</sst>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vs Price Line</a:t>
            </a:r>
            <a:r>
              <a:rPr lang="en-IN" baseline="0"/>
              <a:t> Plot (Pre-Refinement)</a:t>
            </a:r>
            <a:endParaRPr lang="en-IN"/>
          </a:p>
        </c:rich>
      </c:tx>
      <c:layout>
        <c:manualLayout>
          <c:xMode val="edge"/>
          <c:yMode val="edge"/>
          <c:x val="0.20669969233978203"/>
          <c:y val="2.577319587628865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data!$E$2:$E$102</c:f>
              <c:numCache>
                <c:formatCode>General</c:formatCode>
                <c:ptCount val="101"/>
                <c:pt idx="0">
                  <c:v>7.7</c:v>
                </c:pt>
                <c:pt idx="1">
                  <c:v>15.5</c:v>
                </c:pt>
                <c:pt idx="2">
                  <c:v>12.9</c:v>
                </c:pt>
                <c:pt idx="3">
                  <c:v>23.2</c:v>
                </c:pt>
                <c:pt idx="4">
                  <c:v>3.6</c:v>
                </c:pt>
                <c:pt idx="5">
                  <c:v>5.3</c:v>
                </c:pt>
                <c:pt idx="6">
                  <c:v>9.4</c:v>
                </c:pt>
                <c:pt idx="7">
                  <c:v>20.399999999999999</c:v>
                </c:pt>
                <c:pt idx="8">
                  <c:v>17.899999999999999</c:v>
                </c:pt>
                <c:pt idx="9">
                  <c:v>5.7</c:v>
                </c:pt>
                <c:pt idx="10">
                  <c:v>26</c:v>
                </c:pt>
                <c:pt idx="11">
                  <c:v>35.200000000000003</c:v>
                </c:pt>
                <c:pt idx="12">
                  <c:v>8.6</c:v>
                </c:pt>
                <c:pt idx="13">
                  <c:v>2.4</c:v>
                </c:pt>
                <c:pt idx="14">
                  <c:v>16</c:v>
                </c:pt>
                <c:pt idx="15">
                  <c:v>12.1</c:v>
                </c:pt>
                <c:pt idx="16">
                  <c:v>17.899999999999999</c:v>
                </c:pt>
                <c:pt idx="17">
                  <c:v>3.5</c:v>
                </c:pt>
                <c:pt idx="18">
                  <c:v>18</c:v>
                </c:pt>
                <c:pt idx="19">
                  <c:v>18.8</c:v>
                </c:pt>
                <c:pt idx="20">
                  <c:v>14</c:v>
                </c:pt>
                <c:pt idx="21">
                  <c:v>7.5</c:v>
                </c:pt>
                <c:pt idx="22">
                  <c:v>12.4</c:v>
                </c:pt>
                <c:pt idx="23">
                  <c:v>14.7</c:v>
                </c:pt>
                <c:pt idx="24">
                  <c:v>10.4</c:v>
                </c:pt>
                <c:pt idx="25">
                  <c:v>6.7</c:v>
                </c:pt>
                <c:pt idx="26">
                  <c:v>4.3</c:v>
                </c:pt>
                <c:pt idx="27">
                  <c:v>29.8</c:v>
                </c:pt>
                <c:pt idx="28">
                  <c:v>7.3</c:v>
                </c:pt>
                <c:pt idx="29">
                  <c:v>16.2</c:v>
                </c:pt>
                <c:pt idx="30">
                  <c:v>17.2</c:v>
                </c:pt>
                <c:pt idx="31">
                  <c:v>24.7</c:v>
                </c:pt>
                <c:pt idx="32">
                  <c:v>14.6</c:v>
                </c:pt>
                <c:pt idx="33">
                  <c:v>45.9</c:v>
                </c:pt>
                <c:pt idx="34">
                  <c:v>19.600000000000001</c:v>
                </c:pt>
                <c:pt idx="35">
                  <c:v>14.7</c:v>
                </c:pt>
                <c:pt idx="36">
                  <c:v>6.7</c:v>
                </c:pt>
                <c:pt idx="37">
                  <c:v>12.9</c:v>
                </c:pt>
                <c:pt idx="38">
                  <c:v>14.7</c:v>
                </c:pt>
                <c:pt idx="39">
                  <c:v>16.7</c:v>
                </c:pt>
                <c:pt idx="40">
                  <c:v>22.2</c:v>
                </c:pt>
                <c:pt idx="41">
                  <c:v>11.2</c:v>
                </c:pt>
                <c:pt idx="42">
                  <c:v>16.100000000000001</c:v>
                </c:pt>
                <c:pt idx="43">
                  <c:v>14.7</c:v>
                </c:pt>
                <c:pt idx="44">
                  <c:v>8.6</c:v>
                </c:pt>
                <c:pt idx="45">
                  <c:v>3.6</c:v>
                </c:pt>
                <c:pt idx="46">
                  <c:v>14.8</c:v>
                </c:pt>
                <c:pt idx="47">
                  <c:v>12.9</c:v>
                </c:pt>
                <c:pt idx="48">
                  <c:v>6.7</c:v>
                </c:pt>
                <c:pt idx="49">
                  <c:v>18.8</c:v>
                </c:pt>
                <c:pt idx="50">
                  <c:v>7.3</c:v>
                </c:pt>
                <c:pt idx="51">
                  <c:v>3</c:v>
                </c:pt>
                <c:pt idx="52">
                  <c:v>14.7</c:v>
                </c:pt>
                <c:pt idx="53">
                  <c:v>16.7</c:v>
                </c:pt>
                <c:pt idx="54">
                  <c:v>2.4</c:v>
                </c:pt>
                <c:pt idx="55">
                  <c:v>7.8</c:v>
                </c:pt>
                <c:pt idx="56">
                  <c:v>5.9</c:v>
                </c:pt>
                <c:pt idx="57">
                  <c:v>16.5</c:v>
                </c:pt>
                <c:pt idx="58">
                  <c:v>14.3</c:v>
                </c:pt>
                <c:pt idx="59">
                  <c:v>8.4</c:v>
                </c:pt>
                <c:pt idx="60">
                  <c:v>18</c:v>
                </c:pt>
                <c:pt idx="61">
                  <c:v>14.3</c:v>
                </c:pt>
                <c:pt idx="62">
                  <c:v>11.4</c:v>
                </c:pt>
                <c:pt idx="63">
                  <c:v>19.600000000000001</c:v>
                </c:pt>
                <c:pt idx="64">
                  <c:v>5.4</c:v>
                </c:pt>
                <c:pt idx="65">
                  <c:v>14.7</c:v>
                </c:pt>
                <c:pt idx="66">
                  <c:v>38</c:v>
                </c:pt>
                <c:pt idx="67">
                  <c:v>8.9</c:v>
                </c:pt>
                <c:pt idx="68">
                  <c:v>5.4</c:v>
                </c:pt>
                <c:pt idx="69">
                  <c:v>7.9</c:v>
                </c:pt>
                <c:pt idx="70">
                  <c:v>5.2</c:v>
                </c:pt>
                <c:pt idx="71">
                  <c:v>13.8</c:v>
                </c:pt>
                <c:pt idx="72">
                  <c:v>5.2</c:v>
                </c:pt>
                <c:pt idx="73">
                  <c:v>14.7</c:v>
                </c:pt>
                <c:pt idx="74">
                  <c:v>8.6999999999999993</c:v>
                </c:pt>
                <c:pt idx="75">
                  <c:v>11.2</c:v>
                </c:pt>
                <c:pt idx="76">
                  <c:v>9.5</c:v>
                </c:pt>
                <c:pt idx="77">
                  <c:v>16.100000000000001</c:v>
                </c:pt>
                <c:pt idx="78">
                  <c:v>12</c:v>
                </c:pt>
                <c:pt idx="79">
                  <c:v>14.7</c:v>
                </c:pt>
                <c:pt idx="80">
                  <c:v>14.7</c:v>
                </c:pt>
                <c:pt idx="81">
                  <c:v>10.1</c:v>
                </c:pt>
                <c:pt idx="82">
                  <c:v>17.3</c:v>
                </c:pt>
                <c:pt idx="83">
                  <c:v>20.6</c:v>
                </c:pt>
                <c:pt idx="84">
                  <c:v>20.6</c:v>
                </c:pt>
                <c:pt idx="85">
                  <c:v>43.3</c:v>
                </c:pt>
                <c:pt idx="86">
                  <c:v>17.899999999999999</c:v>
                </c:pt>
                <c:pt idx="87">
                  <c:v>16.7</c:v>
                </c:pt>
                <c:pt idx="88">
                  <c:v>21.5</c:v>
                </c:pt>
                <c:pt idx="89">
                  <c:v>14</c:v>
                </c:pt>
                <c:pt idx="90">
                  <c:v>14.7</c:v>
                </c:pt>
                <c:pt idx="91">
                  <c:v>8.4</c:v>
                </c:pt>
                <c:pt idx="92">
                  <c:v>14.7</c:v>
                </c:pt>
                <c:pt idx="93">
                  <c:v>14.5</c:v>
                </c:pt>
                <c:pt idx="94">
                  <c:v>31.7</c:v>
                </c:pt>
                <c:pt idx="95">
                  <c:v>12.4</c:v>
                </c:pt>
                <c:pt idx="96">
                  <c:v>27</c:v>
                </c:pt>
                <c:pt idx="97">
                  <c:v>14.7</c:v>
                </c:pt>
                <c:pt idx="98">
                  <c:v>20.6</c:v>
                </c:pt>
                <c:pt idx="99">
                  <c:v>12.1</c:v>
                </c:pt>
                <c:pt idx="100">
                  <c:v>10.8</c:v>
                </c:pt>
              </c:numCache>
            </c:numRef>
          </c:xVal>
          <c:yVal>
            <c:numRef>
              <c:f>data!$B$2:$B$102</c:f>
              <c:numCache>
                <c:formatCode>General</c:formatCode>
                <c:ptCount val="101"/>
                <c:pt idx="0">
                  <c:v>1837</c:v>
                </c:pt>
                <c:pt idx="1">
                  <c:v>773</c:v>
                </c:pt>
                <c:pt idx="2">
                  <c:v>1261</c:v>
                </c:pt>
                <c:pt idx="3">
                  <c:v>864</c:v>
                </c:pt>
                <c:pt idx="4">
                  <c:v>1305</c:v>
                </c:pt>
                <c:pt idx="5">
                  <c:v>1104</c:v>
                </c:pt>
                <c:pt idx="6">
                  <c:v>801</c:v>
                </c:pt>
                <c:pt idx="7">
                  <c:v>1523</c:v>
                </c:pt>
                <c:pt idx="8">
                  <c:v>702</c:v>
                </c:pt>
                <c:pt idx="9">
                  <c:v>1301</c:v>
                </c:pt>
                <c:pt idx="10">
                  <c:v>835</c:v>
                </c:pt>
                <c:pt idx="11">
                  <c:v>968</c:v>
                </c:pt>
                <c:pt idx="12">
                  <c:v>853</c:v>
                </c:pt>
                <c:pt idx="13">
                  <c:v>1002</c:v>
                </c:pt>
                <c:pt idx="14">
                  <c:v>1416</c:v>
                </c:pt>
                <c:pt idx="15">
                  <c:v>842</c:v>
                </c:pt>
                <c:pt idx="16">
                  <c:v>1292</c:v>
                </c:pt>
                <c:pt idx="17">
                  <c:v>1817</c:v>
                </c:pt>
                <c:pt idx="18">
                  <c:v>683</c:v>
                </c:pt>
                <c:pt idx="19">
                  <c:v>886</c:v>
                </c:pt>
                <c:pt idx="20">
                  <c:v>612</c:v>
                </c:pt>
                <c:pt idx="21">
                  <c:v>1720</c:v>
                </c:pt>
                <c:pt idx="22">
                  <c:v>1417</c:v>
                </c:pt>
                <c:pt idx="23">
                  <c:v>592</c:v>
                </c:pt>
                <c:pt idx="24">
                  <c:v>1330</c:v>
                </c:pt>
                <c:pt idx="25">
                  <c:v>1035</c:v>
                </c:pt>
                <c:pt idx="26">
                  <c:v>1311</c:v>
                </c:pt>
                <c:pt idx="27">
                  <c:v>897</c:v>
                </c:pt>
                <c:pt idx="28">
                  <c:v>2030</c:v>
                </c:pt>
                <c:pt idx="29">
                  <c:v>858</c:v>
                </c:pt>
                <c:pt idx="30">
                  <c:v>1405</c:v>
                </c:pt>
                <c:pt idx="31">
                  <c:v>596</c:v>
                </c:pt>
                <c:pt idx="32">
                  <c:v>1156</c:v>
                </c:pt>
                <c:pt idx="33">
                  <c:v>763</c:v>
                </c:pt>
                <c:pt idx="34">
                  <c:v>617</c:v>
                </c:pt>
                <c:pt idx="35">
                  <c:v>501</c:v>
                </c:pt>
                <c:pt idx="36">
                  <c:v>1428</c:v>
                </c:pt>
                <c:pt idx="37">
                  <c:v>639</c:v>
                </c:pt>
                <c:pt idx="38">
                  <c:v>762</c:v>
                </c:pt>
                <c:pt idx="39">
                  <c:v>1286</c:v>
                </c:pt>
                <c:pt idx="40">
                  <c:v>763</c:v>
                </c:pt>
                <c:pt idx="41">
                  <c:v>795</c:v>
                </c:pt>
                <c:pt idx="42">
                  <c:v>629</c:v>
                </c:pt>
                <c:pt idx="43">
                  <c:v>727.76</c:v>
                </c:pt>
                <c:pt idx="44">
                  <c:v>918</c:v>
                </c:pt>
                <c:pt idx="45">
                  <c:v>2003</c:v>
                </c:pt>
                <c:pt idx="46">
                  <c:v>742</c:v>
                </c:pt>
                <c:pt idx="47">
                  <c:v>668</c:v>
                </c:pt>
                <c:pt idx="48">
                  <c:v>1105</c:v>
                </c:pt>
                <c:pt idx="49">
                  <c:v>769</c:v>
                </c:pt>
                <c:pt idx="50">
                  <c:v>1771</c:v>
                </c:pt>
                <c:pt idx="51">
                  <c:v>1720</c:v>
                </c:pt>
                <c:pt idx="52">
                  <c:v>813</c:v>
                </c:pt>
                <c:pt idx="53">
                  <c:v>1256</c:v>
                </c:pt>
                <c:pt idx="54">
                  <c:v>1782.5</c:v>
                </c:pt>
                <c:pt idx="55">
                  <c:v>1426.5</c:v>
                </c:pt>
                <c:pt idx="56">
                  <c:v>2037</c:v>
                </c:pt>
                <c:pt idx="57">
                  <c:v>683</c:v>
                </c:pt>
                <c:pt idx="58">
                  <c:v>1088</c:v>
                </c:pt>
                <c:pt idx="59">
                  <c:v>958</c:v>
                </c:pt>
                <c:pt idx="60">
                  <c:v>694</c:v>
                </c:pt>
                <c:pt idx="61">
                  <c:v>1406</c:v>
                </c:pt>
                <c:pt idx="62">
                  <c:v>1665</c:v>
                </c:pt>
                <c:pt idx="63">
                  <c:v>538</c:v>
                </c:pt>
                <c:pt idx="64">
                  <c:v>4661</c:v>
                </c:pt>
                <c:pt idx="65">
                  <c:v>1146</c:v>
                </c:pt>
                <c:pt idx="66">
                  <c:v>656</c:v>
                </c:pt>
                <c:pt idx="67">
                  <c:v>1005</c:v>
                </c:pt>
                <c:pt idx="68">
                  <c:v>2283</c:v>
                </c:pt>
                <c:pt idx="69">
                  <c:v>2152</c:v>
                </c:pt>
                <c:pt idx="70">
                  <c:v>1505</c:v>
                </c:pt>
                <c:pt idx="71">
                  <c:v>1829</c:v>
                </c:pt>
                <c:pt idx="72">
                  <c:v>4610</c:v>
                </c:pt>
                <c:pt idx="73">
                  <c:v>458</c:v>
                </c:pt>
                <c:pt idx="74">
                  <c:v>1542</c:v>
                </c:pt>
                <c:pt idx="75">
                  <c:v>734</c:v>
                </c:pt>
                <c:pt idx="76">
                  <c:v>912</c:v>
                </c:pt>
                <c:pt idx="77">
                  <c:v>806</c:v>
                </c:pt>
                <c:pt idx="78">
                  <c:v>841</c:v>
                </c:pt>
                <c:pt idx="79">
                  <c:v>1009</c:v>
                </c:pt>
                <c:pt idx="80">
                  <c:v>887</c:v>
                </c:pt>
                <c:pt idx="81">
                  <c:v>1406</c:v>
                </c:pt>
                <c:pt idx="82">
                  <c:v>1558</c:v>
                </c:pt>
                <c:pt idx="83">
                  <c:v>608</c:v>
                </c:pt>
                <c:pt idx="84">
                  <c:v>460</c:v>
                </c:pt>
                <c:pt idx="85">
                  <c:v>670</c:v>
                </c:pt>
                <c:pt idx="86">
                  <c:v>774</c:v>
                </c:pt>
                <c:pt idx="87">
                  <c:v>1875</c:v>
                </c:pt>
                <c:pt idx="88">
                  <c:v>1103</c:v>
                </c:pt>
                <c:pt idx="89">
                  <c:v>512</c:v>
                </c:pt>
                <c:pt idx="90">
                  <c:v>550</c:v>
                </c:pt>
                <c:pt idx="91">
                  <c:v>760</c:v>
                </c:pt>
                <c:pt idx="92">
                  <c:v>828</c:v>
                </c:pt>
                <c:pt idx="93">
                  <c:v>762</c:v>
                </c:pt>
                <c:pt idx="94">
                  <c:v>555</c:v>
                </c:pt>
                <c:pt idx="95">
                  <c:v>1164</c:v>
                </c:pt>
                <c:pt idx="96">
                  <c:v>1051</c:v>
                </c:pt>
                <c:pt idx="97">
                  <c:v>484</c:v>
                </c:pt>
                <c:pt idx="98">
                  <c:v>775</c:v>
                </c:pt>
                <c:pt idx="99">
                  <c:v>968.25</c:v>
                </c:pt>
                <c:pt idx="100">
                  <c:v>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0E-4072-BB70-14C65443F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59424"/>
        <c:axId val="5476618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Predicted Y</c:v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data!$E$2:$E$102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7.7</c:v>
                      </c:pt>
                      <c:pt idx="1">
                        <c:v>15.5</c:v>
                      </c:pt>
                      <c:pt idx="2">
                        <c:v>12.9</c:v>
                      </c:pt>
                      <c:pt idx="3">
                        <c:v>23.2</c:v>
                      </c:pt>
                      <c:pt idx="4">
                        <c:v>3.6</c:v>
                      </c:pt>
                      <c:pt idx="5">
                        <c:v>5.3</c:v>
                      </c:pt>
                      <c:pt idx="6">
                        <c:v>9.4</c:v>
                      </c:pt>
                      <c:pt idx="7">
                        <c:v>20.399999999999999</c:v>
                      </c:pt>
                      <c:pt idx="8">
                        <c:v>17.899999999999999</c:v>
                      </c:pt>
                      <c:pt idx="9">
                        <c:v>5.7</c:v>
                      </c:pt>
                      <c:pt idx="10">
                        <c:v>26</c:v>
                      </c:pt>
                      <c:pt idx="11">
                        <c:v>35.200000000000003</c:v>
                      </c:pt>
                      <c:pt idx="12">
                        <c:v>8.6</c:v>
                      </c:pt>
                      <c:pt idx="13">
                        <c:v>2.4</c:v>
                      </c:pt>
                      <c:pt idx="14">
                        <c:v>16</c:v>
                      </c:pt>
                      <c:pt idx="15">
                        <c:v>12.1</c:v>
                      </c:pt>
                      <c:pt idx="16">
                        <c:v>17.899999999999999</c:v>
                      </c:pt>
                      <c:pt idx="17">
                        <c:v>3.5</c:v>
                      </c:pt>
                      <c:pt idx="18">
                        <c:v>18</c:v>
                      </c:pt>
                      <c:pt idx="19">
                        <c:v>18.8</c:v>
                      </c:pt>
                      <c:pt idx="20">
                        <c:v>14</c:v>
                      </c:pt>
                      <c:pt idx="21">
                        <c:v>7.5</c:v>
                      </c:pt>
                      <c:pt idx="22">
                        <c:v>12.4</c:v>
                      </c:pt>
                      <c:pt idx="23">
                        <c:v>14.7</c:v>
                      </c:pt>
                      <c:pt idx="24">
                        <c:v>10.4</c:v>
                      </c:pt>
                      <c:pt idx="25">
                        <c:v>6.7</c:v>
                      </c:pt>
                      <c:pt idx="26">
                        <c:v>4.3</c:v>
                      </c:pt>
                      <c:pt idx="27">
                        <c:v>29.8</c:v>
                      </c:pt>
                      <c:pt idx="28">
                        <c:v>7.3</c:v>
                      </c:pt>
                      <c:pt idx="29">
                        <c:v>16.2</c:v>
                      </c:pt>
                      <c:pt idx="30">
                        <c:v>17.2</c:v>
                      </c:pt>
                      <c:pt idx="31">
                        <c:v>24.7</c:v>
                      </c:pt>
                      <c:pt idx="32">
                        <c:v>14.6</c:v>
                      </c:pt>
                      <c:pt idx="33">
                        <c:v>45.9</c:v>
                      </c:pt>
                      <c:pt idx="34">
                        <c:v>19.600000000000001</c:v>
                      </c:pt>
                      <c:pt idx="35">
                        <c:v>14.7</c:v>
                      </c:pt>
                      <c:pt idx="36">
                        <c:v>6.7</c:v>
                      </c:pt>
                      <c:pt idx="37">
                        <c:v>12.9</c:v>
                      </c:pt>
                      <c:pt idx="38">
                        <c:v>14.7</c:v>
                      </c:pt>
                      <c:pt idx="39">
                        <c:v>16.7</c:v>
                      </c:pt>
                      <c:pt idx="40">
                        <c:v>22.2</c:v>
                      </c:pt>
                      <c:pt idx="41">
                        <c:v>11.2</c:v>
                      </c:pt>
                      <c:pt idx="42">
                        <c:v>16.100000000000001</c:v>
                      </c:pt>
                      <c:pt idx="43">
                        <c:v>14.7</c:v>
                      </c:pt>
                      <c:pt idx="44">
                        <c:v>8.6</c:v>
                      </c:pt>
                      <c:pt idx="45">
                        <c:v>3.6</c:v>
                      </c:pt>
                      <c:pt idx="46">
                        <c:v>14.8</c:v>
                      </c:pt>
                      <c:pt idx="47">
                        <c:v>12.9</c:v>
                      </c:pt>
                      <c:pt idx="48">
                        <c:v>6.7</c:v>
                      </c:pt>
                      <c:pt idx="49">
                        <c:v>18.8</c:v>
                      </c:pt>
                      <c:pt idx="50">
                        <c:v>7.3</c:v>
                      </c:pt>
                      <c:pt idx="51">
                        <c:v>3</c:v>
                      </c:pt>
                      <c:pt idx="52">
                        <c:v>14.7</c:v>
                      </c:pt>
                      <c:pt idx="53">
                        <c:v>16.7</c:v>
                      </c:pt>
                      <c:pt idx="54">
                        <c:v>2.4</c:v>
                      </c:pt>
                      <c:pt idx="55">
                        <c:v>7.8</c:v>
                      </c:pt>
                      <c:pt idx="56">
                        <c:v>5.9</c:v>
                      </c:pt>
                      <c:pt idx="57">
                        <c:v>16.5</c:v>
                      </c:pt>
                      <c:pt idx="58">
                        <c:v>14.3</c:v>
                      </c:pt>
                      <c:pt idx="59">
                        <c:v>8.4</c:v>
                      </c:pt>
                      <c:pt idx="60">
                        <c:v>18</c:v>
                      </c:pt>
                      <c:pt idx="61">
                        <c:v>14.3</c:v>
                      </c:pt>
                      <c:pt idx="62">
                        <c:v>11.4</c:v>
                      </c:pt>
                      <c:pt idx="63">
                        <c:v>19.600000000000001</c:v>
                      </c:pt>
                      <c:pt idx="64">
                        <c:v>5.4</c:v>
                      </c:pt>
                      <c:pt idx="65">
                        <c:v>14.7</c:v>
                      </c:pt>
                      <c:pt idx="66">
                        <c:v>38</c:v>
                      </c:pt>
                      <c:pt idx="67">
                        <c:v>8.9</c:v>
                      </c:pt>
                      <c:pt idx="68">
                        <c:v>5.4</c:v>
                      </c:pt>
                      <c:pt idx="69">
                        <c:v>7.9</c:v>
                      </c:pt>
                      <c:pt idx="70">
                        <c:v>5.2</c:v>
                      </c:pt>
                      <c:pt idx="71">
                        <c:v>13.8</c:v>
                      </c:pt>
                      <c:pt idx="72">
                        <c:v>5.2</c:v>
                      </c:pt>
                      <c:pt idx="73">
                        <c:v>14.7</c:v>
                      </c:pt>
                      <c:pt idx="74">
                        <c:v>8.6999999999999993</c:v>
                      </c:pt>
                      <c:pt idx="75">
                        <c:v>11.2</c:v>
                      </c:pt>
                      <c:pt idx="76">
                        <c:v>9.5</c:v>
                      </c:pt>
                      <c:pt idx="77">
                        <c:v>16.100000000000001</c:v>
                      </c:pt>
                      <c:pt idx="78">
                        <c:v>12</c:v>
                      </c:pt>
                      <c:pt idx="79">
                        <c:v>14.7</c:v>
                      </c:pt>
                      <c:pt idx="80">
                        <c:v>14.7</c:v>
                      </c:pt>
                      <c:pt idx="81">
                        <c:v>10.1</c:v>
                      </c:pt>
                      <c:pt idx="82">
                        <c:v>17.3</c:v>
                      </c:pt>
                      <c:pt idx="83">
                        <c:v>20.6</c:v>
                      </c:pt>
                      <c:pt idx="84">
                        <c:v>20.6</c:v>
                      </c:pt>
                      <c:pt idx="85">
                        <c:v>43.3</c:v>
                      </c:pt>
                      <c:pt idx="86">
                        <c:v>17.899999999999999</c:v>
                      </c:pt>
                      <c:pt idx="87">
                        <c:v>16.7</c:v>
                      </c:pt>
                      <c:pt idx="88">
                        <c:v>21.5</c:v>
                      </c:pt>
                      <c:pt idx="89">
                        <c:v>14</c:v>
                      </c:pt>
                      <c:pt idx="90">
                        <c:v>14.7</c:v>
                      </c:pt>
                      <c:pt idx="91">
                        <c:v>8.4</c:v>
                      </c:pt>
                      <c:pt idx="92">
                        <c:v>14.7</c:v>
                      </c:pt>
                      <c:pt idx="93">
                        <c:v>14.5</c:v>
                      </c:pt>
                      <c:pt idx="94">
                        <c:v>31.7</c:v>
                      </c:pt>
                      <c:pt idx="95">
                        <c:v>12.4</c:v>
                      </c:pt>
                      <c:pt idx="96">
                        <c:v>27</c:v>
                      </c:pt>
                      <c:pt idx="97">
                        <c:v>14.7</c:v>
                      </c:pt>
                      <c:pt idx="98">
                        <c:v>20.6</c:v>
                      </c:pt>
                      <c:pt idx="99">
                        <c:v>12.1</c:v>
                      </c:pt>
                      <c:pt idx="100">
                        <c:v>10.8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linear_reg!$B$28:$B$128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1376.1355030904831</c:v>
                      </c:pt>
                      <c:pt idx="1">
                        <c:v>1100.2881459809994</c:v>
                      </c:pt>
                      <c:pt idx="2">
                        <c:v>1192.2372650174939</c:v>
                      </c:pt>
                      <c:pt idx="3">
                        <c:v>827.97729344984248</c:v>
                      </c:pt>
                      <c:pt idx="4">
                        <c:v>1521.1321908018783</c:v>
                      </c:pt>
                      <c:pt idx="5">
                        <c:v>1461.0116129703242</c:v>
                      </c:pt>
                      <c:pt idx="6">
                        <c:v>1316.014925258929</c:v>
                      </c:pt>
                      <c:pt idx="7">
                        <c:v>926.99942164299046</c:v>
                      </c:pt>
                      <c:pt idx="8">
                        <c:v>1015.4120361011584</c:v>
                      </c:pt>
                      <c:pt idx="9">
                        <c:v>1446.8655946570175</c:v>
                      </c:pt>
                      <c:pt idx="10">
                        <c:v>728.95516525669439</c:v>
                      </c:pt>
                      <c:pt idx="11">
                        <c:v>403.59674405063652</c:v>
                      </c:pt>
                      <c:pt idx="12">
                        <c:v>1344.3069618855427</c:v>
                      </c:pt>
                      <c:pt idx="13">
                        <c:v>1563.570245741799</c:v>
                      </c:pt>
                      <c:pt idx="14">
                        <c:v>1082.605623089366</c:v>
                      </c:pt>
                      <c:pt idx="15">
                        <c:v>1220.5293016441078</c:v>
                      </c:pt>
                      <c:pt idx="16">
                        <c:v>1015.4120361011584</c:v>
                      </c:pt>
                      <c:pt idx="17">
                        <c:v>1524.668695380205</c:v>
                      </c:pt>
                      <c:pt idx="18">
                        <c:v>1011.8755315228316</c:v>
                      </c:pt>
                      <c:pt idx="19">
                        <c:v>983.58349489621787</c:v>
                      </c:pt>
                      <c:pt idx="20">
                        <c:v>1153.3357146559001</c:v>
                      </c:pt>
                      <c:pt idx="21">
                        <c:v>1383.2085122471367</c:v>
                      </c:pt>
                      <c:pt idx="22">
                        <c:v>1209.9197879091275</c:v>
                      </c:pt>
                      <c:pt idx="23">
                        <c:v>1128.5801826076131</c:v>
                      </c:pt>
                      <c:pt idx="24">
                        <c:v>1280.6498794756617</c:v>
                      </c:pt>
                      <c:pt idx="25">
                        <c:v>1411.5005488737502</c:v>
                      </c:pt>
                      <c:pt idx="26">
                        <c:v>1496.3766587535915</c:v>
                      </c:pt>
                      <c:pt idx="27">
                        <c:v>594.56799128027933</c:v>
                      </c:pt>
                      <c:pt idx="28">
                        <c:v>1390.2815214037901</c:v>
                      </c:pt>
                      <c:pt idx="29">
                        <c:v>1075.5326139327126</c:v>
                      </c:pt>
                      <c:pt idx="30">
                        <c:v>1040.1675681494453</c:v>
                      </c:pt>
                      <c:pt idx="31">
                        <c:v>774.92972477494175</c:v>
                      </c:pt>
                      <c:pt idx="32">
                        <c:v>1132.11668718594</c:v>
                      </c:pt>
                      <c:pt idx="33">
                        <c:v>25.190754169678257</c:v>
                      </c:pt>
                      <c:pt idx="34">
                        <c:v>955.29145826960405</c:v>
                      </c:pt>
                      <c:pt idx="35">
                        <c:v>1128.5801826076131</c:v>
                      </c:pt>
                      <c:pt idx="36">
                        <c:v>1411.5005488737502</c:v>
                      </c:pt>
                      <c:pt idx="37">
                        <c:v>1192.2372650174939</c:v>
                      </c:pt>
                      <c:pt idx="38">
                        <c:v>1128.5801826076131</c:v>
                      </c:pt>
                      <c:pt idx="39">
                        <c:v>1057.8500910410789</c:v>
                      </c:pt>
                      <c:pt idx="40">
                        <c:v>863.34233923310956</c:v>
                      </c:pt>
                      <c:pt idx="41">
                        <c:v>1252.3578428490482</c:v>
                      </c:pt>
                      <c:pt idx="42">
                        <c:v>1079.0691185110391</c:v>
                      </c:pt>
                      <c:pt idx="43">
                        <c:v>1128.5801826076131</c:v>
                      </c:pt>
                      <c:pt idx="44">
                        <c:v>1344.3069618855427</c:v>
                      </c:pt>
                      <c:pt idx="45">
                        <c:v>1521.1321908018783</c:v>
                      </c:pt>
                      <c:pt idx="46">
                        <c:v>1125.0436780292864</c:v>
                      </c:pt>
                      <c:pt idx="47">
                        <c:v>1192.2372650174939</c:v>
                      </c:pt>
                      <c:pt idx="48">
                        <c:v>1411.5005488737502</c:v>
                      </c:pt>
                      <c:pt idx="49">
                        <c:v>983.58349489621787</c:v>
                      </c:pt>
                      <c:pt idx="50">
                        <c:v>1390.2815214037901</c:v>
                      </c:pt>
                      <c:pt idx="51">
                        <c:v>1542.3512182718387</c:v>
                      </c:pt>
                      <c:pt idx="52">
                        <c:v>1128.5801826076131</c:v>
                      </c:pt>
                      <c:pt idx="53">
                        <c:v>1057.8500910410789</c:v>
                      </c:pt>
                      <c:pt idx="54">
                        <c:v>1563.570245741799</c:v>
                      </c:pt>
                      <c:pt idx="55">
                        <c:v>1372.5989985121564</c:v>
                      </c:pt>
                      <c:pt idx="56">
                        <c:v>1439.7925855003639</c:v>
                      </c:pt>
                      <c:pt idx="57">
                        <c:v>1064.9231001977323</c:v>
                      </c:pt>
                      <c:pt idx="58">
                        <c:v>1142.7262009209198</c:v>
                      </c:pt>
                      <c:pt idx="59">
                        <c:v>1351.3799710421961</c:v>
                      </c:pt>
                      <c:pt idx="60">
                        <c:v>1011.8755315228316</c:v>
                      </c:pt>
                      <c:pt idx="61">
                        <c:v>1142.7262009209198</c:v>
                      </c:pt>
                      <c:pt idx="62">
                        <c:v>1245.2848336923946</c:v>
                      </c:pt>
                      <c:pt idx="63">
                        <c:v>955.29145826960405</c:v>
                      </c:pt>
                      <c:pt idx="64">
                        <c:v>1457.4751083919975</c:v>
                      </c:pt>
                      <c:pt idx="65">
                        <c:v>1128.5801826076131</c:v>
                      </c:pt>
                      <c:pt idx="66">
                        <c:v>304.57461585748865</c:v>
                      </c:pt>
                      <c:pt idx="67">
                        <c:v>1333.6974481505626</c:v>
                      </c:pt>
                      <c:pt idx="68">
                        <c:v>1457.4751083919975</c:v>
                      </c:pt>
                      <c:pt idx="69">
                        <c:v>1369.0624939338297</c:v>
                      </c:pt>
                      <c:pt idx="70">
                        <c:v>1464.5481175486509</c:v>
                      </c:pt>
                      <c:pt idx="71">
                        <c:v>1160.4087238125535</c:v>
                      </c:pt>
                      <c:pt idx="72">
                        <c:v>1464.5481175486509</c:v>
                      </c:pt>
                      <c:pt idx="73">
                        <c:v>1128.5801826076131</c:v>
                      </c:pt>
                      <c:pt idx="74">
                        <c:v>1340.770457307216</c:v>
                      </c:pt>
                      <c:pt idx="75">
                        <c:v>1252.3578428490482</c:v>
                      </c:pt>
                      <c:pt idx="76">
                        <c:v>1312.4784206806023</c:v>
                      </c:pt>
                      <c:pt idx="77">
                        <c:v>1079.0691185110391</c:v>
                      </c:pt>
                      <c:pt idx="78">
                        <c:v>1224.0658062224343</c:v>
                      </c:pt>
                      <c:pt idx="79">
                        <c:v>1128.5801826076131</c:v>
                      </c:pt>
                      <c:pt idx="80">
                        <c:v>1128.5801826076131</c:v>
                      </c:pt>
                      <c:pt idx="81">
                        <c:v>1291.259393210642</c:v>
                      </c:pt>
                      <c:pt idx="82">
                        <c:v>1036.6310635711184</c:v>
                      </c:pt>
                      <c:pt idx="83">
                        <c:v>919.92641248633697</c:v>
                      </c:pt>
                      <c:pt idx="84">
                        <c:v>919.92641248633697</c:v>
                      </c:pt>
                      <c:pt idx="85">
                        <c:v>117.13987320617298</c:v>
                      </c:pt>
                      <c:pt idx="86">
                        <c:v>1015.4120361011584</c:v>
                      </c:pt>
                      <c:pt idx="87">
                        <c:v>1057.8500910410789</c:v>
                      </c:pt>
                      <c:pt idx="88">
                        <c:v>888.09787128139658</c:v>
                      </c:pt>
                      <c:pt idx="89">
                        <c:v>1153.3357146559001</c:v>
                      </c:pt>
                      <c:pt idx="90">
                        <c:v>1128.5801826076131</c:v>
                      </c:pt>
                      <c:pt idx="91">
                        <c:v>1351.3799710421961</c:v>
                      </c:pt>
                      <c:pt idx="92">
                        <c:v>1128.5801826076131</c:v>
                      </c:pt>
                      <c:pt idx="93">
                        <c:v>1135.6531917642665</c:v>
                      </c:pt>
                      <c:pt idx="94">
                        <c:v>527.37440429207163</c:v>
                      </c:pt>
                      <c:pt idx="95">
                        <c:v>1209.9197879091275</c:v>
                      </c:pt>
                      <c:pt idx="96">
                        <c:v>693.59011947342731</c:v>
                      </c:pt>
                      <c:pt idx="97">
                        <c:v>1128.5801826076131</c:v>
                      </c:pt>
                      <c:pt idx="98">
                        <c:v>919.92641248633697</c:v>
                      </c:pt>
                      <c:pt idx="99">
                        <c:v>1220.5293016441078</c:v>
                      </c:pt>
                      <c:pt idx="100">
                        <c:v>1266.503861162355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F0E-4072-BB70-14C65443F929}"/>
                  </c:ext>
                </c:extLst>
              </c15:ser>
            </c15:filteredScatterSeries>
          </c:ext>
        </c:extLst>
      </c:scatterChart>
      <c:valAx>
        <c:axId val="54765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661824"/>
        <c:crosses val="autoZero"/>
        <c:crossBetween val="midCat"/>
      </c:valAx>
      <c:valAx>
        <c:axId val="547661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7659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</a:t>
            </a:r>
            <a:r>
              <a:rPr lang="en-IN" baseline="0"/>
              <a:t> vs Price Line Plot (Post Refinement)</a:t>
            </a:r>
            <a:endParaRPr lang="en-IN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refined_data!$E$2:$E$100</c:f>
              <c:numCache>
                <c:formatCode>General</c:formatCode>
                <c:ptCount val="99"/>
                <c:pt idx="0">
                  <c:v>7.7</c:v>
                </c:pt>
                <c:pt idx="1">
                  <c:v>15.5</c:v>
                </c:pt>
                <c:pt idx="2">
                  <c:v>12.9</c:v>
                </c:pt>
                <c:pt idx="3">
                  <c:v>23.2</c:v>
                </c:pt>
                <c:pt idx="4">
                  <c:v>3.6</c:v>
                </c:pt>
                <c:pt idx="5">
                  <c:v>5.3</c:v>
                </c:pt>
                <c:pt idx="6">
                  <c:v>9.4</c:v>
                </c:pt>
                <c:pt idx="7">
                  <c:v>20.399999999999999</c:v>
                </c:pt>
                <c:pt idx="8">
                  <c:v>17.899999999999999</c:v>
                </c:pt>
                <c:pt idx="9">
                  <c:v>5.7</c:v>
                </c:pt>
                <c:pt idx="10">
                  <c:v>26</c:v>
                </c:pt>
                <c:pt idx="11">
                  <c:v>35.200000000000003</c:v>
                </c:pt>
                <c:pt idx="12">
                  <c:v>8.6</c:v>
                </c:pt>
                <c:pt idx="13">
                  <c:v>2.4</c:v>
                </c:pt>
                <c:pt idx="14">
                  <c:v>16</c:v>
                </c:pt>
                <c:pt idx="15">
                  <c:v>12.1</c:v>
                </c:pt>
                <c:pt idx="16">
                  <c:v>17.899999999999999</c:v>
                </c:pt>
                <c:pt idx="17">
                  <c:v>3.5</c:v>
                </c:pt>
                <c:pt idx="18">
                  <c:v>18</c:v>
                </c:pt>
                <c:pt idx="19">
                  <c:v>18.8</c:v>
                </c:pt>
                <c:pt idx="20">
                  <c:v>14</c:v>
                </c:pt>
                <c:pt idx="21">
                  <c:v>7.5</c:v>
                </c:pt>
                <c:pt idx="22">
                  <c:v>12.4</c:v>
                </c:pt>
                <c:pt idx="23">
                  <c:v>14.7</c:v>
                </c:pt>
                <c:pt idx="24">
                  <c:v>10.4</c:v>
                </c:pt>
                <c:pt idx="25">
                  <c:v>6.7</c:v>
                </c:pt>
                <c:pt idx="26">
                  <c:v>4.3</c:v>
                </c:pt>
                <c:pt idx="27">
                  <c:v>29.8</c:v>
                </c:pt>
                <c:pt idx="28">
                  <c:v>7.3</c:v>
                </c:pt>
                <c:pt idx="29">
                  <c:v>16.2</c:v>
                </c:pt>
                <c:pt idx="30">
                  <c:v>17.2</c:v>
                </c:pt>
                <c:pt idx="31">
                  <c:v>24.7</c:v>
                </c:pt>
                <c:pt idx="32">
                  <c:v>14.6</c:v>
                </c:pt>
                <c:pt idx="33">
                  <c:v>45.9</c:v>
                </c:pt>
                <c:pt idx="34">
                  <c:v>19.600000000000001</c:v>
                </c:pt>
                <c:pt idx="35">
                  <c:v>14.7</c:v>
                </c:pt>
                <c:pt idx="36">
                  <c:v>6.7</c:v>
                </c:pt>
                <c:pt idx="37">
                  <c:v>12.9</c:v>
                </c:pt>
                <c:pt idx="38">
                  <c:v>14.7</c:v>
                </c:pt>
                <c:pt idx="39">
                  <c:v>16.7</c:v>
                </c:pt>
                <c:pt idx="40">
                  <c:v>22.2</c:v>
                </c:pt>
                <c:pt idx="41">
                  <c:v>11.2</c:v>
                </c:pt>
                <c:pt idx="42">
                  <c:v>16.100000000000001</c:v>
                </c:pt>
                <c:pt idx="43">
                  <c:v>14.7</c:v>
                </c:pt>
                <c:pt idx="44">
                  <c:v>8.6</c:v>
                </c:pt>
                <c:pt idx="45">
                  <c:v>3.6</c:v>
                </c:pt>
                <c:pt idx="46">
                  <c:v>14.8</c:v>
                </c:pt>
                <c:pt idx="47">
                  <c:v>12.9</c:v>
                </c:pt>
                <c:pt idx="48">
                  <c:v>6.7</c:v>
                </c:pt>
                <c:pt idx="49">
                  <c:v>18.8</c:v>
                </c:pt>
                <c:pt idx="50">
                  <c:v>7.3</c:v>
                </c:pt>
                <c:pt idx="51">
                  <c:v>3</c:v>
                </c:pt>
                <c:pt idx="52">
                  <c:v>14.7</c:v>
                </c:pt>
                <c:pt idx="53">
                  <c:v>16.7</c:v>
                </c:pt>
                <c:pt idx="54">
                  <c:v>2.4</c:v>
                </c:pt>
                <c:pt idx="55">
                  <c:v>7.8</c:v>
                </c:pt>
                <c:pt idx="56">
                  <c:v>5.9</c:v>
                </c:pt>
                <c:pt idx="57">
                  <c:v>16.5</c:v>
                </c:pt>
                <c:pt idx="58">
                  <c:v>14.3</c:v>
                </c:pt>
                <c:pt idx="59">
                  <c:v>8.4</c:v>
                </c:pt>
                <c:pt idx="60">
                  <c:v>18</c:v>
                </c:pt>
                <c:pt idx="61">
                  <c:v>14.3</c:v>
                </c:pt>
                <c:pt idx="62">
                  <c:v>11.4</c:v>
                </c:pt>
                <c:pt idx="63">
                  <c:v>19.600000000000001</c:v>
                </c:pt>
                <c:pt idx="64">
                  <c:v>14.7</c:v>
                </c:pt>
                <c:pt idx="65">
                  <c:v>38</c:v>
                </c:pt>
                <c:pt idx="66">
                  <c:v>8.9</c:v>
                </c:pt>
                <c:pt idx="67">
                  <c:v>5.4</c:v>
                </c:pt>
                <c:pt idx="68">
                  <c:v>7.9</c:v>
                </c:pt>
                <c:pt idx="69">
                  <c:v>5.2</c:v>
                </c:pt>
                <c:pt idx="70">
                  <c:v>13.8</c:v>
                </c:pt>
                <c:pt idx="71">
                  <c:v>14.7</c:v>
                </c:pt>
                <c:pt idx="72">
                  <c:v>8.6999999999999993</c:v>
                </c:pt>
                <c:pt idx="73">
                  <c:v>11.2</c:v>
                </c:pt>
                <c:pt idx="74">
                  <c:v>9.5</c:v>
                </c:pt>
                <c:pt idx="75">
                  <c:v>16.100000000000001</c:v>
                </c:pt>
                <c:pt idx="76">
                  <c:v>12</c:v>
                </c:pt>
                <c:pt idx="77">
                  <c:v>14.7</c:v>
                </c:pt>
                <c:pt idx="78">
                  <c:v>14.7</c:v>
                </c:pt>
                <c:pt idx="79">
                  <c:v>10.1</c:v>
                </c:pt>
                <c:pt idx="80">
                  <c:v>17.3</c:v>
                </c:pt>
                <c:pt idx="81">
                  <c:v>20.6</c:v>
                </c:pt>
                <c:pt idx="82">
                  <c:v>20.6</c:v>
                </c:pt>
                <c:pt idx="83">
                  <c:v>43.3</c:v>
                </c:pt>
                <c:pt idx="84">
                  <c:v>17.899999999999999</c:v>
                </c:pt>
                <c:pt idx="85">
                  <c:v>16.7</c:v>
                </c:pt>
                <c:pt idx="86">
                  <c:v>21.5</c:v>
                </c:pt>
                <c:pt idx="87">
                  <c:v>14</c:v>
                </c:pt>
                <c:pt idx="88">
                  <c:v>14.7</c:v>
                </c:pt>
                <c:pt idx="89">
                  <c:v>8.4</c:v>
                </c:pt>
                <c:pt idx="90">
                  <c:v>14.7</c:v>
                </c:pt>
                <c:pt idx="91">
                  <c:v>14.5</c:v>
                </c:pt>
                <c:pt idx="92">
                  <c:v>31.7</c:v>
                </c:pt>
                <c:pt idx="93">
                  <c:v>12.4</c:v>
                </c:pt>
                <c:pt idx="94">
                  <c:v>27</c:v>
                </c:pt>
                <c:pt idx="95">
                  <c:v>14.7</c:v>
                </c:pt>
                <c:pt idx="96">
                  <c:v>20.6</c:v>
                </c:pt>
                <c:pt idx="97">
                  <c:v>12.1</c:v>
                </c:pt>
                <c:pt idx="98">
                  <c:v>10.8</c:v>
                </c:pt>
              </c:numCache>
            </c:numRef>
          </c:xVal>
          <c:yVal>
            <c:numRef>
              <c:f>refined_data!$B$2:$B$100</c:f>
              <c:numCache>
                <c:formatCode>General</c:formatCode>
                <c:ptCount val="99"/>
                <c:pt idx="0">
                  <c:v>1837</c:v>
                </c:pt>
                <c:pt idx="1">
                  <c:v>773</c:v>
                </c:pt>
                <c:pt idx="2">
                  <c:v>1261</c:v>
                </c:pt>
                <c:pt idx="3">
                  <c:v>864</c:v>
                </c:pt>
                <c:pt idx="4">
                  <c:v>1305</c:v>
                </c:pt>
                <c:pt idx="5">
                  <c:v>1104</c:v>
                </c:pt>
                <c:pt idx="6">
                  <c:v>801</c:v>
                </c:pt>
                <c:pt idx="7">
                  <c:v>1523</c:v>
                </c:pt>
                <c:pt idx="8">
                  <c:v>702</c:v>
                </c:pt>
                <c:pt idx="9">
                  <c:v>1301</c:v>
                </c:pt>
                <c:pt idx="10">
                  <c:v>835</c:v>
                </c:pt>
                <c:pt idx="11">
                  <c:v>968</c:v>
                </c:pt>
                <c:pt idx="12">
                  <c:v>853</c:v>
                </c:pt>
                <c:pt idx="13">
                  <c:v>1002</c:v>
                </c:pt>
                <c:pt idx="14">
                  <c:v>1416</c:v>
                </c:pt>
                <c:pt idx="15">
                  <c:v>842</c:v>
                </c:pt>
                <c:pt idx="16">
                  <c:v>1292</c:v>
                </c:pt>
                <c:pt idx="17">
                  <c:v>1817</c:v>
                </c:pt>
                <c:pt idx="18">
                  <c:v>683</c:v>
                </c:pt>
                <c:pt idx="19">
                  <c:v>886</c:v>
                </c:pt>
                <c:pt idx="20">
                  <c:v>612</c:v>
                </c:pt>
                <c:pt idx="21">
                  <c:v>1720</c:v>
                </c:pt>
                <c:pt idx="22">
                  <c:v>1417</c:v>
                </c:pt>
                <c:pt idx="23">
                  <c:v>592</c:v>
                </c:pt>
                <c:pt idx="24">
                  <c:v>1330</c:v>
                </c:pt>
                <c:pt idx="25">
                  <c:v>1035</c:v>
                </c:pt>
                <c:pt idx="26">
                  <c:v>1311</c:v>
                </c:pt>
                <c:pt idx="27">
                  <c:v>897</c:v>
                </c:pt>
                <c:pt idx="28">
                  <c:v>2030</c:v>
                </c:pt>
                <c:pt idx="29">
                  <c:v>858</c:v>
                </c:pt>
                <c:pt idx="30">
                  <c:v>1405</c:v>
                </c:pt>
                <c:pt idx="31">
                  <c:v>596</c:v>
                </c:pt>
                <c:pt idx="32">
                  <c:v>1156</c:v>
                </c:pt>
                <c:pt idx="33">
                  <c:v>763</c:v>
                </c:pt>
                <c:pt idx="34">
                  <c:v>617</c:v>
                </c:pt>
                <c:pt idx="35">
                  <c:v>501</c:v>
                </c:pt>
                <c:pt idx="36">
                  <c:v>1428</c:v>
                </c:pt>
                <c:pt idx="37">
                  <c:v>639</c:v>
                </c:pt>
                <c:pt idx="38">
                  <c:v>762</c:v>
                </c:pt>
                <c:pt idx="39">
                  <c:v>1286</c:v>
                </c:pt>
                <c:pt idx="40">
                  <c:v>763</c:v>
                </c:pt>
                <c:pt idx="41">
                  <c:v>795</c:v>
                </c:pt>
                <c:pt idx="42">
                  <c:v>629</c:v>
                </c:pt>
                <c:pt idx="43">
                  <c:v>727.76</c:v>
                </c:pt>
                <c:pt idx="44">
                  <c:v>918</c:v>
                </c:pt>
                <c:pt idx="45">
                  <c:v>2003</c:v>
                </c:pt>
                <c:pt idx="46">
                  <c:v>742</c:v>
                </c:pt>
                <c:pt idx="47">
                  <c:v>668</c:v>
                </c:pt>
                <c:pt idx="48">
                  <c:v>1105</c:v>
                </c:pt>
                <c:pt idx="49">
                  <c:v>769</c:v>
                </c:pt>
                <c:pt idx="50">
                  <c:v>1771</c:v>
                </c:pt>
                <c:pt idx="51">
                  <c:v>1720</c:v>
                </c:pt>
                <c:pt idx="52">
                  <c:v>813</c:v>
                </c:pt>
                <c:pt idx="53">
                  <c:v>1256</c:v>
                </c:pt>
                <c:pt idx="54">
                  <c:v>1782.5</c:v>
                </c:pt>
                <c:pt idx="55">
                  <c:v>1426.5</c:v>
                </c:pt>
                <c:pt idx="56">
                  <c:v>2037</c:v>
                </c:pt>
                <c:pt idx="57">
                  <c:v>683</c:v>
                </c:pt>
                <c:pt idx="58">
                  <c:v>1088</c:v>
                </c:pt>
                <c:pt idx="59">
                  <c:v>958</c:v>
                </c:pt>
                <c:pt idx="60">
                  <c:v>694</c:v>
                </c:pt>
                <c:pt idx="61">
                  <c:v>1406</c:v>
                </c:pt>
                <c:pt idx="62">
                  <c:v>1665</c:v>
                </c:pt>
                <c:pt idx="63">
                  <c:v>538</c:v>
                </c:pt>
                <c:pt idx="64">
                  <c:v>1146</c:v>
                </c:pt>
                <c:pt idx="65">
                  <c:v>656</c:v>
                </c:pt>
                <c:pt idx="66">
                  <c:v>1005</c:v>
                </c:pt>
                <c:pt idx="67">
                  <c:v>2283</c:v>
                </c:pt>
                <c:pt idx="68">
                  <c:v>2152</c:v>
                </c:pt>
                <c:pt idx="69">
                  <c:v>1505</c:v>
                </c:pt>
                <c:pt idx="70">
                  <c:v>1829</c:v>
                </c:pt>
                <c:pt idx="71">
                  <c:v>458</c:v>
                </c:pt>
                <c:pt idx="72">
                  <c:v>1542</c:v>
                </c:pt>
                <c:pt idx="73">
                  <c:v>734</c:v>
                </c:pt>
                <c:pt idx="74">
                  <c:v>912</c:v>
                </c:pt>
                <c:pt idx="75">
                  <c:v>806</c:v>
                </c:pt>
                <c:pt idx="76">
                  <c:v>841</c:v>
                </c:pt>
                <c:pt idx="77">
                  <c:v>1009</c:v>
                </c:pt>
                <c:pt idx="78">
                  <c:v>887</c:v>
                </c:pt>
                <c:pt idx="79">
                  <c:v>1406</c:v>
                </c:pt>
                <c:pt idx="80">
                  <c:v>1558</c:v>
                </c:pt>
                <c:pt idx="81">
                  <c:v>608</c:v>
                </c:pt>
                <c:pt idx="82">
                  <c:v>460</c:v>
                </c:pt>
                <c:pt idx="83">
                  <c:v>670</c:v>
                </c:pt>
                <c:pt idx="84">
                  <c:v>774</c:v>
                </c:pt>
                <c:pt idx="85">
                  <c:v>1875</c:v>
                </c:pt>
                <c:pt idx="86">
                  <c:v>1103</c:v>
                </c:pt>
                <c:pt idx="87">
                  <c:v>512</c:v>
                </c:pt>
                <c:pt idx="88">
                  <c:v>550</c:v>
                </c:pt>
                <c:pt idx="89">
                  <c:v>760</c:v>
                </c:pt>
                <c:pt idx="90">
                  <c:v>828</c:v>
                </c:pt>
                <c:pt idx="91">
                  <c:v>762</c:v>
                </c:pt>
                <c:pt idx="92">
                  <c:v>555</c:v>
                </c:pt>
                <c:pt idx="93">
                  <c:v>1164</c:v>
                </c:pt>
                <c:pt idx="94">
                  <c:v>1051</c:v>
                </c:pt>
                <c:pt idx="95">
                  <c:v>484</c:v>
                </c:pt>
                <c:pt idx="96">
                  <c:v>775</c:v>
                </c:pt>
                <c:pt idx="97">
                  <c:v>968.25</c:v>
                </c:pt>
                <c:pt idx="98">
                  <c:v>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0-4946-AAD6-6FB31488C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40720"/>
        <c:axId val="3161426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Predicted Y</c:v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refined_data!$E$2:$E$100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7.7</c:v>
                      </c:pt>
                      <c:pt idx="1">
                        <c:v>15.5</c:v>
                      </c:pt>
                      <c:pt idx="2">
                        <c:v>12.9</c:v>
                      </c:pt>
                      <c:pt idx="3">
                        <c:v>23.2</c:v>
                      </c:pt>
                      <c:pt idx="4">
                        <c:v>3.6</c:v>
                      </c:pt>
                      <c:pt idx="5">
                        <c:v>5.3</c:v>
                      </c:pt>
                      <c:pt idx="6">
                        <c:v>9.4</c:v>
                      </c:pt>
                      <c:pt idx="7">
                        <c:v>20.399999999999999</c:v>
                      </c:pt>
                      <c:pt idx="8">
                        <c:v>17.899999999999999</c:v>
                      </c:pt>
                      <c:pt idx="9">
                        <c:v>5.7</c:v>
                      </c:pt>
                      <c:pt idx="10">
                        <c:v>26</c:v>
                      </c:pt>
                      <c:pt idx="11">
                        <c:v>35.200000000000003</c:v>
                      </c:pt>
                      <c:pt idx="12">
                        <c:v>8.6</c:v>
                      </c:pt>
                      <c:pt idx="13">
                        <c:v>2.4</c:v>
                      </c:pt>
                      <c:pt idx="14">
                        <c:v>16</c:v>
                      </c:pt>
                      <c:pt idx="15">
                        <c:v>12.1</c:v>
                      </c:pt>
                      <c:pt idx="16">
                        <c:v>17.899999999999999</c:v>
                      </c:pt>
                      <c:pt idx="17">
                        <c:v>3.5</c:v>
                      </c:pt>
                      <c:pt idx="18">
                        <c:v>18</c:v>
                      </c:pt>
                      <c:pt idx="19">
                        <c:v>18.8</c:v>
                      </c:pt>
                      <c:pt idx="20">
                        <c:v>14</c:v>
                      </c:pt>
                      <c:pt idx="21">
                        <c:v>7.5</c:v>
                      </c:pt>
                      <c:pt idx="22">
                        <c:v>12.4</c:v>
                      </c:pt>
                      <c:pt idx="23">
                        <c:v>14.7</c:v>
                      </c:pt>
                      <c:pt idx="24">
                        <c:v>10.4</c:v>
                      </c:pt>
                      <c:pt idx="25">
                        <c:v>6.7</c:v>
                      </c:pt>
                      <c:pt idx="26">
                        <c:v>4.3</c:v>
                      </c:pt>
                      <c:pt idx="27">
                        <c:v>29.8</c:v>
                      </c:pt>
                      <c:pt idx="28">
                        <c:v>7.3</c:v>
                      </c:pt>
                      <c:pt idx="29">
                        <c:v>16.2</c:v>
                      </c:pt>
                      <c:pt idx="30">
                        <c:v>17.2</c:v>
                      </c:pt>
                      <c:pt idx="31">
                        <c:v>24.7</c:v>
                      </c:pt>
                      <c:pt idx="32">
                        <c:v>14.6</c:v>
                      </c:pt>
                      <c:pt idx="33">
                        <c:v>45.9</c:v>
                      </c:pt>
                      <c:pt idx="34">
                        <c:v>19.600000000000001</c:v>
                      </c:pt>
                      <c:pt idx="35">
                        <c:v>14.7</c:v>
                      </c:pt>
                      <c:pt idx="36">
                        <c:v>6.7</c:v>
                      </c:pt>
                      <c:pt idx="37">
                        <c:v>12.9</c:v>
                      </c:pt>
                      <c:pt idx="38">
                        <c:v>14.7</c:v>
                      </c:pt>
                      <c:pt idx="39">
                        <c:v>16.7</c:v>
                      </c:pt>
                      <c:pt idx="40">
                        <c:v>22.2</c:v>
                      </c:pt>
                      <c:pt idx="41">
                        <c:v>11.2</c:v>
                      </c:pt>
                      <c:pt idx="42">
                        <c:v>16.100000000000001</c:v>
                      </c:pt>
                      <c:pt idx="43">
                        <c:v>14.7</c:v>
                      </c:pt>
                      <c:pt idx="44">
                        <c:v>8.6</c:v>
                      </c:pt>
                      <c:pt idx="45">
                        <c:v>3.6</c:v>
                      </c:pt>
                      <c:pt idx="46">
                        <c:v>14.8</c:v>
                      </c:pt>
                      <c:pt idx="47">
                        <c:v>12.9</c:v>
                      </c:pt>
                      <c:pt idx="48">
                        <c:v>6.7</c:v>
                      </c:pt>
                      <c:pt idx="49">
                        <c:v>18.8</c:v>
                      </c:pt>
                      <c:pt idx="50">
                        <c:v>7.3</c:v>
                      </c:pt>
                      <c:pt idx="51">
                        <c:v>3</c:v>
                      </c:pt>
                      <c:pt idx="52">
                        <c:v>14.7</c:v>
                      </c:pt>
                      <c:pt idx="53">
                        <c:v>16.7</c:v>
                      </c:pt>
                      <c:pt idx="54">
                        <c:v>2.4</c:v>
                      </c:pt>
                      <c:pt idx="55">
                        <c:v>7.8</c:v>
                      </c:pt>
                      <c:pt idx="56">
                        <c:v>5.9</c:v>
                      </c:pt>
                      <c:pt idx="57">
                        <c:v>16.5</c:v>
                      </c:pt>
                      <c:pt idx="58">
                        <c:v>14.3</c:v>
                      </c:pt>
                      <c:pt idx="59">
                        <c:v>8.4</c:v>
                      </c:pt>
                      <c:pt idx="60">
                        <c:v>18</c:v>
                      </c:pt>
                      <c:pt idx="61">
                        <c:v>14.3</c:v>
                      </c:pt>
                      <c:pt idx="62">
                        <c:v>11.4</c:v>
                      </c:pt>
                      <c:pt idx="63">
                        <c:v>19.600000000000001</c:v>
                      </c:pt>
                      <c:pt idx="64">
                        <c:v>14.7</c:v>
                      </c:pt>
                      <c:pt idx="65">
                        <c:v>38</c:v>
                      </c:pt>
                      <c:pt idx="66">
                        <c:v>8.9</c:v>
                      </c:pt>
                      <c:pt idx="67">
                        <c:v>5.4</c:v>
                      </c:pt>
                      <c:pt idx="68">
                        <c:v>7.9</c:v>
                      </c:pt>
                      <c:pt idx="69">
                        <c:v>5.2</c:v>
                      </c:pt>
                      <c:pt idx="70">
                        <c:v>13.8</c:v>
                      </c:pt>
                      <c:pt idx="71">
                        <c:v>14.7</c:v>
                      </c:pt>
                      <c:pt idx="72">
                        <c:v>8.6999999999999993</c:v>
                      </c:pt>
                      <c:pt idx="73">
                        <c:v>11.2</c:v>
                      </c:pt>
                      <c:pt idx="74">
                        <c:v>9.5</c:v>
                      </c:pt>
                      <c:pt idx="75">
                        <c:v>16.100000000000001</c:v>
                      </c:pt>
                      <c:pt idx="76">
                        <c:v>12</c:v>
                      </c:pt>
                      <c:pt idx="77">
                        <c:v>14.7</c:v>
                      </c:pt>
                      <c:pt idx="78">
                        <c:v>14.7</c:v>
                      </c:pt>
                      <c:pt idx="79">
                        <c:v>10.1</c:v>
                      </c:pt>
                      <c:pt idx="80">
                        <c:v>17.3</c:v>
                      </c:pt>
                      <c:pt idx="81">
                        <c:v>20.6</c:v>
                      </c:pt>
                      <c:pt idx="82">
                        <c:v>20.6</c:v>
                      </c:pt>
                      <c:pt idx="83">
                        <c:v>43.3</c:v>
                      </c:pt>
                      <c:pt idx="84">
                        <c:v>17.899999999999999</c:v>
                      </c:pt>
                      <c:pt idx="85">
                        <c:v>16.7</c:v>
                      </c:pt>
                      <c:pt idx="86">
                        <c:v>21.5</c:v>
                      </c:pt>
                      <c:pt idx="87">
                        <c:v>14</c:v>
                      </c:pt>
                      <c:pt idx="88">
                        <c:v>14.7</c:v>
                      </c:pt>
                      <c:pt idx="89">
                        <c:v>8.4</c:v>
                      </c:pt>
                      <c:pt idx="90">
                        <c:v>14.7</c:v>
                      </c:pt>
                      <c:pt idx="91">
                        <c:v>14.5</c:v>
                      </c:pt>
                      <c:pt idx="92">
                        <c:v>31.7</c:v>
                      </c:pt>
                      <c:pt idx="93">
                        <c:v>12.4</c:v>
                      </c:pt>
                      <c:pt idx="94">
                        <c:v>27</c:v>
                      </c:pt>
                      <c:pt idx="95">
                        <c:v>14.7</c:v>
                      </c:pt>
                      <c:pt idx="96">
                        <c:v>20.6</c:v>
                      </c:pt>
                      <c:pt idx="97">
                        <c:v>12.1</c:v>
                      </c:pt>
                      <c:pt idx="98">
                        <c:v>10.8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linear_reg_refined!$B$25:$B$123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1249.0334828451494</c:v>
                      </c:pt>
                      <c:pt idx="1">
                        <c:v>1044.9272900847122</c:v>
                      </c:pt>
                      <c:pt idx="2">
                        <c:v>1112.9626876715245</c:v>
                      </c:pt>
                      <c:pt idx="3">
                        <c:v>843.43784338530634</c:v>
                      </c:pt>
                      <c:pt idx="4">
                        <c:v>1356.3200713474303</c:v>
                      </c:pt>
                      <c:pt idx="5">
                        <c:v>1311.8353883098991</c:v>
                      </c:pt>
                      <c:pt idx="6">
                        <c:v>1204.548799807618</c:v>
                      </c:pt>
                      <c:pt idx="7">
                        <c:v>916.70673309418123</c:v>
                      </c:pt>
                      <c:pt idx="8">
                        <c:v>982.12538461996235</c:v>
                      </c:pt>
                      <c:pt idx="9">
                        <c:v>1301.3684040657743</c:v>
                      </c:pt>
                      <c:pt idx="10">
                        <c:v>770.16895367643144</c:v>
                      </c:pt>
                      <c:pt idx="11">
                        <c:v>529.42831606155687</c:v>
                      </c:pt>
                      <c:pt idx="12">
                        <c:v>1225.482768295868</c:v>
                      </c:pt>
                      <c:pt idx="13">
                        <c:v>1387.7210240798054</c:v>
                      </c:pt>
                      <c:pt idx="14">
                        <c:v>1031.843559779556</c:v>
                      </c:pt>
                      <c:pt idx="15">
                        <c:v>1133.8966561597745</c:v>
                      </c:pt>
                      <c:pt idx="16">
                        <c:v>982.12538461996235</c:v>
                      </c:pt>
                      <c:pt idx="17">
                        <c:v>1358.9368174084616</c:v>
                      </c:pt>
                      <c:pt idx="18">
                        <c:v>979.50863855893112</c:v>
                      </c:pt>
                      <c:pt idx="19">
                        <c:v>958.57467007068112</c:v>
                      </c:pt>
                      <c:pt idx="20">
                        <c:v>1084.1784810001809</c:v>
                      </c:pt>
                      <c:pt idx="21">
                        <c:v>1254.2669749672118</c:v>
                      </c:pt>
                      <c:pt idx="22">
                        <c:v>1126.0464179766807</c:v>
                      </c:pt>
                      <c:pt idx="23">
                        <c:v>1065.8612585729622</c:v>
                      </c:pt>
                      <c:pt idx="24">
                        <c:v>1178.3813391973058</c:v>
                      </c:pt>
                      <c:pt idx="25">
                        <c:v>1275.2009434554618</c:v>
                      </c:pt>
                      <c:pt idx="26">
                        <c:v>1338.0028489202116</c:v>
                      </c:pt>
                      <c:pt idx="27">
                        <c:v>670.7326033572441</c:v>
                      </c:pt>
                      <c:pt idx="28">
                        <c:v>1259.5004670892743</c:v>
                      </c:pt>
                      <c:pt idx="29">
                        <c:v>1026.6100676574936</c:v>
                      </c:pt>
                      <c:pt idx="30">
                        <c:v>1000.442607047181</c:v>
                      </c:pt>
                      <c:pt idx="31">
                        <c:v>804.18665246983767</c:v>
                      </c:pt>
                      <c:pt idx="32">
                        <c:v>1068.4780046339934</c:v>
                      </c:pt>
                      <c:pt idx="33">
                        <c:v>249.43648753121374</c:v>
                      </c:pt>
                      <c:pt idx="34">
                        <c:v>937.64070158243112</c:v>
                      </c:pt>
                      <c:pt idx="35">
                        <c:v>1065.8612585729622</c:v>
                      </c:pt>
                      <c:pt idx="36">
                        <c:v>1275.2009434554618</c:v>
                      </c:pt>
                      <c:pt idx="37">
                        <c:v>1112.9626876715245</c:v>
                      </c:pt>
                      <c:pt idx="38">
                        <c:v>1065.8612585729622</c:v>
                      </c:pt>
                      <c:pt idx="39">
                        <c:v>1013.5263373523372</c:v>
                      </c:pt>
                      <c:pt idx="40">
                        <c:v>869.60530399561878</c:v>
                      </c:pt>
                      <c:pt idx="41">
                        <c:v>1157.4473707090558</c:v>
                      </c:pt>
                      <c:pt idx="42">
                        <c:v>1029.2268137185247</c:v>
                      </c:pt>
                      <c:pt idx="43">
                        <c:v>1065.8612585729622</c:v>
                      </c:pt>
                      <c:pt idx="44">
                        <c:v>1225.482768295868</c:v>
                      </c:pt>
                      <c:pt idx="45">
                        <c:v>1356.3200713474303</c:v>
                      </c:pt>
                      <c:pt idx="46">
                        <c:v>1063.2445125119309</c:v>
                      </c:pt>
                      <c:pt idx="47">
                        <c:v>1112.9626876715245</c:v>
                      </c:pt>
                      <c:pt idx="48">
                        <c:v>1275.2009434554618</c:v>
                      </c:pt>
                      <c:pt idx="49">
                        <c:v>958.57467007068112</c:v>
                      </c:pt>
                      <c:pt idx="50">
                        <c:v>1259.5004670892743</c:v>
                      </c:pt>
                      <c:pt idx="51">
                        <c:v>1372.0205477136178</c:v>
                      </c:pt>
                      <c:pt idx="52">
                        <c:v>1065.8612585729622</c:v>
                      </c:pt>
                      <c:pt idx="53">
                        <c:v>1013.5263373523372</c:v>
                      </c:pt>
                      <c:pt idx="54">
                        <c:v>1387.7210240798054</c:v>
                      </c:pt>
                      <c:pt idx="55">
                        <c:v>1246.416736784118</c:v>
                      </c:pt>
                      <c:pt idx="56">
                        <c:v>1296.1349119437118</c:v>
                      </c:pt>
                      <c:pt idx="57">
                        <c:v>1018.7598294743998</c:v>
                      </c:pt>
                      <c:pt idx="58">
                        <c:v>1076.3282428170871</c:v>
                      </c:pt>
                      <c:pt idx="59">
                        <c:v>1230.7162604179305</c:v>
                      </c:pt>
                      <c:pt idx="60">
                        <c:v>979.50863855893112</c:v>
                      </c:pt>
                      <c:pt idx="61">
                        <c:v>1076.3282428170871</c:v>
                      </c:pt>
                      <c:pt idx="62">
                        <c:v>1152.2138785869934</c:v>
                      </c:pt>
                      <c:pt idx="63">
                        <c:v>937.64070158243112</c:v>
                      </c:pt>
                      <c:pt idx="64">
                        <c:v>1065.8612585729622</c:v>
                      </c:pt>
                      <c:pt idx="65">
                        <c:v>456.15942635268209</c:v>
                      </c:pt>
                      <c:pt idx="66">
                        <c:v>1217.6325301127742</c:v>
                      </c:pt>
                      <c:pt idx="67">
                        <c:v>1309.218642248868</c:v>
                      </c:pt>
                      <c:pt idx="68">
                        <c:v>1243.7999907230867</c:v>
                      </c:pt>
                      <c:pt idx="69">
                        <c:v>1314.4521343709305</c:v>
                      </c:pt>
                      <c:pt idx="70">
                        <c:v>1089.4119731222434</c:v>
                      </c:pt>
                      <c:pt idx="71">
                        <c:v>1065.8612585729622</c:v>
                      </c:pt>
                      <c:pt idx="72">
                        <c:v>1222.8660222348369</c:v>
                      </c:pt>
                      <c:pt idx="73">
                        <c:v>1157.4473707090558</c:v>
                      </c:pt>
                      <c:pt idx="74">
                        <c:v>1201.9320537465869</c:v>
                      </c:pt>
                      <c:pt idx="75">
                        <c:v>1029.2268137185247</c:v>
                      </c:pt>
                      <c:pt idx="76">
                        <c:v>1136.5134022208058</c:v>
                      </c:pt>
                      <c:pt idx="77">
                        <c:v>1065.8612585729622</c:v>
                      </c:pt>
                      <c:pt idx="78">
                        <c:v>1065.8612585729622</c:v>
                      </c:pt>
                      <c:pt idx="79">
                        <c:v>1186.2315773803994</c:v>
                      </c:pt>
                      <c:pt idx="80">
                        <c:v>997.82586098614979</c:v>
                      </c:pt>
                      <c:pt idx="81">
                        <c:v>911.47324097211867</c:v>
                      </c:pt>
                      <c:pt idx="82">
                        <c:v>911.47324097211867</c:v>
                      </c:pt>
                      <c:pt idx="83">
                        <c:v>317.47188511802619</c:v>
                      </c:pt>
                      <c:pt idx="84">
                        <c:v>982.12538461996235</c:v>
                      </c:pt>
                      <c:pt idx="85">
                        <c:v>1013.5263373523372</c:v>
                      </c:pt>
                      <c:pt idx="86">
                        <c:v>887.92252642283745</c:v>
                      </c:pt>
                      <c:pt idx="87">
                        <c:v>1084.1784810001809</c:v>
                      </c:pt>
                      <c:pt idx="88">
                        <c:v>1065.8612585729622</c:v>
                      </c:pt>
                      <c:pt idx="89">
                        <c:v>1230.7162604179305</c:v>
                      </c:pt>
                      <c:pt idx="90">
                        <c:v>1065.8612585729622</c:v>
                      </c:pt>
                      <c:pt idx="91">
                        <c:v>1071.0947506950247</c:v>
                      </c:pt>
                      <c:pt idx="92">
                        <c:v>621.01442819765055</c:v>
                      </c:pt>
                      <c:pt idx="93">
                        <c:v>1126.0464179766807</c:v>
                      </c:pt>
                      <c:pt idx="94">
                        <c:v>744.001493066119</c:v>
                      </c:pt>
                      <c:pt idx="95">
                        <c:v>1065.8612585729622</c:v>
                      </c:pt>
                      <c:pt idx="96">
                        <c:v>911.47324097211867</c:v>
                      </c:pt>
                      <c:pt idx="97">
                        <c:v>1133.8966561597745</c:v>
                      </c:pt>
                      <c:pt idx="98">
                        <c:v>1167.9143549531807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D70-4946-AAD6-6FB31488CB78}"/>
                  </c:ext>
                </c:extLst>
              </c15:ser>
            </c15:filteredScatterSeries>
          </c:ext>
        </c:extLst>
      </c:scatterChart>
      <c:valAx>
        <c:axId val="31614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142640"/>
        <c:crosses val="autoZero"/>
        <c:crossBetween val="midCat"/>
      </c:valAx>
      <c:valAx>
        <c:axId val="31614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140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</a:t>
            </a:r>
            <a:r>
              <a:rPr lang="en-IN" baseline="0"/>
              <a:t> vs Price Line Plot</a:t>
            </a:r>
            <a:endParaRPr lang="en-IN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refined_data!$E$2:$E$100</c:f>
              <c:numCache>
                <c:formatCode>General</c:formatCode>
                <c:ptCount val="99"/>
                <c:pt idx="0">
                  <c:v>7.7</c:v>
                </c:pt>
                <c:pt idx="1">
                  <c:v>15.5</c:v>
                </c:pt>
                <c:pt idx="2">
                  <c:v>12.9</c:v>
                </c:pt>
                <c:pt idx="3">
                  <c:v>23.2</c:v>
                </c:pt>
                <c:pt idx="4">
                  <c:v>3.6</c:v>
                </c:pt>
                <c:pt idx="5">
                  <c:v>5.3</c:v>
                </c:pt>
                <c:pt idx="6">
                  <c:v>9.4</c:v>
                </c:pt>
                <c:pt idx="7">
                  <c:v>20.399999999999999</c:v>
                </c:pt>
                <c:pt idx="8">
                  <c:v>17.899999999999999</c:v>
                </c:pt>
                <c:pt idx="9">
                  <c:v>5.7</c:v>
                </c:pt>
                <c:pt idx="10">
                  <c:v>26</c:v>
                </c:pt>
                <c:pt idx="11">
                  <c:v>35.200000000000003</c:v>
                </c:pt>
                <c:pt idx="12">
                  <c:v>8.6</c:v>
                </c:pt>
                <c:pt idx="13">
                  <c:v>2.4</c:v>
                </c:pt>
                <c:pt idx="14">
                  <c:v>16</c:v>
                </c:pt>
                <c:pt idx="15">
                  <c:v>12.1</c:v>
                </c:pt>
                <c:pt idx="16">
                  <c:v>17.899999999999999</c:v>
                </c:pt>
                <c:pt idx="17">
                  <c:v>3.5</c:v>
                </c:pt>
                <c:pt idx="18">
                  <c:v>18</c:v>
                </c:pt>
                <c:pt idx="19">
                  <c:v>18.8</c:v>
                </c:pt>
                <c:pt idx="20">
                  <c:v>14</c:v>
                </c:pt>
                <c:pt idx="21">
                  <c:v>7.5</c:v>
                </c:pt>
                <c:pt idx="22">
                  <c:v>12.4</c:v>
                </c:pt>
                <c:pt idx="23">
                  <c:v>14.7</c:v>
                </c:pt>
                <c:pt idx="24">
                  <c:v>10.4</c:v>
                </c:pt>
                <c:pt idx="25">
                  <c:v>6.7</c:v>
                </c:pt>
                <c:pt idx="26">
                  <c:v>4.3</c:v>
                </c:pt>
                <c:pt idx="27">
                  <c:v>29.8</c:v>
                </c:pt>
                <c:pt idx="28">
                  <c:v>7.3</c:v>
                </c:pt>
                <c:pt idx="29">
                  <c:v>16.2</c:v>
                </c:pt>
                <c:pt idx="30">
                  <c:v>17.2</c:v>
                </c:pt>
                <c:pt idx="31">
                  <c:v>24.7</c:v>
                </c:pt>
                <c:pt idx="32">
                  <c:v>14.6</c:v>
                </c:pt>
                <c:pt idx="33">
                  <c:v>45.9</c:v>
                </c:pt>
                <c:pt idx="34">
                  <c:v>19.600000000000001</c:v>
                </c:pt>
                <c:pt idx="35">
                  <c:v>14.7</c:v>
                </c:pt>
                <c:pt idx="36">
                  <c:v>6.7</c:v>
                </c:pt>
                <c:pt idx="37">
                  <c:v>12.9</c:v>
                </c:pt>
                <c:pt idx="38">
                  <c:v>14.7</c:v>
                </c:pt>
                <c:pt idx="39">
                  <c:v>16.7</c:v>
                </c:pt>
                <c:pt idx="40">
                  <c:v>22.2</c:v>
                </c:pt>
                <c:pt idx="41">
                  <c:v>11.2</c:v>
                </c:pt>
                <c:pt idx="42">
                  <c:v>16.100000000000001</c:v>
                </c:pt>
                <c:pt idx="43">
                  <c:v>14.7</c:v>
                </c:pt>
                <c:pt idx="44">
                  <c:v>8.6</c:v>
                </c:pt>
                <c:pt idx="45">
                  <c:v>3.6</c:v>
                </c:pt>
                <c:pt idx="46">
                  <c:v>14.8</c:v>
                </c:pt>
                <c:pt idx="47">
                  <c:v>12.9</c:v>
                </c:pt>
                <c:pt idx="48">
                  <c:v>6.7</c:v>
                </c:pt>
                <c:pt idx="49">
                  <c:v>18.8</c:v>
                </c:pt>
                <c:pt idx="50">
                  <c:v>7.3</c:v>
                </c:pt>
                <c:pt idx="51">
                  <c:v>3</c:v>
                </c:pt>
                <c:pt idx="52">
                  <c:v>14.7</c:v>
                </c:pt>
                <c:pt idx="53">
                  <c:v>16.7</c:v>
                </c:pt>
                <c:pt idx="54">
                  <c:v>2.4</c:v>
                </c:pt>
                <c:pt idx="55">
                  <c:v>7.8</c:v>
                </c:pt>
                <c:pt idx="56">
                  <c:v>5.9</c:v>
                </c:pt>
                <c:pt idx="57">
                  <c:v>16.5</c:v>
                </c:pt>
                <c:pt idx="58">
                  <c:v>14.3</c:v>
                </c:pt>
                <c:pt idx="59">
                  <c:v>8.4</c:v>
                </c:pt>
                <c:pt idx="60">
                  <c:v>18</c:v>
                </c:pt>
                <c:pt idx="61">
                  <c:v>14.3</c:v>
                </c:pt>
                <c:pt idx="62">
                  <c:v>11.4</c:v>
                </c:pt>
                <c:pt idx="63">
                  <c:v>19.600000000000001</c:v>
                </c:pt>
                <c:pt idx="64">
                  <c:v>14.7</c:v>
                </c:pt>
                <c:pt idx="65">
                  <c:v>38</c:v>
                </c:pt>
                <c:pt idx="66">
                  <c:v>8.9</c:v>
                </c:pt>
                <c:pt idx="67">
                  <c:v>5.4</c:v>
                </c:pt>
                <c:pt idx="68">
                  <c:v>7.9</c:v>
                </c:pt>
                <c:pt idx="69">
                  <c:v>5.2</c:v>
                </c:pt>
                <c:pt idx="70">
                  <c:v>13.8</c:v>
                </c:pt>
                <c:pt idx="71">
                  <c:v>14.7</c:v>
                </c:pt>
                <c:pt idx="72">
                  <c:v>8.6999999999999993</c:v>
                </c:pt>
                <c:pt idx="73">
                  <c:v>11.2</c:v>
                </c:pt>
                <c:pt idx="74">
                  <c:v>9.5</c:v>
                </c:pt>
                <c:pt idx="75">
                  <c:v>16.100000000000001</c:v>
                </c:pt>
                <c:pt idx="76">
                  <c:v>12</c:v>
                </c:pt>
                <c:pt idx="77">
                  <c:v>14.7</c:v>
                </c:pt>
                <c:pt idx="78">
                  <c:v>14.7</c:v>
                </c:pt>
                <c:pt idx="79">
                  <c:v>10.1</c:v>
                </c:pt>
                <c:pt idx="80">
                  <c:v>17.3</c:v>
                </c:pt>
                <c:pt idx="81">
                  <c:v>20.6</c:v>
                </c:pt>
                <c:pt idx="82">
                  <c:v>20.6</c:v>
                </c:pt>
                <c:pt idx="83">
                  <c:v>43.3</c:v>
                </c:pt>
                <c:pt idx="84">
                  <c:v>17.899999999999999</c:v>
                </c:pt>
                <c:pt idx="85">
                  <c:v>16.7</c:v>
                </c:pt>
                <c:pt idx="86">
                  <c:v>21.5</c:v>
                </c:pt>
                <c:pt idx="87">
                  <c:v>14</c:v>
                </c:pt>
                <c:pt idx="88">
                  <c:v>14.7</c:v>
                </c:pt>
                <c:pt idx="89">
                  <c:v>8.4</c:v>
                </c:pt>
                <c:pt idx="90">
                  <c:v>14.7</c:v>
                </c:pt>
                <c:pt idx="91">
                  <c:v>14.5</c:v>
                </c:pt>
                <c:pt idx="92">
                  <c:v>31.7</c:v>
                </c:pt>
                <c:pt idx="93">
                  <c:v>12.4</c:v>
                </c:pt>
                <c:pt idx="94">
                  <c:v>27</c:v>
                </c:pt>
                <c:pt idx="95">
                  <c:v>14.7</c:v>
                </c:pt>
                <c:pt idx="96">
                  <c:v>20.6</c:v>
                </c:pt>
                <c:pt idx="97">
                  <c:v>12.1</c:v>
                </c:pt>
                <c:pt idx="98">
                  <c:v>10.8</c:v>
                </c:pt>
              </c:numCache>
            </c:numRef>
          </c:xVal>
          <c:yVal>
            <c:numRef>
              <c:f>refined_data!$B$2:$B$100</c:f>
              <c:numCache>
                <c:formatCode>General</c:formatCode>
                <c:ptCount val="99"/>
                <c:pt idx="0">
                  <c:v>1837</c:v>
                </c:pt>
                <c:pt idx="1">
                  <c:v>773</c:v>
                </c:pt>
                <c:pt idx="2">
                  <c:v>1261</c:v>
                </c:pt>
                <c:pt idx="3">
                  <c:v>864</c:v>
                </c:pt>
                <c:pt idx="4">
                  <c:v>1305</c:v>
                </c:pt>
                <c:pt idx="5">
                  <c:v>1104</c:v>
                </c:pt>
                <c:pt idx="6">
                  <c:v>801</c:v>
                </c:pt>
                <c:pt idx="7">
                  <c:v>1523</c:v>
                </c:pt>
                <c:pt idx="8">
                  <c:v>702</c:v>
                </c:pt>
                <c:pt idx="9">
                  <c:v>1301</c:v>
                </c:pt>
                <c:pt idx="10">
                  <c:v>835</c:v>
                </c:pt>
                <c:pt idx="11">
                  <c:v>968</c:v>
                </c:pt>
                <c:pt idx="12">
                  <c:v>853</c:v>
                </c:pt>
                <c:pt idx="13">
                  <c:v>1002</c:v>
                </c:pt>
                <c:pt idx="14">
                  <c:v>1416</c:v>
                </c:pt>
                <c:pt idx="15">
                  <c:v>842</c:v>
                </c:pt>
                <c:pt idx="16">
                  <c:v>1292</c:v>
                </c:pt>
                <c:pt idx="17">
                  <c:v>1817</c:v>
                </c:pt>
                <c:pt idx="18">
                  <c:v>683</c:v>
                </c:pt>
                <c:pt idx="19">
                  <c:v>886</c:v>
                </c:pt>
                <c:pt idx="20">
                  <c:v>612</c:v>
                </c:pt>
                <c:pt idx="21">
                  <c:v>1720</c:v>
                </c:pt>
                <c:pt idx="22">
                  <c:v>1417</c:v>
                </c:pt>
                <c:pt idx="23">
                  <c:v>592</c:v>
                </c:pt>
                <c:pt idx="24">
                  <c:v>1330</c:v>
                </c:pt>
                <c:pt idx="25">
                  <c:v>1035</c:v>
                </c:pt>
                <c:pt idx="26">
                  <c:v>1311</c:v>
                </c:pt>
                <c:pt idx="27">
                  <c:v>897</c:v>
                </c:pt>
                <c:pt idx="28">
                  <c:v>2030</c:v>
                </c:pt>
                <c:pt idx="29">
                  <c:v>858</c:v>
                </c:pt>
                <c:pt idx="30">
                  <c:v>1405</c:v>
                </c:pt>
                <c:pt idx="31">
                  <c:v>596</c:v>
                </c:pt>
                <c:pt idx="32">
                  <c:v>1156</c:v>
                </c:pt>
                <c:pt idx="33">
                  <c:v>763</c:v>
                </c:pt>
                <c:pt idx="34">
                  <c:v>617</c:v>
                </c:pt>
                <c:pt idx="35">
                  <c:v>501</c:v>
                </c:pt>
                <c:pt idx="36">
                  <c:v>1428</c:v>
                </c:pt>
                <c:pt idx="37">
                  <c:v>639</c:v>
                </c:pt>
                <c:pt idx="38">
                  <c:v>762</c:v>
                </c:pt>
                <c:pt idx="39">
                  <c:v>1286</c:v>
                </c:pt>
                <c:pt idx="40">
                  <c:v>763</c:v>
                </c:pt>
                <c:pt idx="41">
                  <c:v>795</c:v>
                </c:pt>
                <c:pt idx="42">
                  <c:v>629</c:v>
                </c:pt>
                <c:pt idx="43">
                  <c:v>727.76</c:v>
                </c:pt>
                <c:pt idx="44">
                  <c:v>918</c:v>
                </c:pt>
                <c:pt idx="45">
                  <c:v>2003</c:v>
                </c:pt>
                <c:pt idx="46">
                  <c:v>742</c:v>
                </c:pt>
                <c:pt idx="47">
                  <c:v>668</c:v>
                </c:pt>
                <c:pt idx="48">
                  <c:v>1105</c:v>
                </c:pt>
                <c:pt idx="49">
                  <c:v>769</c:v>
                </c:pt>
                <c:pt idx="50">
                  <c:v>1771</c:v>
                </c:pt>
                <c:pt idx="51">
                  <c:v>1720</c:v>
                </c:pt>
                <c:pt idx="52">
                  <c:v>813</c:v>
                </c:pt>
                <c:pt idx="53">
                  <c:v>1256</c:v>
                </c:pt>
                <c:pt idx="54">
                  <c:v>1782.5</c:v>
                </c:pt>
                <c:pt idx="55">
                  <c:v>1426.5</c:v>
                </c:pt>
                <c:pt idx="56">
                  <c:v>2037</c:v>
                </c:pt>
                <c:pt idx="57">
                  <c:v>683</c:v>
                </c:pt>
                <c:pt idx="58">
                  <c:v>1088</c:v>
                </c:pt>
                <c:pt idx="59">
                  <c:v>958</c:v>
                </c:pt>
                <c:pt idx="60">
                  <c:v>694</c:v>
                </c:pt>
                <c:pt idx="61">
                  <c:v>1406</c:v>
                </c:pt>
                <c:pt idx="62">
                  <c:v>1665</c:v>
                </c:pt>
                <c:pt idx="63">
                  <c:v>538</c:v>
                </c:pt>
                <c:pt idx="64">
                  <c:v>1146</c:v>
                </c:pt>
                <c:pt idx="65">
                  <c:v>656</c:v>
                </c:pt>
                <c:pt idx="66">
                  <c:v>1005</c:v>
                </c:pt>
                <c:pt idx="67">
                  <c:v>2283</c:v>
                </c:pt>
                <c:pt idx="68">
                  <c:v>2152</c:v>
                </c:pt>
                <c:pt idx="69">
                  <c:v>1505</c:v>
                </c:pt>
                <c:pt idx="70">
                  <c:v>1829</c:v>
                </c:pt>
                <c:pt idx="71">
                  <c:v>458</c:v>
                </c:pt>
                <c:pt idx="72">
                  <c:v>1542</c:v>
                </c:pt>
                <c:pt idx="73">
                  <c:v>734</c:v>
                </c:pt>
                <c:pt idx="74">
                  <c:v>912</c:v>
                </c:pt>
                <c:pt idx="75">
                  <c:v>806</c:v>
                </c:pt>
                <c:pt idx="76">
                  <c:v>841</c:v>
                </c:pt>
                <c:pt idx="77">
                  <c:v>1009</c:v>
                </c:pt>
                <c:pt idx="78">
                  <c:v>887</c:v>
                </c:pt>
                <c:pt idx="79">
                  <c:v>1406</c:v>
                </c:pt>
                <c:pt idx="80">
                  <c:v>1558</c:v>
                </c:pt>
                <c:pt idx="81">
                  <c:v>608</c:v>
                </c:pt>
                <c:pt idx="82">
                  <c:v>460</c:v>
                </c:pt>
                <c:pt idx="83">
                  <c:v>670</c:v>
                </c:pt>
                <c:pt idx="84">
                  <c:v>774</c:v>
                </c:pt>
                <c:pt idx="85">
                  <c:v>1875</c:v>
                </c:pt>
                <c:pt idx="86">
                  <c:v>1103</c:v>
                </c:pt>
                <c:pt idx="87">
                  <c:v>512</c:v>
                </c:pt>
                <c:pt idx="88">
                  <c:v>550</c:v>
                </c:pt>
                <c:pt idx="89">
                  <c:v>760</c:v>
                </c:pt>
                <c:pt idx="90">
                  <c:v>828</c:v>
                </c:pt>
                <c:pt idx="91">
                  <c:v>762</c:v>
                </c:pt>
                <c:pt idx="92">
                  <c:v>555</c:v>
                </c:pt>
                <c:pt idx="93">
                  <c:v>1164</c:v>
                </c:pt>
                <c:pt idx="94">
                  <c:v>1051</c:v>
                </c:pt>
                <c:pt idx="95">
                  <c:v>484</c:v>
                </c:pt>
                <c:pt idx="96">
                  <c:v>775</c:v>
                </c:pt>
                <c:pt idx="97">
                  <c:v>968.25</c:v>
                </c:pt>
                <c:pt idx="98">
                  <c:v>1312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A6-4E32-9AA3-8C5704BC4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140720"/>
        <c:axId val="3161426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Predicted Y</c:v>
                </c:tx>
                <c:spPr>
                  <a:ln w="19050"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refined_data!$E$2:$E$100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7.7</c:v>
                      </c:pt>
                      <c:pt idx="1">
                        <c:v>15.5</c:v>
                      </c:pt>
                      <c:pt idx="2">
                        <c:v>12.9</c:v>
                      </c:pt>
                      <c:pt idx="3">
                        <c:v>23.2</c:v>
                      </c:pt>
                      <c:pt idx="4">
                        <c:v>3.6</c:v>
                      </c:pt>
                      <c:pt idx="5">
                        <c:v>5.3</c:v>
                      </c:pt>
                      <c:pt idx="6">
                        <c:v>9.4</c:v>
                      </c:pt>
                      <c:pt idx="7">
                        <c:v>20.399999999999999</c:v>
                      </c:pt>
                      <c:pt idx="8">
                        <c:v>17.899999999999999</c:v>
                      </c:pt>
                      <c:pt idx="9">
                        <c:v>5.7</c:v>
                      </c:pt>
                      <c:pt idx="10">
                        <c:v>26</c:v>
                      </c:pt>
                      <c:pt idx="11">
                        <c:v>35.200000000000003</c:v>
                      </c:pt>
                      <c:pt idx="12">
                        <c:v>8.6</c:v>
                      </c:pt>
                      <c:pt idx="13">
                        <c:v>2.4</c:v>
                      </c:pt>
                      <c:pt idx="14">
                        <c:v>16</c:v>
                      </c:pt>
                      <c:pt idx="15">
                        <c:v>12.1</c:v>
                      </c:pt>
                      <c:pt idx="16">
                        <c:v>17.899999999999999</c:v>
                      </c:pt>
                      <c:pt idx="17">
                        <c:v>3.5</c:v>
                      </c:pt>
                      <c:pt idx="18">
                        <c:v>18</c:v>
                      </c:pt>
                      <c:pt idx="19">
                        <c:v>18.8</c:v>
                      </c:pt>
                      <c:pt idx="20">
                        <c:v>14</c:v>
                      </c:pt>
                      <c:pt idx="21">
                        <c:v>7.5</c:v>
                      </c:pt>
                      <c:pt idx="22">
                        <c:v>12.4</c:v>
                      </c:pt>
                      <c:pt idx="23">
                        <c:v>14.7</c:v>
                      </c:pt>
                      <c:pt idx="24">
                        <c:v>10.4</c:v>
                      </c:pt>
                      <c:pt idx="25">
                        <c:v>6.7</c:v>
                      </c:pt>
                      <c:pt idx="26">
                        <c:v>4.3</c:v>
                      </c:pt>
                      <c:pt idx="27">
                        <c:v>29.8</c:v>
                      </c:pt>
                      <c:pt idx="28">
                        <c:v>7.3</c:v>
                      </c:pt>
                      <c:pt idx="29">
                        <c:v>16.2</c:v>
                      </c:pt>
                      <c:pt idx="30">
                        <c:v>17.2</c:v>
                      </c:pt>
                      <c:pt idx="31">
                        <c:v>24.7</c:v>
                      </c:pt>
                      <c:pt idx="32">
                        <c:v>14.6</c:v>
                      </c:pt>
                      <c:pt idx="33">
                        <c:v>45.9</c:v>
                      </c:pt>
                      <c:pt idx="34">
                        <c:v>19.600000000000001</c:v>
                      </c:pt>
                      <c:pt idx="35">
                        <c:v>14.7</c:v>
                      </c:pt>
                      <c:pt idx="36">
                        <c:v>6.7</c:v>
                      </c:pt>
                      <c:pt idx="37">
                        <c:v>12.9</c:v>
                      </c:pt>
                      <c:pt idx="38">
                        <c:v>14.7</c:v>
                      </c:pt>
                      <c:pt idx="39">
                        <c:v>16.7</c:v>
                      </c:pt>
                      <c:pt idx="40">
                        <c:v>22.2</c:v>
                      </c:pt>
                      <c:pt idx="41">
                        <c:v>11.2</c:v>
                      </c:pt>
                      <c:pt idx="42">
                        <c:v>16.100000000000001</c:v>
                      </c:pt>
                      <c:pt idx="43">
                        <c:v>14.7</c:v>
                      </c:pt>
                      <c:pt idx="44">
                        <c:v>8.6</c:v>
                      </c:pt>
                      <c:pt idx="45">
                        <c:v>3.6</c:v>
                      </c:pt>
                      <c:pt idx="46">
                        <c:v>14.8</c:v>
                      </c:pt>
                      <c:pt idx="47">
                        <c:v>12.9</c:v>
                      </c:pt>
                      <c:pt idx="48">
                        <c:v>6.7</c:v>
                      </c:pt>
                      <c:pt idx="49">
                        <c:v>18.8</c:v>
                      </c:pt>
                      <c:pt idx="50">
                        <c:v>7.3</c:v>
                      </c:pt>
                      <c:pt idx="51">
                        <c:v>3</c:v>
                      </c:pt>
                      <c:pt idx="52">
                        <c:v>14.7</c:v>
                      </c:pt>
                      <c:pt idx="53">
                        <c:v>16.7</c:v>
                      </c:pt>
                      <c:pt idx="54">
                        <c:v>2.4</c:v>
                      </c:pt>
                      <c:pt idx="55">
                        <c:v>7.8</c:v>
                      </c:pt>
                      <c:pt idx="56">
                        <c:v>5.9</c:v>
                      </c:pt>
                      <c:pt idx="57">
                        <c:v>16.5</c:v>
                      </c:pt>
                      <c:pt idx="58">
                        <c:v>14.3</c:v>
                      </c:pt>
                      <c:pt idx="59">
                        <c:v>8.4</c:v>
                      </c:pt>
                      <c:pt idx="60">
                        <c:v>18</c:v>
                      </c:pt>
                      <c:pt idx="61">
                        <c:v>14.3</c:v>
                      </c:pt>
                      <c:pt idx="62">
                        <c:v>11.4</c:v>
                      </c:pt>
                      <c:pt idx="63">
                        <c:v>19.600000000000001</c:v>
                      </c:pt>
                      <c:pt idx="64">
                        <c:v>14.7</c:v>
                      </c:pt>
                      <c:pt idx="65">
                        <c:v>38</c:v>
                      </c:pt>
                      <c:pt idx="66">
                        <c:v>8.9</c:v>
                      </c:pt>
                      <c:pt idx="67">
                        <c:v>5.4</c:v>
                      </c:pt>
                      <c:pt idx="68">
                        <c:v>7.9</c:v>
                      </c:pt>
                      <c:pt idx="69">
                        <c:v>5.2</c:v>
                      </c:pt>
                      <c:pt idx="70">
                        <c:v>13.8</c:v>
                      </c:pt>
                      <c:pt idx="71">
                        <c:v>14.7</c:v>
                      </c:pt>
                      <c:pt idx="72">
                        <c:v>8.6999999999999993</c:v>
                      </c:pt>
                      <c:pt idx="73">
                        <c:v>11.2</c:v>
                      </c:pt>
                      <c:pt idx="74">
                        <c:v>9.5</c:v>
                      </c:pt>
                      <c:pt idx="75">
                        <c:v>16.100000000000001</c:v>
                      </c:pt>
                      <c:pt idx="76">
                        <c:v>12</c:v>
                      </c:pt>
                      <c:pt idx="77">
                        <c:v>14.7</c:v>
                      </c:pt>
                      <c:pt idx="78">
                        <c:v>14.7</c:v>
                      </c:pt>
                      <c:pt idx="79">
                        <c:v>10.1</c:v>
                      </c:pt>
                      <c:pt idx="80">
                        <c:v>17.3</c:v>
                      </c:pt>
                      <c:pt idx="81">
                        <c:v>20.6</c:v>
                      </c:pt>
                      <c:pt idx="82">
                        <c:v>20.6</c:v>
                      </c:pt>
                      <c:pt idx="83">
                        <c:v>43.3</c:v>
                      </c:pt>
                      <c:pt idx="84">
                        <c:v>17.899999999999999</c:v>
                      </c:pt>
                      <c:pt idx="85">
                        <c:v>16.7</c:v>
                      </c:pt>
                      <c:pt idx="86">
                        <c:v>21.5</c:v>
                      </c:pt>
                      <c:pt idx="87">
                        <c:v>14</c:v>
                      </c:pt>
                      <c:pt idx="88">
                        <c:v>14.7</c:v>
                      </c:pt>
                      <c:pt idx="89">
                        <c:v>8.4</c:v>
                      </c:pt>
                      <c:pt idx="90">
                        <c:v>14.7</c:v>
                      </c:pt>
                      <c:pt idx="91">
                        <c:v>14.5</c:v>
                      </c:pt>
                      <c:pt idx="92">
                        <c:v>31.7</c:v>
                      </c:pt>
                      <c:pt idx="93">
                        <c:v>12.4</c:v>
                      </c:pt>
                      <c:pt idx="94">
                        <c:v>27</c:v>
                      </c:pt>
                      <c:pt idx="95">
                        <c:v>14.7</c:v>
                      </c:pt>
                      <c:pt idx="96">
                        <c:v>20.6</c:v>
                      </c:pt>
                      <c:pt idx="97">
                        <c:v>12.1</c:v>
                      </c:pt>
                      <c:pt idx="98">
                        <c:v>10.8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linear_reg_refined!$B$25:$B$123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1249.0334828451494</c:v>
                      </c:pt>
                      <c:pt idx="1">
                        <c:v>1044.9272900847122</c:v>
                      </c:pt>
                      <c:pt idx="2">
                        <c:v>1112.9626876715245</c:v>
                      </c:pt>
                      <c:pt idx="3">
                        <c:v>843.43784338530634</c:v>
                      </c:pt>
                      <c:pt idx="4">
                        <c:v>1356.3200713474303</c:v>
                      </c:pt>
                      <c:pt idx="5">
                        <c:v>1311.8353883098991</c:v>
                      </c:pt>
                      <c:pt idx="6">
                        <c:v>1204.548799807618</c:v>
                      </c:pt>
                      <c:pt idx="7">
                        <c:v>916.70673309418123</c:v>
                      </c:pt>
                      <c:pt idx="8">
                        <c:v>982.12538461996235</c:v>
                      </c:pt>
                      <c:pt idx="9">
                        <c:v>1301.3684040657743</c:v>
                      </c:pt>
                      <c:pt idx="10">
                        <c:v>770.16895367643144</c:v>
                      </c:pt>
                      <c:pt idx="11">
                        <c:v>529.42831606155687</c:v>
                      </c:pt>
                      <c:pt idx="12">
                        <c:v>1225.482768295868</c:v>
                      </c:pt>
                      <c:pt idx="13">
                        <c:v>1387.7210240798054</c:v>
                      </c:pt>
                      <c:pt idx="14">
                        <c:v>1031.843559779556</c:v>
                      </c:pt>
                      <c:pt idx="15">
                        <c:v>1133.8966561597745</c:v>
                      </c:pt>
                      <c:pt idx="16">
                        <c:v>982.12538461996235</c:v>
                      </c:pt>
                      <c:pt idx="17">
                        <c:v>1358.9368174084616</c:v>
                      </c:pt>
                      <c:pt idx="18">
                        <c:v>979.50863855893112</c:v>
                      </c:pt>
                      <c:pt idx="19">
                        <c:v>958.57467007068112</c:v>
                      </c:pt>
                      <c:pt idx="20">
                        <c:v>1084.1784810001809</c:v>
                      </c:pt>
                      <c:pt idx="21">
                        <c:v>1254.2669749672118</c:v>
                      </c:pt>
                      <c:pt idx="22">
                        <c:v>1126.0464179766807</c:v>
                      </c:pt>
                      <c:pt idx="23">
                        <c:v>1065.8612585729622</c:v>
                      </c:pt>
                      <c:pt idx="24">
                        <c:v>1178.3813391973058</c:v>
                      </c:pt>
                      <c:pt idx="25">
                        <c:v>1275.2009434554618</c:v>
                      </c:pt>
                      <c:pt idx="26">
                        <c:v>1338.0028489202116</c:v>
                      </c:pt>
                      <c:pt idx="27">
                        <c:v>670.7326033572441</c:v>
                      </c:pt>
                      <c:pt idx="28">
                        <c:v>1259.5004670892743</c:v>
                      </c:pt>
                      <c:pt idx="29">
                        <c:v>1026.6100676574936</c:v>
                      </c:pt>
                      <c:pt idx="30">
                        <c:v>1000.442607047181</c:v>
                      </c:pt>
                      <c:pt idx="31">
                        <c:v>804.18665246983767</c:v>
                      </c:pt>
                      <c:pt idx="32">
                        <c:v>1068.4780046339934</c:v>
                      </c:pt>
                      <c:pt idx="33">
                        <c:v>249.43648753121374</c:v>
                      </c:pt>
                      <c:pt idx="34">
                        <c:v>937.64070158243112</c:v>
                      </c:pt>
                      <c:pt idx="35">
                        <c:v>1065.8612585729622</c:v>
                      </c:pt>
                      <c:pt idx="36">
                        <c:v>1275.2009434554618</c:v>
                      </c:pt>
                      <c:pt idx="37">
                        <c:v>1112.9626876715245</c:v>
                      </c:pt>
                      <c:pt idx="38">
                        <c:v>1065.8612585729622</c:v>
                      </c:pt>
                      <c:pt idx="39">
                        <c:v>1013.5263373523372</c:v>
                      </c:pt>
                      <c:pt idx="40">
                        <c:v>869.60530399561878</c:v>
                      </c:pt>
                      <c:pt idx="41">
                        <c:v>1157.4473707090558</c:v>
                      </c:pt>
                      <c:pt idx="42">
                        <c:v>1029.2268137185247</c:v>
                      </c:pt>
                      <c:pt idx="43">
                        <c:v>1065.8612585729622</c:v>
                      </c:pt>
                      <c:pt idx="44">
                        <c:v>1225.482768295868</c:v>
                      </c:pt>
                      <c:pt idx="45">
                        <c:v>1356.3200713474303</c:v>
                      </c:pt>
                      <c:pt idx="46">
                        <c:v>1063.2445125119309</c:v>
                      </c:pt>
                      <c:pt idx="47">
                        <c:v>1112.9626876715245</c:v>
                      </c:pt>
                      <c:pt idx="48">
                        <c:v>1275.2009434554618</c:v>
                      </c:pt>
                      <c:pt idx="49">
                        <c:v>958.57467007068112</c:v>
                      </c:pt>
                      <c:pt idx="50">
                        <c:v>1259.5004670892743</c:v>
                      </c:pt>
                      <c:pt idx="51">
                        <c:v>1372.0205477136178</c:v>
                      </c:pt>
                      <c:pt idx="52">
                        <c:v>1065.8612585729622</c:v>
                      </c:pt>
                      <c:pt idx="53">
                        <c:v>1013.5263373523372</c:v>
                      </c:pt>
                      <c:pt idx="54">
                        <c:v>1387.7210240798054</c:v>
                      </c:pt>
                      <c:pt idx="55">
                        <c:v>1246.416736784118</c:v>
                      </c:pt>
                      <c:pt idx="56">
                        <c:v>1296.1349119437118</c:v>
                      </c:pt>
                      <c:pt idx="57">
                        <c:v>1018.7598294743998</c:v>
                      </c:pt>
                      <c:pt idx="58">
                        <c:v>1076.3282428170871</c:v>
                      </c:pt>
                      <c:pt idx="59">
                        <c:v>1230.7162604179305</c:v>
                      </c:pt>
                      <c:pt idx="60">
                        <c:v>979.50863855893112</c:v>
                      </c:pt>
                      <c:pt idx="61">
                        <c:v>1076.3282428170871</c:v>
                      </c:pt>
                      <c:pt idx="62">
                        <c:v>1152.2138785869934</c:v>
                      </c:pt>
                      <c:pt idx="63">
                        <c:v>937.64070158243112</c:v>
                      </c:pt>
                      <c:pt idx="64">
                        <c:v>1065.8612585729622</c:v>
                      </c:pt>
                      <c:pt idx="65">
                        <c:v>456.15942635268209</c:v>
                      </c:pt>
                      <c:pt idx="66">
                        <c:v>1217.6325301127742</c:v>
                      </c:pt>
                      <c:pt idx="67">
                        <c:v>1309.218642248868</c:v>
                      </c:pt>
                      <c:pt idx="68">
                        <c:v>1243.7999907230867</c:v>
                      </c:pt>
                      <c:pt idx="69">
                        <c:v>1314.4521343709305</c:v>
                      </c:pt>
                      <c:pt idx="70">
                        <c:v>1089.4119731222434</c:v>
                      </c:pt>
                      <c:pt idx="71">
                        <c:v>1065.8612585729622</c:v>
                      </c:pt>
                      <c:pt idx="72">
                        <c:v>1222.8660222348369</c:v>
                      </c:pt>
                      <c:pt idx="73">
                        <c:v>1157.4473707090558</c:v>
                      </c:pt>
                      <c:pt idx="74">
                        <c:v>1201.9320537465869</c:v>
                      </c:pt>
                      <c:pt idx="75">
                        <c:v>1029.2268137185247</c:v>
                      </c:pt>
                      <c:pt idx="76">
                        <c:v>1136.5134022208058</c:v>
                      </c:pt>
                      <c:pt idx="77">
                        <c:v>1065.8612585729622</c:v>
                      </c:pt>
                      <c:pt idx="78">
                        <c:v>1065.8612585729622</c:v>
                      </c:pt>
                      <c:pt idx="79">
                        <c:v>1186.2315773803994</c:v>
                      </c:pt>
                      <c:pt idx="80">
                        <c:v>997.82586098614979</c:v>
                      </c:pt>
                      <c:pt idx="81">
                        <c:v>911.47324097211867</c:v>
                      </c:pt>
                      <c:pt idx="82">
                        <c:v>911.47324097211867</c:v>
                      </c:pt>
                      <c:pt idx="83">
                        <c:v>317.47188511802619</c:v>
                      </c:pt>
                      <c:pt idx="84">
                        <c:v>982.12538461996235</c:v>
                      </c:pt>
                      <c:pt idx="85">
                        <c:v>1013.5263373523372</c:v>
                      </c:pt>
                      <c:pt idx="86">
                        <c:v>887.92252642283745</c:v>
                      </c:pt>
                      <c:pt idx="87">
                        <c:v>1084.1784810001809</c:v>
                      </c:pt>
                      <c:pt idx="88">
                        <c:v>1065.8612585729622</c:v>
                      </c:pt>
                      <c:pt idx="89">
                        <c:v>1230.7162604179305</c:v>
                      </c:pt>
                      <c:pt idx="90">
                        <c:v>1065.8612585729622</c:v>
                      </c:pt>
                      <c:pt idx="91">
                        <c:v>1071.0947506950247</c:v>
                      </c:pt>
                      <c:pt idx="92">
                        <c:v>621.01442819765055</c:v>
                      </c:pt>
                      <c:pt idx="93">
                        <c:v>1126.0464179766807</c:v>
                      </c:pt>
                      <c:pt idx="94">
                        <c:v>744.001493066119</c:v>
                      </c:pt>
                      <c:pt idx="95">
                        <c:v>1065.8612585729622</c:v>
                      </c:pt>
                      <c:pt idx="96">
                        <c:v>911.47324097211867</c:v>
                      </c:pt>
                      <c:pt idx="97">
                        <c:v>1133.8966561597745</c:v>
                      </c:pt>
                      <c:pt idx="98">
                        <c:v>1167.9143549531807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83A6-4E32-9AA3-8C5704BC428C}"/>
                  </c:ext>
                </c:extLst>
              </c15:ser>
            </c15:filteredScatterSeries>
          </c:ext>
        </c:extLst>
      </c:scatterChart>
      <c:valAx>
        <c:axId val="31614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142640"/>
        <c:crosses val="autoZero"/>
        <c:crossBetween val="midCat"/>
      </c:valAx>
      <c:valAx>
        <c:axId val="316142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6140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573063</xdr:colOff>
      <xdr:row>25</xdr:row>
      <xdr:rowOff>137160</xdr:rowOff>
    </xdr:from>
    <xdr:to>
      <xdr:col>13</xdr:col>
      <xdr:colOff>230163</xdr:colOff>
      <xdr:row>41</xdr:row>
      <xdr:rowOff>171939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D02111-8E7A-53A6-4E9C-730AFD96C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541662</xdr:colOff>
      <xdr:row>45</xdr:row>
      <xdr:rowOff>9180</xdr:rowOff>
    </xdr:from>
    <xdr:to>
      <xdr:col>13</xdr:col>
      <xdr:colOff>247879</xdr:colOff>
      <xdr:row>64</xdr:row>
      <xdr:rowOff>27709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358AB5-95D5-4C6C-9A4E-E05B5D2E4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18</xdr:col>
      <xdr:colOff>327660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04146-A2FF-99C0-C30C-1C49B4316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505D6-9F22-4908-8DD0-9CCFFF0D9D07}">
  <dimension ref="A1:M102"/>
  <sheetViews>
    <sheetView zoomScale="55" workbookViewId="0">
      <selection activeCell="J33" sqref="J33"/>
    </sheetView>
  </sheetViews>
  <sheetFormatPr defaultRowHeight="14.4" x14ac:dyDescent="0.3"/>
  <cols>
    <col min="1" max="1" width="17.6640625" bestFit="1" customWidth="1"/>
    <col min="3" max="3" width="10.44140625" customWidth="1"/>
    <col min="8" max="8" width="24.332031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119</v>
      </c>
    </row>
    <row r="2" spans="1:13" x14ac:dyDescent="0.3">
      <c r="A2" t="s">
        <v>8</v>
      </c>
      <c r="B2">
        <v>1837</v>
      </c>
      <c r="C2" s="2">
        <v>43477</v>
      </c>
      <c r="D2">
        <v>3</v>
      </c>
      <c r="E2">
        <v>7.7</v>
      </c>
      <c r="F2">
        <v>570</v>
      </c>
      <c r="G2">
        <v>3124</v>
      </c>
      <c r="H2" t="s">
        <v>9</v>
      </c>
      <c r="I2" t="str">
        <f>IF(OR(B2&gt;$M$7,B2&lt;$M$6),"Outlier","")</f>
        <v/>
      </c>
    </row>
    <row r="3" spans="1:13" x14ac:dyDescent="0.3">
      <c r="A3" t="s">
        <v>10</v>
      </c>
      <c r="B3">
        <v>773</v>
      </c>
      <c r="C3" s="2">
        <v>43477</v>
      </c>
      <c r="D3">
        <v>4</v>
      </c>
      <c r="E3">
        <v>15.5</v>
      </c>
      <c r="F3">
        <v>820</v>
      </c>
      <c r="G3">
        <v>3038</v>
      </c>
      <c r="H3" t="s">
        <v>11</v>
      </c>
      <c r="I3" t="str">
        <f t="shared" ref="I3:I65" si="0">IF(OR(B3&gt;$M$7,B3&lt;$M$6),"Outlier","")</f>
        <v/>
      </c>
      <c r="L3" t="s">
        <v>120</v>
      </c>
      <c r="M3">
        <f>_xlfn.QUARTILE.INC(B2:B102,1)</f>
        <v>760</v>
      </c>
    </row>
    <row r="4" spans="1:13" x14ac:dyDescent="0.3">
      <c r="A4" t="s">
        <v>12</v>
      </c>
      <c r="B4">
        <v>1261</v>
      </c>
      <c r="C4" s="2">
        <v>43477</v>
      </c>
      <c r="D4">
        <v>4</v>
      </c>
      <c r="E4">
        <v>12.9</v>
      </c>
      <c r="F4">
        <v>750</v>
      </c>
      <c r="G4">
        <v>3043</v>
      </c>
      <c r="H4" t="s">
        <v>11</v>
      </c>
      <c r="I4" t="str">
        <f t="shared" si="0"/>
        <v/>
      </c>
      <c r="L4" t="s">
        <v>121</v>
      </c>
      <c r="M4">
        <f>_xlfn.QUARTILE.INC(B2:B102,3)</f>
        <v>1406</v>
      </c>
    </row>
    <row r="5" spans="1:13" x14ac:dyDescent="0.3">
      <c r="A5" t="s">
        <v>13</v>
      </c>
      <c r="B5">
        <v>864</v>
      </c>
      <c r="C5" s="2">
        <v>43477</v>
      </c>
      <c r="D5">
        <v>3</v>
      </c>
      <c r="E5">
        <v>23.2</v>
      </c>
      <c r="F5">
        <v>719</v>
      </c>
      <c r="G5">
        <v>3153</v>
      </c>
      <c r="H5" t="s">
        <v>14</v>
      </c>
      <c r="I5" t="str">
        <f t="shared" si="0"/>
        <v/>
      </c>
      <c r="L5" t="s">
        <v>122</v>
      </c>
      <c r="M5">
        <f>M4-M3</f>
        <v>646</v>
      </c>
    </row>
    <row r="6" spans="1:13" x14ac:dyDescent="0.3">
      <c r="A6" t="s">
        <v>15</v>
      </c>
      <c r="B6">
        <v>1305</v>
      </c>
      <c r="C6" s="2">
        <v>43477</v>
      </c>
      <c r="D6">
        <v>3</v>
      </c>
      <c r="E6">
        <v>3.6</v>
      </c>
      <c r="F6">
        <v>241</v>
      </c>
      <c r="G6">
        <v>3068</v>
      </c>
      <c r="H6" t="s">
        <v>16</v>
      </c>
      <c r="I6" t="str">
        <f t="shared" si="0"/>
        <v/>
      </c>
      <c r="L6" t="s">
        <v>123</v>
      </c>
      <c r="M6">
        <f>MAX(MIN(B2:B102),M3-(1.5*M5))</f>
        <v>458</v>
      </c>
    </row>
    <row r="7" spans="1:13" x14ac:dyDescent="0.3">
      <c r="A7" t="s">
        <v>17</v>
      </c>
      <c r="B7">
        <v>1104</v>
      </c>
      <c r="C7" s="2">
        <v>43477</v>
      </c>
      <c r="D7">
        <v>2</v>
      </c>
      <c r="E7">
        <v>5.3</v>
      </c>
      <c r="F7">
        <v>204</v>
      </c>
      <c r="G7">
        <v>3070</v>
      </c>
      <c r="H7" t="s">
        <v>16</v>
      </c>
      <c r="I7" t="str">
        <f t="shared" si="0"/>
        <v/>
      </c>
      <c r="L7" t="s">
        <v>124</v>
      </c>
      <c r="M7">
        <f>M4+(1.5*M5)</f>
        <v>2375</v>
      </c>
    </row>
    <row r="8" spans="1:13" x14ac:dyDescent="0.3">
      <c r="A8" t="s">
        <v>18</v>
      </c>
      <c r="B8">
        <v>801</v>
      </c>
      <c r="C8" s="2">
        <v>43477</v>
      </c>
      <c r="D8">
        <v>5</v>
      </c>
      <c r="E8">
        <v>9.4</v>
      </c>
      <c r="F8">
        <v>530</v>
      </c>
      <c r="G8">
        <v>3025</v>
      </c>
      <c r="H8" t="s">
        <v>11</v>
      </c>
      <c r="I8" t="str">
        <f t="shared" si="0"/>
        <v/>
      </c>
    </row>
    <row r="9" spans="1:13" x14ac:dyDescent="0.3">
      <c r="A9" t="s">
        <v>19</v>
      </c>
      <c r="B9">
        <v>1523</v>
      </c>
      <c r="C9" s="2">
        <v>43477</v>
      </c>
      <c r="D9">
        <v>6</v>
      </c>
      <c r="E9">
        <v>20.399999999999999</v>
      </c>
      <c r="F9">
        <v>4046</v>
      </c>
      <c r="G9">
        <v>3059</v>
      </c>
      <c r="H9" t="s">
        <v>16</v>
      </c>
      <c r="I9" t="str">
        <f t="shared" si="0"/>
        <v/>
      </c>
    </row>
    <row r="10" spans="1:13" x14ac:dyDescent="0.3">
      <c r="A10" t="s">
        <v>20</v>
      </c>
      <c r="B10">
        <v>702</v>
      </c>
      <c r="C10" s="2">
        <v>43477</v>
      </c>
      <c r="D10">
        <v>3</v>
      </c>
      <c r="E10">
        <v>17.899999999999999</v>
      </c>
      <c r="F10">
        <v>744</v>
      </c>
      <c r="G10">
        <v>3082</v>
      </c>
      <c r="H10" t="s">
        <v>16</v>
      </c>
      <c r="I10" t="str">
        <f t="shared" si="0"/>
        <v/>
      </c>
    </row>
    <row r="11" spans="1:13" x14ac:dyDescent="0.3">
      <c r="A11" t="s">
        <v>21</v>
      </c>
      <c r="B11">
        <v>1301</v>
      </c>
      <c r="C11" s="2">
        <v>43477</v>
      </c>
      <c r="D11">
        <v>4</v>
      </c>
      <c r="E11">
        <v>5.7</v>
      </c>
      <c r="F11">
        <v>524</v>
      </c>
      <c r="G11">
        <v>3078</v>
      </c>
      <c r="H11" t="s">
        <v>16</v>
      </c>
      <c r="I11" t="str">
        <f t="shared" si="0"/>
        <v/>
      </c>
    </row>
    <row r="12" spans="1:13" x14ac:dyDescent="0.3">
      <c r="A12" t="s">
        <v>22</v>
      </c>
      <c r="B12">
        <v>835</v>
      </c>
      <c r="C12" s="2">
        <v>43477</v>
      </c>
      <c r="D12">
        <v>2</v>
      </c>
      <c r="E12">
        <v>26</v>
      </c>
      <c r="F12">
        <v>906</v>
      </c>
      <c r="G12">
        <v>3137</v>
      </c>
      <c r="H12" t="s">
        <v>14</v>
      </c>
      <c r="I12" t="str">
        <f t="shared" si="0"/>
        <v/>
      </c>
    </row>
    <row r="13" spans="1:13" x14ac:dyDescent="0.3">
      <c r="A13" t="s">
        <v>23</v>
      </c>
      <c r="B13">
        <v>968</v>
      </c>
      <c r="C13" s="2">
        <v>43477</v>
      </c>
      <c r="D13">
        <v>5</v>
      </c>
      <c r="E13">
        <v>35.200000000000003</v>
      </c>
      <c r="F13">
        <v>868</v>
      </c>
      <c r="G13">
        <v>3806</v>
      </c>
      <c r="H13" t="s">
        <v>24</v>
      </c>
      <c r="I13" t="str">
        <f t="shared" si="0"/>
        <v/>
      </c>
    </row>
    <row r="14" spans="1:13" x14ac:dyDescent="0.3">
      <c r="A14" t="s">
        <v>25</v>
      </c>
      <c r="B14">
        <v>853</v>
      </c>
      <c r="C14" s="2">
        <v>43477</v>
      </c>
      <c r="D14">
        <v>3</v>
      </c>
      <c r="E14">
        <v>8.6</v>
      </c>
      <c r="F14">
        <v>650</v>
      </c>
      <c r="G14">
        <v>3019</v>
      </c>
      <c r="H14" t="s">
        <v>11</v>
      </c>
      <c r="I14" t="str">
        <f t="shared" si="0"/>
        <v/>
      </c>
    </row>
    <row r="15" spans="1:13" x14ac:dyDescent="0.3">
      <c r="A15" t="s">
        <v>26</v>
      </c>
      <c r="B15">
        <v>1002</v>
      </c>
      <c r="C15" s="2">
        <v>43477</v>
      </c>
      <c r="D15">
        <v>2</v>
      </c>
      <c r="E15">
        <v>2.4</v>
      </c>
      <c r="F15">
        <v>143</v>
      </c>
      <c r="G15">
        <v>3121</v>
      </c>
      <c r="H15" t="s">
        <v>16</v>
      </c>
      <c r="I15" t="str">
        <f t="shared" si="0"/>
        <v/>
      </c>
    </row>
    <row r="16" spans="1:13" x14ac:dyDescent="0.3">
      <c r="A16" t="s">
        <v>27</v>
      </c>
      <c r="B16">
        <v>1416</v>
      </c>
      <c r="C16" s="2">
        <v>43505</v>
      </c>
      <c r="D16">
        <v>3</v>
      </c>
      <c r="E16">
        <v>16</v>
      </c>
      <c r="F16">
        <v>633</v>
      </c>
      <c r="G16">
        <v>3190</v>
      </c>
      <c r="H16" t="s">
        <v>9</v>
      </c>
      <c r="I16" t="str">
        <f t="shared" si="0"/>
        <v/>
      </c>
    </row>
    <row r="17" spans="1:9" x14ac:dyDescent="0.3">
      <c r="A17" t="s">
        <v>28</v>
      </c>
      <c r="B17">
        <v>842</v>
      </c>
      <c r="C17" s="2">
        <v>43505</v>
      </c>
      <c r="D17">
        <v>4</v>
      </c>
      <c r="E17">
        <v>12.1</v>
      </c>
      <c r="F17">
        <v>596</v>
      </c>
      <c r="G17">
        <v>3083</v>
      </c>
      <c r="H17" t="s">
        <v>16</v>
      </c>
      <c r="I17" t="str">
        <f t="shared" si="0"/>
        <v/>
      </c>
    </row>
    <row r="18" spans="1:9" x14ac:dyDescent="0.3">
      <c r="A18" t="s">
        <v>29</v>
      </c>
      <c r="B18">
        <v>1292</v>
      </c>
      <c r="C18" s="2">
        <v>43505</v>
      </c>
      <c r="D18">
        <v>4</v>
      </c>
      <c r="E18">
        <v>17.899999999999999</v>
      </c>
      <c r="F18">
        <v>717</v>
      </c>
      <c r="G18">
        <v>3192</v>
      </c>
      <c r="H18" t="s">
        <v>9</v>
      </c>
      <c r="I18" t="str">
        <f t="shared" si="0"/>
        <v/>
      </c>
    </row>
    <row r="19" spans="1:9" x14ac:dyDescent="0.3">
      <c r="A19" t="s">
        <v>30</v>
      </c>
      <c r="B19">
        <v>1817</v>
      </c>
      <c r="C19" s="2">
        <v>43512</v>
      </c>
      <c r="D19">
        <v>4</v>
      </c>
      <c r="E19">
        <v>3.5</v>
      </c>
      <c r="F19">
        <v>167</v>
      </c>
      <c r="G19">
        <v>3054</v>
      </c>
      <c r="H19" t="s">
        <v>16</v>
      </c>
      <c r="I19" t="str">
        <f t="shared" si="0"/>
        <v/>
      </c>
    </row>
    <row r="20" spans="1:9" x14ac:dyDescent="0.3">
      <c r="A20" t="s">
        <v>31</v>
      </c>
      <c r="B20">
        <v>683</v>
      </c>
      <c r="C20" s="2">
        <v>43512</v>
      </c>
      <c r="D20">
        <v>4</v>
      </c>
      <c r="E20">
        <v>18</v>
      </c>
      <c r="F20">
        <v>680</v>
      </c>
      <c r="G20">
        <v>3037</v>
      </c>
      <c r="H20" t="s">
        <v>11</v>
      </c>
      <c r="I20" t="str">
        <f t="shared" si="0"/>
        <v/>
      </c>
    </row>
    <row r="21" spans="1:9" x14ac:dyDescent="0.3">
      <c r="A21" t="s">
        <v>32</v>
      </c>
      <c r="B21">
        <v>886</v>
      </c>
      <c r="C21" s="2">
        <v>43512</v>
      </c>
      <c r="D21">
        <v>4</v>
      </c>
      <c r="E21">
        <v>18.8</v>
      </c>
      <c r="F21">
        <v>652</v>
      </c>
      <c r="G21">
        <v>3170</v>
      </c>
      <c r="H21" t="s">
        <v>33</v>
      </c>
      <c r="I21" t="str">
        <f t="shared" si="0"/>
        <v/>
      </c>
    </row>
    <row r="22" spans="1:9" x14ac:dyDescent="0.3">
      <c r="A22" t="s">
        <v>34</v>
      </c>
      <c r="B22">
        <v>612</v>
      </c>
      <c r="C22" s="2">
        <v>43512</v>
      </c>
      <c r="D22">
        <v>4</v>
      </c>
      <c r="E22">
        <v>14</v>
      </c>
      <c r="F22">
        <v>568</v>
      </c>
      <c r="G22">
        <v>3021</v>
      </c>
      <c r="H22" t="s">
        <v>11</v>
      </c>
      <c r="I22" t="str">
        <f t="shared" si="0"/>
        <v/>
      </c>
    </row>
    <row r="23" spans="1:9" x14ac:dyDescent="0.3">
      <c r="A23" t="s">
        <v>35</v>
      </c>
      <c r="B23">
        <v>1720</v>
      </c>
      <c r="C23" s="2">
        <v>43512</v>
      </c>
      <c r="D23">
        <v>3</v>
      </c>
      <c r="E23">
        <v>7.5</v>
      </c>
      <c r="F23">
        <v>580</v>
      </c>
      <c r="G23">
        <v>3040</v>
      </c>
      <c r="H23" t="s">
        <v>11</v>
      </c>
      <c r="I23" t="str">
        <f t="shared" si="0"/>
        <v/>
      </c>
    </row>
    <row r="24" spans="1:9" x14ac:dyDescent="0.3">
      <c r="A24" t="s">
        <v>36</v>
      </c>
      <c r="B24">
        <v>1417</v>
      </c>
      <c r="C24" s="2">
        <v>43512</v>
      </c>
      <c r="D24">
        <v>4</v>
      </c>
      <c r="E24">
        <v>12.4</v>
      </c>
      <c r="F24">
        <v>735</v>
      </c>
      <c r="G24">
        <v>3107</v>
      </c>
      <c r="H24" t="s">
        <v>14</v>
      </c>
      <c r="I24" t="str">
        <f t="shared" si="0"/>
        <v/>
      </c>
    </row>
    <row r="25" spans="1:9" x14ac:dyDescent="0.3">
      <c r="A25" t="s">
        <v>37</v>
      </c>
      <c r="B25">
        <v>592</v>
      </c>
      <c r="C25" s="2">
        <v>43512</v>
      </c>
      <c r="D25">
        <v>4</v>
      </c>
      <c r="E25">
        <v>14.7</v>
      </c>
      <c r="F25">
        <v>294</v>
      </c>
      <c r="G25">
        <v>3030</v>
      </c>
      <c r="H25" t="s">
        <v>11</v>
      </c>
      <c r="I25" t="str">
        <f t="shared" si="0"/>
        <v/>
      </c>
    </row>
    <row r="26" spans="1:9" x14ac:dyDescent="0.3">
      <c r="A26" t="s">
        <v>38</v>
      </c>
      <c r="B26">
        <v>1330</v>
      </c>
      <c r="C26" s="2">
        <v>43519</v>
      </c>
      <c r="D26">
        <v>3</v>
      </c>
      <c r="E26">
        <v>10.4</v>
      </c>
      <c r="F26">
        <v>595</v>
      </c>
      <c r="G26">
        <v>3125</v>
      </c>
      <c r="H26" t="s">
        <v>9</v>
      </c>
      <c r="I26" t="str">
        <f t="shared" si="0"/>
        <v/>
      </c>
    </row>
    <row r="27" spans="1:9" x14ac:dyDescent="0.3">
      <c r="A27" t="s">
        <v>39</v>
      </c>
      <c r="B27">
        <v>1035</v>
      </c>
      <c r="C27" s="2">
        <v>43519</v>
      </c>
      <c r="D27">
        <v>3</v>
      </c>
      <c r="E27">
        <v>6.7</v>
      </c>
      <c r="F27">
        <v>402</v>
      </c>
      <c r="G27">
        <v>3058</v>
      </c>
      <c r="H27" t="s">
        <v>16</v>
      </c>
      <c r="I27" t="str">
        <f t="shared" si="0"/>
        <v/>
      </c>
    </row>
    <row r="28" spans="1:9" x14ac:dyDescent="0.3">
      <c r="A28" t="s">
        <v>40</v>
      </c>
      <c r="B28">
        <v>1311</v>
      </c>
      <c r="C28" s="2">
        <v>43519</v>
      </c>
      <c r="D28">
        <v>4</v>
      </c>
      <c r="E28">
        <v>4.3</v>
      </c>
      <c r="F28">
        <v>399</v>
      </c>
      <c r="G28">
        <v>3032</v>
      </c>
      <c r="H28" t="s">
        <v>11</v>
      </c>
      <c r="I28" t="str">
        <f t="shared" si="0"/>
        <v/>
      </c>
    </row>
    <row r="29" spans="1:9" x14ac:dyDescent="0.3">
      <c r="A29" t="s">
        <v>41</v>
      </c>
      <c r="B29">
        <v>897</v>
      </c>
      <c r="C29" s="2">
        <v>43519</v>
      </c>
      <c r="D29">
        <v>3</v>
      </c>
      <c r="E29">
        <v>29.8</v>
      </c>
      <c r="F29">
        <v>1709</v>
      </c>
      <c r="G29">
        <v>3338</v>
      </c>
      <c r="H29" t="s">
        <v>42</v>
      </c>
      <c r="I29" t="str">
        <f t="shared" si="0"/>
        <v/>
      </c>
    </row>
    <row r="30" spans="1:9" x14ac:dyDescent="0.3">
      <c r="A30" t="s">
        <v>43</v>
      </c>
      <c r="B30">
        <v>2030</v>
      </c>
      <c r="C30" s="2">
        <v>43519</v>
      </c>
      <c r="D30">
        <v>4</v>
      </c>
      <c r="E30">
        <v>7.3</v>
      </c>
      <c r="F30">
        <v>697</v>
      </c>
      <c r="G30">
        <v>3102</v>
      </c>
      <c r="H30" t="s">
        <v>9</v>
      </c>
      <c r="I30" t="str">
        <f t="shared" si="0"/>
        <v/>
      </c>
    </row>
    <row r="31" spans="1:9" x14ac:dyDescent="0.3">
      <c r="A31" t="s">
        <v>44</v>
      </c>
      <c r="B31">
        <v>858</v>
      </c>
      <c r="C31" s="2">
        <v>43519</v>
      </c>
      <c r="D31">
        <v>5</v>
      </c>
      <c r="E31">
        <v>16.2</v>
      </c>
      <c r="F31">
        <v>800</v>
      </c>
      <c r="G31">
        <v>3094</v>
      </c>
      <c r="H31" t="s">
        <v>14</v>
      </c>
      <c r="I31" t="str">
        <f t="shared" si="0"/>
        <v/>
      </c>
    </row>
    <row r="32" spans="1:9" x14ac:dyDescent="0.3">
      <c r="A32" t="s">
        <v>45</v>
      </c>
      <c r="B32">
        <v>1405</v>
      </c>
      <c r="C32" s="2">
        <v>43519</v>
      </c>
      <c r="D32">
        <v>4</v>
      </c>
      <c r="E32">
        <v>17.2</v>
      </c>
      <c r="F32">
        <v>902</v>
      </c>
      <c r="G32">
        <v>3132</v>
      </c>
      <c r="H32" t="s">
        <v>14</v>
      </c>
      <c r="I32" t="str">
        <f t="shared" si="0"/>
        <v/>
      </c>
    </row>
    <row r="33" spans="1:9" x14ac:dyDescent="0.3">
      <c r="A33" t="s">
        <v>46</v>
      </c>
      <c r="B33">
        <v>596</v>
      </c>
      <c r="C33" s="2">
        <v>43519</v>
      </c>
      <c r="D33">
        <v>3</v>
      </c>
      <c r="E33">
        <v>24.7</v>
      </c>
      <c r="F33">
        <v>417</v>
      </c>
      <c r="G33">
        <v>3175</v>
      </c>
      <c r="H33" t="s">
        <v>33</v>
      </c>
      <c r="I33" t="str">
        <f t="shared" si="0"/>
        <v/>
      </c>
    </row>
    <row r="34" spans="1:9" x14ac:dyDescent="0.3">
      <c r="A34" t="s">
        <v>47</v>
      </c>
      <c r="B34">
        <v>1156</v>
      </c>
      <c r="C34" s="2">
        <v>43519</v>
      </c>
      <c r="D34">
        <v>4</v>
      </c>
      <c r="E34">
        <v>14.6</v>
      </c>
      <c r="F34">
        <v>971</v>
      </c>
      <c r="G34">
        <v>3093</v>
      </c>
      <c r="H34" t="s">
        <v>14</v>
      </c>
      <c r="I34" t="str">
        <f t="shared" si="0"/>
        <v/>
      </c>
    </row>
    <row r="35" spans="1:9" x14ac:dyDescent="0.3">
      <c r="A35" t="s">
        <v>48</v>
      </c>
      <c r="B35">
        <v>763</v>
      </c>
      <c r="C35" s="2">
        <v>43519</v>
      </c>
      <c r="D35">
        <v>4</v>
      </c>
      <c r="E35">
        <v>45.9</v>
      </c>
      <c r="F35">
        <v>1587</v>
      </c>
      <c r="G35">
        <v>3437</v>
      </c>
      <c r="H35" t="s">
        <v>49</v>
      </c>
      <c r="I35" t="str">
        <f t="shared" si="0"/>
        <v/>
      </c>
    </row>
    <row r="36" spans="1:9" x14ac:dyDescent="0.3">
      <c r="A36" t="s">
        <v>50</v>
      </c>
      <c r="B36">
        <v>617</v>
      </c>
      <c r="C36" s="2">
        <v>43519</v>
      </c>
      <c r="D36">
        <v>3</v>
      </c>
      <c r="E36">
        <v>19.600000000000001</v>
      </c>
      <c r="F36">
        <v>570</v>
      </c>
      <c r="G36">
        <v>3076</v>
      </c>
      <c r="H36" t="s">
        <v>16</v>
      </c>
      <c r="I36" t="str">
        <f t="shared" si="0"/>
        <v/>
      </c>
    </row>
    <row r="37" spans="1:9" x14ac:dyDescent="0.3">
      <c r="A37" t="s">
        <v>37</v>
      </c>
      <c r="B37">
        <v>501</v>
      </c>
      <c r="C37" s="2">
        <v>43519</v>
      </c>
      <c r="D37">
        <v>3</v>
      </c>
      <c r="E37">
        <v>14.7</v>
      </c>
      <c r="F37">
        <v>600</v>
      </c>
      <c r="G37">
        <v>3030</v>
      </c>
      <c r="H37" t="s">
        <v>11</v>
      </c>
      <c r="I37" t="str">
        <f t="shared" si="0"/>
        <v/>
      </c>
    </row>
    <row r="38" spans="1:9" x14ac:dyDescent="0.3">
      <c r="A38" t="s">
        <v>51</v>
      </c>
      <c r="B38">
        <v>1428</v>
      </c>
      <c r="C38" s="2">
        <v>43526</v>
      </c>
      <c r="D38">
        <v>4</v>
      </c>
      <c r="E38">
        <v>6.7</v>
      </c>
      <c r="F38">
        <v>950</v>
      </c>
      <c r="G38">
        <v>3058</v>
      </c>
      <c r="H38" t="s">
        <v>16</v>
      </c>
      <c r="I38" t="str">
        <f t="shared" si="0"/>
        <v/>
      </c>
    </row>
    <row r="39" spans="1:9" x14ac:dyDescent="0.3">
      <c r="A39" t="s">
        <v>52</v>
      </c>
      <c r="B39">
        <v>639</v>
      </c>
      <c r="C39" s="2">
        <v>43526</v>
      </c>
      <c r="D39">
        <v>3</v>
      </c>
      <c r="E39">
        <v>12.9</v>
      </c>
      <c r="F39">
        <v>542</v>
      </c>
      <c r="G39">
        <v>3043</v>
      </c>
      <c r="H39" t="s">
        <v>11</v>
      </c>
      <c r="I39" t="str">
        <f t="shared" si="0"/>
        <v/>
      </c>
    </row>
    <row r="40" spans="1:9" x14ac:dyDescent="0.3">
      <c r="A40" t="s">
        <v>53</v>
      </c>
      <c r="B40">
        <v>762</v>
      </c>
      <c r="C40" s="2">
        <v>43526</v>
      </c>
      <c r="D40">
        <v>3</v>
      </c>
      <c r="E40">
        <v>14.7</v>
      </c>
      <c r="F40">
        <v>701</v>
      </c>
      <c r="G40">
        <v>3152</v>
      </c>
      <c r="H40" t="s">
        <v>14</v>
      </c>
      <c r="I40" t="str">
        <f t="shared" si="0"/>
        <v/>
      </c>
    </row>
    <row r="41" spans="1:9" x14ac:dyDescent="0.3">
      <c r="A41" t="s">
        <v>54</v>
      </c>
      <c r="B41">
        <v>1286</v>
      </c>
      <c r="C41" s="2">
        <v>43526</v>
      </c>
      <c r="D41">
        <v>4</v>
      </c>
      <c r="E41">
        <v>16.7</v>
      </c>
      <c r="F41">
        <v>657</v>
      </c>
      <c r="G41">
        <v>3150</v>
      </c>
      <c r="H41" t="s">
        <v>14</v>
      </c>
      <c r="I41" t="str">
        <f t="shared" si="0"/>
        <v/>
      </c>
    </row>
    <row r="42" spans="1:9" x14ac:dyDescent="0.3">
      <c r="A42" t="s">
        <v>55</v>
      </c>
      <c r="B42">
        <v>763</v>
      </c>
      <c r="C42" s="2">
        <v>43526</v>
      </c>
      <c r="D42">
        <v>4</v>
      </c>
      <c r="E42">
        <v>22.2</v>
      </c>
      <c r="F42">
        <v>558</v>
      </c>
      <c r="G42">
        <v>3172</v>
      </c>
      <c r="H42" t="s">
        <v>33</v>
      </c>
      <c r="I42" t="str">
        <f t="shared" si="0"/>
        <v/>
      </c>
    </row>
    <row r="43" spans="1:9" x14ac:dyDescent="0.3">
      <c r="A43" t="s">
        <v>56</v>
      </c>
      <c r="B43">
        <v>795</v>
      </c>
      <c r="C43" s="2">
        <v>43526</v>
      </c>
      <c r="D43">
        <v>3</v>
      </c>
      <c r="E43">
        <v>11.2</v>
      </c>
      <c r="F43">
        <v>540</v>
      </c>
      <c r="G43">
        <v>3046</v>
      </c>
      <c r="H43" t="s">
        <v>16</v>
      </c>
      <c r="I43" t="str">
        <f t="shared" si="0"/>
        <v/>
      </c>
    </row>
    <row r="44" spans="1:9" x14ac:dyDescent="0.3">
      <c r="A44" t="s">
        <v>57</v>
      </c>
      <c r="B44">
        <v>629</v>
      </c>
      <c r="C44" s="2">
        <v>43526</v>
      </c>
      <c r="D44">
        <v>3</v>
      </c>
      <c r="E44">
        <v>16.100000000000001</v>
      </c>
      <c r="F44">
        <v>540</v>
      </c>
      <c r="G44">
        <v>3088</v>
      </c>
      <c r="H44" t="s">
        <v>16</v>
      </c>
      <c r="I44" t="str">
        <f t="shared" si="0"/>
        <v/>
      </c>
    </row>
    <row r="45" spans="1:9" x14ac:dyDescent="0.3">
      <c r="A45" t="s">
        <v>58</v>
      </c>
      <c r="B45">
        <v>727.76</v>
      </c>
      <c r="C45" s="2">
        <v>43526</v>
      </c>
      <c r="D45">
        <v>5</v>
      </c>
      <c r="E45">
        <v>14.7</v>
      </c>
      <c r="F45">
        <v>476</v>
      </c>
      <c r="G45">
        <v>3030</v>
      </c>
      <c r="H45" t="s">
        <v>11</v>
      </c>
      <c r="I45" t="str">
        <f t="shared" si="0"/>
        <v/>
      </c>
    </row>
    <row r="46" spans="1:9" x14ac:dyDescent="0.3">
      <c r="A46" t="s">
        <v>25</v>
      </c>
      <c r="B46">
        <v>918</v>
      </c>
      <c r="C46" s="2">
        <v>43526</v>
      </c>
      <c r="D46">
        <v>3</v>
      </c>
      <c r="E46">
        <v>8.6</v>
      </c>
      <c r="F46">
        <v>667</v>
      </c>
      <c r="G46">
        <v>3019</v>
      </c>
      <c r="H46" t="s">
        <v>11</v>
      </c>
      <c r="I46" t="str">
        <f t="shared" si="0"/>
        <v/>
      </c>
    </row>
    <row r="47" spans="1:9" x14ac:dyDescent="0.3">
      <c r="A47" t="s">
        <v>15</v>
      </c>
      <c r="B47">
        <v>2003</v>
      </c>
      <c r="C47" s="2">
        <v>43526</v>
      </c>
      <c r="D47">
        <v>4</v>
      </c>
      <c r="E47">
        <v>3.6</v>
      </c>
      <c r="F47">
        <v>453</v>
      </c>
      <c r="G47">
        <v>3068</v>
      </c>
      <c r="H47" t="s">
        <v>16</v>
      </c>
      <c r="I47" t="str">
        <f t="shared" si="0"/>
        <v/>
      </c>
    </row>
    <row r="48" spans="1:9" x14ac:dyDescent="0.3">
      <c r="A48" t="s">
        <v>59</v>
      </c>
      <c r="B48">
        <v>742</v>
      </c>
      <c r="C48" s="2">
        <v>43526</v>
      </c>
      <c r="D48">
        <v>4</v>
      </c>
      <c r="E48">
        <v>14.8</v>
      </c>
      <c r="F48">
        <v>1135</v>
      </c>
      <c r="G48">
        <v>3023</v>
      </c>
      <c r="H48" t="s">
        <v>11</v>
      </c>
      <c r="I48" t="str">
        <f t="shared" si="0"/>
        <v/>
      </c>
    </row>
    <row r="49" spans="1:9" x14ac:dyDescent="0.3">
      <c r="A49" t="s">
        <v>52</v>
      </c>
      <c r="B49">
        <v>668</v>
      </c>
      <c r="C49" s="2">
        <v>43526</v>
      </c>
      <c r="D49">
        <v>3</v>
      </c>
      <c r="E49">
        <v>12.9</v>
      </c>
      <c r="F49">
        <v>547</v>
      </c>
      <c r="G49">
        <v>3043</v>
      </c>
      <c r="H49" t="s">
        <v>11</v>
      </c>
      <c r="I49" t="str">
        <f t="shared" si="0"/>
        <v/>
      </c>
    </row>
    <row r="50" spans="1:9" x14ac:dyDescent="0.3">
      <c r="A50" t="s">
        <v>39</v>
      </c>
      <c r="B50">
        <v>1105</v>
      </c>
      <c r="C50" s="2">
        <v>43526</v>
      </c>
      <c r="D50">
        <v>3</v>
      </c>
      <c r="E50">
        <v>6.7</v>
      </c>
      <c r="F50">
        <v>387</v>
      </c>
      <c r="G50">
        <v>3058</v>
      </c>
      <c r="H50" t="s">
        <v>16</v>
      </c>
      <c r="I50" t="str">
        <f t="shared" si="0"/>
        <v/>
      </c>
    </row>
    <row r="51" spans="1:9" x14ac:dyDescent="0.3">
      <c r="A51" t="s">
        <v>32</v>
      </c>
      <c r="B51">
        <v>769</v>
      </c>
      <c r="C51" s="2">
        <v>43526</v>
      </c>
      <c r="D51">
        <v>3</v>
      </c>
      <c r="E51">
        <v>18.8</v>
      </c>
      <c r="F51">
        <v>321</v>
      </c>
      <c r="G51">
        <v>3170</v>
      </c>
      <c r="H51" t="s">
        <v>33</v>
      </c>
      <c r="I51" t="str">
        <f t="shared" si="0"/>
        <v/>
      </c>
    </row>
    <row r="52" spans="1:9" x14ac:dyDescent="0.3">
      <c r="A52" t="s">
        <v>43</v>
      </c>
      <c r="B52">
        <v>1771</v>
      </c>
      <c r="C52" s="2">
        <v>43526</v>
      </c>
      <c r="D52">
        <v>3</v>
      </c>
      <c r="E52">
        <v>7.3</v>
      </c>
      <c r="F52">
        <v>581</v>
      </c>
      <c r="G52">
        <v>3102</v>
      </c>
      <c r="H52" t="s">
        <v>9</v>
      </c>
      <c r="I52" t="str">
        <f t="shared" si="0"/>
        <v/>
      </c>
    </row>
    <row r="53" spans="1:9" x14ac:dyDescent="0.3">
      <c r="A53" t="s">
        <v>60</v>
      </c>
      <c r="B53">
        <v>1720</v>
      </c>
      <c r="C53" s="2">
        <v>43526</v>
      </c>
      <c r="D53">
        <v>3</v>
      </c>
      <c r="E53">
        <v>3</v>
      </c>
      <c r="F53">
        <v>125</v>
      </c>
      <c r="G53">
        <v>3206</v>
      </c>
      <c r="H53" t="s">
        <v>9</v>
      </c>
      <c r="I53" t="str">
        <f t="shared" si="0"/>
        <v/>
      </c>
    </row>
    <row r="54" spans="1:9" x14ac:dyDescent="0.3">
      <c r="A54" t="s">
        <v>58</v>
      </c>
      <c r="B54">
        <v>813</v>
      </c>
      <c r="C54" s="2">
        <v>43526</v>
      </c>
      <c r="D54">
        <v>4</v>
      </c>
      <c r="E54">
        <v>14.7</v>
      </c>
      <c r="F54">
        <v>864</v>
      </c>
      <c r="G54">
        <v>3030</v>
      </c>
      <c r="H54" t="s">
        <v>11</v>
      </c>
      <c r="I54" t="str">
        <f t="shared" si="0"/>
        <v/>
      </c>
    </row>
    <row r="55" spans="1:9" x14ac:dyDescent="0.3">
      <c r="A55" t="s">
        <v>54</v>
      </c>
      <c r="B55">
        <v>1256</v>
      </c>
      <c r="C55" s="2">
        <v>43526</v>
      </c>
      <c r="D55">
        <v>4</v>
      </c>
      <c r="E55">
        <v>16.7</v>
      </c>
      <c r="F55">
        <v>646</v>
      </c>
      <c r="G55">
        <v>3150</v>
      </c>
      <c r="H55" t="s">
        <v>14</v>
      </c>
      <c r="I55" t="str">
        <f t="shared" si="0"/>
        <v/>
      </c>
    </row>
    <row r="56" spans="1:9" x14ac:dyDescent="0.3">
      <c r="A56" t="s">
        <v>26</v>
      </c>
      <c r="B56">
        <v>1782.5</v>
      </c>
      <c r="C56" s="2">
        <v>43526</v>
      </c>
      <c r="D56">
        <v>3</v>
      </c>
      <c r="E56">
        <v>2.4</v>
      </c>
      <c r="F56">
        <v>113</v>
      </c>
      <c r="G56">
        <v>3121</v>
      </c>
      <c r="H56" t="s">
        <v>16</v>
      </c>
      <c r="I56" t="str">
        <f t="shared" si="0"/>
        <v/>
      </c>
    </row>
    <row r="57" spans="1:9" x14ac:dyDescent="0.3">
      <c r="A57" t="s">
        <v>61</v>
      </c>
      <c r="B57">
        <v>1426.5</v>
      </c>
      <c r="C57" s="2">
        <v>43526</v>
      </c>
      <c r="D57">
        <v>3</v>
      </c>
      <c r="E57">
        <v>7.8</v>
      </c>
      <c r="F57">
        <v>647</v>
      </c>
      <c r="G57">
        <v>3079</v>
      </c>
      <c r="H57" t="s">
        <v>14</v>
      </c>
      <c r="I57" t="str">
        <f t="shared" si="0"/>
        <v/>
      </c>
    </row>
    <row r="58" spans="1:9" x14ac:dyDescent="0.3">
      <c r="A58" t="s">
        <v>62</v>
      </c>
      <c r="B58">
        <v>2037</v>
      </c>
      <c r="C58" s="2">
        <v>43526</v>
      </c>
      <c r="D58">
        <v>3</v>
      </c>
      <c r="E58">
        <v>5.9</v>
      </c>
      <c r="F58">
        <v>250</v>
      </c>
      <c r="G58">
        <v>3144</v>
      </c>
      <c r="H58" t="s">
        <v>9</v>
      </c>
      <c r="I58" t="str">
        <f t="shared" si="0"/>
        <v/>
      </c>
    </row>
    <row r="59" spans="1:9" x14ac:dyDescent="0.3">
      <c r="A59" t="s">
        <v>63</v>
      </c>
      <c r="B59">
        <v>683</v>
      </c>
      <c r="C59" s="2">
        <v>43526</v>
      </c>
      <c r="D59">
        <v>4</v>
      </c>
      <c r="E59">
        <v>16.5</v>
      </c>
      <c r="F59">
        <v>560</v>
      </c>
      <c r="G59">
        <v>3049</v>
      </c>
      <c r="H59" t="s">
        <v>16</v>
      </c>
      <c r="I59" t="str">
        <f t="shared" si="0"/>
        <v/>
      </c>
    </row>
    <row r="60" spans="1:9" x14ac:dyDescent="0.3">
      <c r="A60" t="s">
        <v>64</v>
      </c>
      <c r="B60">
        <v>1088</v>
      </c>
      <c r="C60" s="2">
        <v>43526</v>
      </c>
      <c r="D60">
        <v>3</v>
      </c>
      <c r="E60">
        <v>14.3</v>
      </c>
      <c r="F60">
        <v>791</v>
      </c>
      <c r="G60">
        <v>3189</v>
      </c>
      <c r="H60" t="s">
        <v>9</v>
      </c>
      <c r="I60" t="str">
        <f t="shared" si="0"/>
        <v/>
      </c>
    </row>
    <row r="61" spans="1:9" x14ac:dyDescent="0.3">
      <c r="A61" t="s">
        <v>65</v>
      </c>
      <c r="B61">
        <v>958</v>
      </c>
      <c r="C61" s="2">
        <v>43526</v>
      </c>
      <c r="D61">
        <v>3</v>
      </c>
      <c r="E61">
        <v>8.4</v>
      </c>
      <c r="F61">
        <v>557</v>
      </c>
      <c r="G61">
        <v>3072</v>
      </c>
      <c r="H61" t="s">
        <v>16</v>
      </c>
      <c r="I61" t="str">
        <f t="shared" si="0"/>
        <v/>
      </c>
    </row>
    <row r="62" spans="1:9" x14ac:dyDescent="0.3">
      <c r="A62" t="s">
        <v>66</v>
      </c>
      <c r="B62">
        <v>694</v>
      </c>
      <c r="C62" s="2">
        <v>43526</v>
      </c>
      <c r="D62">
        <v>5</v>
      </c>
      <c r="E62">
        <v>18</v>
      </c>
      <c r="F62">
        <v>730</v>
      </c>
      <c r="G62">
        <v>3037</v>
      </c>
      <c r="H62" t="s">
        <v>11</v>
      </c>
      <c r="I62" t="str">
        <f t="shared" si="0"/>
        <v/>
      </c>
    </row>
    <row r="63" spans="1:9" x14ac:dyDescent="0.3">
      <c r="A63" t="s">
        <v>67</v>
      </c>
      <c r="B63">
        <v>1406</v>
      </c>
      <c r="C63" s="2">
        <v>43526</v>
      </c>
      <c r="D63">
        <v>4</v>
      </c>
      <c r="E63">
        <v>14.3</v>
      </c>
      <c r="F63">
        <v>599</v>
      </c>
      <c r="G63">
        <v>3109</v>
      </c>
      <c r="H63" t="s">
        <v>14</v>
      </c>
      <c r="I63" t="str">
        <f t="shared" si="0"/>
        <v/>
      </c>
    </row>
    <row r="64" spans="1:9" x14ac:dyDescent="0.3">
      <c r="A64" t="s">
        <v>68</v>
      </c>
      <c r="B64">
        <v>1665</v>
      </c>
      <c r="C64" s="2">
        <v>43526</v>
      </c>
      <c r="D64">
        <v>4</v>
      </c>
      <c r="E64">
        <v>11.4</v>
      </c>
      <c r="F64">
        <v>605</v>
      </c>
      <c r="G64">
        <v>3204</v>
      </c>
      <c r="H64" t="s">
        <v>9</v>
      </c>
      <c r="I64" t="str">
        <f t="shared" si="0"/>
        <v/>
      </c>
    </row>
    <row r="65" spans="1:9" x14ac:dyDescent="0.3">
      <c r="A65" t="s">
        <v>50</v>
      </c>
      <c r="B65">
        <v>538</v>
      </c>
      <c r="C65" s="2">
        <v>43526</v>
      </c>
      <c r="D65">
        <v>3</v>
      </c>
      <c r="E65">
        <v>19.600000000000001</v>
      </c>
      <c r="F65">
        <v>536</v>
      </c>
      <c r="G65">
        <v>3076</v>
      </c>
      <c r="H65" t="s">
        <v>16</v>
      </c>
      <c r="I65" t="str">
        <f t="shared" si="0"/>
        <v/>
      </c>
    </row>
    <row r="66" spans="1:9" x14ac:dyDescent="0.3">
      <c r="A66" t="s">
        <v>69</v>
      </c>
      <c r="B66">
        <v>4661</v>
      </c>
      <c r="C66" s="2">
        <v>43526</v>
      </c>
      <c r="D66">
        <v>3</v>
      </c>
      <c r="E66">
        <v>5.4</v>
      </c>
      <c r="F66">
        <v>1332</v>
      </c>
      <c r="G66">
        <v>3101</v>
      </c>
      <c r="H66" t="s">
        <v>9</v>
      </c>
      <c r="I66" t="str">
        <f t="shared" ref="I66:I99" si="1">IF(OR(B66&gt;$M$7,B66&lt;$M$6),"Outlier","")</f>
        <v>Outlier</v>
      </c>
    </row>
    <row r="67" spans="1:9" x14ac:dyDescent="0.3">
      <c r="A67" t="s">
        <v>70</v>
      </c>
      <c r="B67">
        <v>1146</v>
      </c>
      <c r="C67" s="2">
        <v>43533</v>
      </c>
      <c r="D67">
        <v>3</v>
      </c>
      <c r="E67">
        <v>14.7</v>
      </c>
      <c r="F67">
        <v>585</v>
      </c>
      <c r="G67">
        <v>3151</v>
      </c>
      <c r="H67" t="s">
        <v>14</v>
      </c>
      <c r="I67" t="str">
        <f t="shared" si="1"/>
        <v/>
      </c>
    </row>
    <row r="68" spans="1:9" x14ac:dyDescent="0.3">
      <c r="A68" t="s">
        <v>71</v>
      </c>
      <c r="B68">
        <v>656</v>
      </c>
      <c r="C68" s="2">
        <v>43533</v>
      </c>
      <c r="D68">
        <v>3</v>
      </c>
      <c r="E68">
        <v>38</v>
      </c>
      <c r="F68">
        <v>653</v>
      </c>
      <c r="G68">
        <v>3199</v>
      </c>
      <c r="H68" t="s">
        <v>33</v>
      </c>
      <c r="I68" t="str">
        <f t="shared" si="1"/>
        <v/>
      </c>
    </row>
    <row r="69" spans="1:9" x14ac:dyDescent="0.3">
      <c r="A69" t="s">
        <v>72</v>
      </c>
      <c r="B69">
        <v>1005</v>
      </c>
      <c r="C69" s="2">
        <v>43533</v>
      </c>
      <c r="D69">
        <v>3</v>
      </c>
      <c r="E69">
        <v>8.9</v>
      </c>
      <c r="F69">
        <v>536</v>
      </c>
      <c r="G69">
        <v>3084</v>
      </c>
      <c r="H69" t="s">
        <v>14</v>
      </c>
      <c r="I69" t="str">
        <f t="shared" si="1"/>
        <v/>
      </c>
    </row>
    <row r="70" spans="1:9" x14ac:dyDescent="0.3">
      <c r="A70" t="s">
        <v>69</v>
      </c>
      <c r="B70">
        <v>2283</v>
      </c>
      <c r="C70" s="2">
        <v>43533</v>
      </c>
      <c r="D70">
        <v>4</v>
      </c>
      <c r="E70">
        <v>5.4</v>
      </c>
      <c r="F70">
        <v>715</v>
      </c>
      <c r="G70">
        <v>3101</v>
      </c>
      <c r="H70" t="s">
        <v>9</v>
      </c>
      <c r="I70" t="str">
        <f t="shared" si="1"/>
        <v/>
      </c>
    </row>
    <row r="71" spans="1:9" x14ac:dyDescent="0.3">
      <c r="A71" t="s">
        <v>73</v>
      </c>
      <c r="B71">
        <v>2152</v>
      </c>
      <c r="C71" s="2">
        <v>43533</v>
      </c>
      <c r="D71">
        <v>4</v>
      </c>
      <c r="E71">
        <v>7.9</v>
      </c>
      <c r="F71">
        <v>525</v>
      </c>
      <c r="G71">
        <v>3103</v>
      </c>
      <c r="H71" t="s">
        <v>9</v>
      </c>
      <c r="I71" t="str">
        <f t="shared" si="1"/>
        <v/>
      </c>
    </row>
    <row r="72" spans="1:9" x14ac:dyDescent="0.3">
      <c r="A72" t="s">
        <v>74</v>
      </c>
      <c r="B72">
        <v>1505</v>
      </c>
      <c r="C72" s="2">
        <v>43533</v>
      </c>
      <c r="D72">
        <v>4</v>
      </c>
      <c r="E72">
        <v>5.2</v>
      </c>
      <c r="F72">
        <v>373</v>
      </c>
      <c r="G72">
        <v>3056</v>
      </c>
      <c r="H72" t="s">
        <v>16</v>
      </c>
      <c r="I72" t="str">
        <f t="shared" si="1"/>
        <v/>
      </c>
    </row>
    <row r="73" spans="1:9" x14ac:dyDescent="0.3">
      <c r="A73" t="s">
        <v>75</v>
      </c>
      <c r="B73">
        <v>1829</v>
      </c>
      <c r="C73" s="2">
        <v>43533</v>
      </c>
      <c r="D73">
        <v>4</v>
      </c>
      <c r="E73">
        <v>13.8</v>
      </c>
      <c r="F73">
        <v>816</v>
      </c>
      <c r="G73">
        <v>3188</v>
      </c>
      <c r="H73" t="s">
        <v>9</v>
      </c>
      <c r="I73" t="str">
        <f t="shared" si="1"/>
        <v/>
      </c>
    </row>
    <row r="74" spans="1:9" x14ac:dyDescent="0.3">
      <c r="A74" t="s">
        <v>69</v>
      </c>
      <c r="B74">
        <v>4610</v>
      </c>
      <c r="C74" s="2">
        <v>43533</v>
      </c>
      <c r="D74">
        <v>3</v>
      </c>
      <c r="E74">
        <v>5.2</v>
      </c>
      <c r="F74">
        <v>1230</v>
      </c>
      <c r="G74">
        <v>3101</v>
      </c>
      <c r="H74" t="s">
        <v>9</v>
      </c>
      <c r="I74" t="str">
        <f t="shared" si="1"/>
        <v>Outlier</v>
      </c>
    </row>
    <row r="75" spans="1:9" x14ac:dyDescent="0.3">
      <c r="A75" t="s">
        <v>37</v>
      </c>
      <c r="B75">
        <v>458</v>
      </c>
      <c r="C75" s="2">
        <v>43533</v>
      </c>
      <c r="D75">
        <v>3</v>
      </c>
      <c r="E75">
        <v>14.7</v>
      </c>
      <c r="F75">
        <v>543</v>
      </c>
      <c r="G75">
        <v>3030</v>
      </c>
      <c r="H75" t="s">
        <v>11</v>
      </c>
      <c r="I75" t="str">
        <f t="shared" si="1"/>
        <v/>
      </c>
    </row>
    <row r="76" spans="1:9" x14ac:dyDescent="0.3">
      <c r="A76" t="s">
        <v>76</v>
      </c>
      <c r="B76">
        <v>1542</v>
      </c>
      <c r="C76" s="2">
        <v>43533</v>
      </c>
      <c r="D76">
        <v>3</v>
      </c>
      <c r="E76">
        <v>8.6999999999999993</v>
      </c>
      <c r="F76">
        <v>297</v>
      </c>
      <c r="G76">
        <v>3162</v>
      </c>
      <c r="H76" t="s">
        <v>9</v>
      </c>
      <c r="I76" t="str">
        <f t="shared" si="1"/>
        <v/>
      </c>
    </row>
    <row r="77" spans="1:9" x14ac:dyDescent="0.3">
      <c r="A77" t="s">
        <v>77</v>
      </c>
      <c r="B77">
        <v>734</v>
      </c>
      <c r="C77" s="2">
        <v>43533</v>
      </c>
      <c r="D77">
        <v>2</v>
      </c>
      <c r="E77">
        <v>11.2</v>
      </c>
      <c r="F77">
        <v>690</v>
      </c>
      <c r="G77">
        <v>3046</v>
      </c>
      <c r="H77" t="s">
        <v>16</v>
      </c>
      <c r="I77" t="str">
        <f t="shared" si="1"/>
        <v/>
      </c>
    </row>
    <row r="78" spans="1:9" x14ac:dyDescent="0.3">
      <c r="A78" t="s">
        <v>78</v>
      </c>
      <c r="B78">
        <v>912</v>
      </c>
      <c r="C78" s="2">
        <v>43533</v>
      </c>
      <c r="D78">
        <v>3</v>
      </c>
      <c r="E78">
        <v>9.5</v>
      </c>
      <c r="F78">
        <v>604</v>
      </c>
      <c r="G78">
        <v>3034</v>
      </c>
      <c r="H78" t="s">
        <v>11</v>
      </c>
      <c r="I78" t="str">
        <f t="shared" si="1"/>
        <v/>
      </c>
    </row>
    <row r="79" spans="1:9" x14ac:dyDescent="0.3">
      <c r="A79" t="s">
        <v>57</v>
      </c>
      <c r="B79">
        <v>806</v>
      </c>
      <c r="C79" s="2">
        <v>43533</v>
      </c>
      <c r="D79">
        <v>3</v>
      </c>
      <c r="E79">
        <v>16.100000000000001</v>
      </c>
      <c r="F79">
        <v>565</v>
      </c>
      <c r="G79">
        <v>3088</v>
      </c>
      <c r="H79" t="s">
        <v>16</v>
      </c>
      <c r="I79" t="str">
        <f t="shared" si="1"/>
        <v/>
      </c>
    </row>
    <row r="80" spans="1:9" x14ac:dyDescent="0.3">
      <c r="A80" t="s">
        <v>79</v>
      </c>
      <c r="B80">
        <v>841</v>
      </c>
      <c r="C80" s="2">
        <v>43533</v>
      </c>
      <c r="D80">
        <v>3</v>
      </c>
      <c r="E80">
        <v>12</v>
      </c>
      <c r="F80">
        <v>643</v>
      </c>
      <c r="G80">
        <v>3073</v>
      </c>
      <c r="H80" t="s">
        <v>16</v>
      </c>
      <c r="I80" t="str">
        <f t="shared" si="1"/>
        <v/>
      </c>
    </row>
    <row r="81" spans="1:9" x14ac:dyDescent="0.3">
      <c r="A81" t="s">
        <v>53</v>
      </c>
      <c r="B81">
        <v>1009</v>
      </c>
      <c r="C81" s="2">
        <v>43533</v>
      </c>
      <c r="D81">
        <v>4</v>
      </c>
      <c r="E81">
        <v>14.7</v>
      </c>
      <c r="F81">
        <v>625</v>
      </c>
      <c r="G81">
        <v>3152</v>
      </c>
      <c r="H81" t="s">
        <v>14</v>
      </c>
      <c r="I81" t="str">
        <f t="shared" si="1"/>
        <v/>
      </c>
    </row>
    <row r="82" spans="1:9" x14ac:dyDescent="0.3">
      <c r="A82" t="s">
        <v>53</v>
      </c>
      <c r="B82">
        <v>887</v>
      </c>
      <c r="C82" s="2">
        <v>43533</v>
      </c>
      <c r="D82">
        <v>5</v>
      </c>
      <c r="E82">
        <v>14.7</v>
      </c>
      <c r="F82">
        <v>531</v>
      </c>
      <c r="G82">
        <v>3152</v>
      </c>
      <c r="H82" t="s">
        <v>14</v>
      </c>
      <c r="I82" t="str">
        <f t="shared" si="1"/>
        <v/>
      </c>
    </row>
    <row r="83" spans="1:9" x14ac:dyDescent="0.3">
      <c r="A83" t="s">
        <v>80</v>
      </c>
      <c r="B83">
        <v>1406</v>
      </c>
      <c r="C83" s="2">
        <v>43533</v>
      </c>
      <c r="D83">
        <v>3</v>
      </c>
      <c r="E83">
        <v>10.1</v>
      </c>
      <c r="F83">
        <v>656</v>
      </c>
      <c r="G83">
        <v>3163</v>
      </c>
      <c r="H83" t="s">
        <v>9</v>
      </c>
      <c r="I83" t="str">
        <f t="shared" si="1"/>
        <v/>
      </c>
    </row>
    <row r="84" spans="1:9" x14ac:dyDescent="0.3">
      <c r="A84" t="s">
        <v>81</v>
      </c>
      <c r="B84">
        <v>1558</v>
      </c>
      <c r="C84" s="2">
        <v>43533</v>
      </c>
      <c r="D84">
        <v>4</v>
      </c>
      <c r="E84">
        <v>17.3</v>
      </c>
      <c r="F84">
        <v>700</v>
      </c>
      <c r="G84">
        <v>3193</v>
      </c>
      <c r="H84" t="s">
        <v>9</v>
      </c>
      <c r="I84" t="str">
        <f t="shared" si="1"/>
        <v/>
      </c>
    </row>
    <row r="85" spans="1:9" x14ac:dyDescent="0.3">
      <c r="A85" t="s">
        <v>82</v>
      </c>
      <c r="B85">
        <v>608</v>
      </c>
      <c r="C85" s="2">
        <v>43533</v>
      </c>
      <c r="D85">
        <v>4</v>
      </c>
      <c r="E85">
        <v>20.6</v>
      </c>
      <c r="F85">
        <v>576</v>
      </c>
      <c r="G85">
        <v>3064</v>
      </c>
      <c r="H85" t="s">
        <v>16</v>
      </c>
      <c r="I85" t="str">
        <f t="shared" si="1"/>
        <v/>
      </c>
    </row>
    <row r="86" spans="1:9" x14ac:dyDescent="0.3">
      <c r="A86" t="s">
        <v>83</v>
      </c>
      <c r="B86">
        <v>460</v>
      </c>
      <c r="C86" s="2">
        <v>43540</v>
      </c>
      <c r="D86">
        <v>3</v>
      </c>
      <c r="E86">
        <v>20.6</v>
      </c>
      <c r="F86">
        <v>266</v>
      </c>
      <c r="G86">
        <v>3064</v>
      </c>
      <c r="H86" t="s">
        <v>16</v>
      </c>
      <c r="I86" t="str">
        <f t="shared" si="1"/>
        <v/>
      </c>
    </row>
    <row r="87" spans="1:9" x14ac:dyDescent="0.3">
      <c r="A87" t="s">
        <v>84</v>
      </c>
      <c r="B87">
        <v>670</v>
      </c>
      <c r="C87" s="2">
        <v>43540</v>
      </c>
      <c r="D87">
        <v>4</v>
      </c>
      <c r="E87">
        <v>43.3</v>
      </c>
      <c r="F87">
        <v>576</v>
      </c>
      <c r="G87">
        <v>3809</v>
      </c>
      <c r="H87" t="s">
        <v>24</v>
      </c>
      <c r="I87" t="str">
        <f t="shared" si="1"/>
        <v/>
      </c>
    </row>
    <row r="88" spans="1:9" x14ac:dyDescent="0.3">
      <c r="A88" t="s">
        <v>20</v>
      </c>
      <c r="B88">
        <v>774</v>
      </c>
      <c r="C88" s="2">
        <v>43540</v>
      </c>
      <c r="D88">
        <v>3</v>
      </c>
      <c r="E88">
        <v>17.899999999999999</v>
      </c>
      <c r="F88">
        <v>620</v>
      </c>
      <c r="G88">
        <v>3082</v>
      </c>
      <c r="H88" t="s">
        <v>16</v>
      </c>
      <c r="I88" t="str">
        <f t="shared" si="1"/>
        <v/>
      </c>
    </row>
    <row r="89" spans="1:9" x14ac:dyDescent="0.3">
      <c r="A89" t="s">
        <v>85</v>
      </c>
      <c r="B89">
        <v>1875</v>
      </c>
      <c r="C89" s="2">
        <v>43547</v>
      </c>
      <c r="D89">
        <v>3</v>
      </c>
      <c r="E89">
        <v>16.7</v>
      </c>
      <c r="F89">
        <v>740</v>
      </c>
      <c r="G89">
        <v>3168</v>
      </c>
      <c r="H89" t="s">
        <v>33</v>
      </c>
      <c r="I89" t="str">
        <f t="shared" si="1"/>
        <v/>
      </c>
    </row>
    <row r="90" spans="1:9" x14ac:dyDescent="0.3">
      <c r="A90" t="s">
        <v>86</v>
      </c>
      <c r="B90">
        <v>1103</v>
      </c>
      <c r="C90" s="2">
        <v>43547</v>
      </c>
      <c r="D90">
        <v>4</v>
      </c>
      <c r="E90">
        <v>21.5</v>
      </c>
      <c r="F90">
        <v>650</v>
      </c>
      <c r="G90">
        <v>3195</v>
      </c>
      <c r="H90" t="s">
        <v>33</v>
      </c>
      <c r="I90" t="str">
        <f t="shared" si="1"/>
        <v/>
      </c>
    </row>
    <row r="91" spans="1:9" x14ac:dyDescent="0.3">
      <c r="A91" t="s">
        <v>87</v>
      </c>
      <c r="B91">
        <v>512</v>
      </c>
      <c r="C91" s="2">
        <v>43547</v>
      </c>
      <c r="D91">
        <v>1</v>
      </c>
      <c r="E91">
        <v>14</v>
      </c>
      <c r="F91">
        <v>193</v>
      </c>
      <c r="G91">
        <v>3047</v>
      </c>
      <c r="H91" t="s">
        <v>16</v>
      </c>
      <c r="I91" t="str">
        <f t="shared" si="1"/>
        <v/>
      </c>
    </row>
    <row r="92" spans="1:9" x14ac:dyDescent="0.3">
      <c r="A92" t="s">
        <v>37</v>
      </c>
      <c r="B92">
        <v>550</v>
      </c>
      <c r="C92" s="2">
        <v>43547</v>
      </c>
      <c r="D92">
        <v>3</v>
      </c>
      <c r="E92">
        <v>14.7</v>
      </c>
      <c r="F92">
        <v>510</v>
      </c>
      <c r="G92">
        <v>3030</v>
      </c>
      <c r="H92" t="s">
        <v>11</v>
      </c>
      <c r="I92" t="str">
        <f t="shared" si="1"/>
        <v/>
      </c>
    </row>
    <row r="93" spans="1:9" x14ac:dyDescent="0.3">
      <c r="A93" t="s">
        <v>65</v>
      </c>
      <c r="B93">
        <v>760</v>
      </c>
      <c r="C93" s="2">
        <v>43547</v>
      </c>
      <c r="D93">
        <v>3</v>
      </c>
      <c r="E93">
        <v>8.4</v>
      </c>
      <c r="F93">
        <v>650</v>
      </c>
      <c r="G93">
        <v>3072</v>
      </c>
      <c r="H93" t="s">
        <v>16</v>
      </c>
      <c r="I93" t="str">
        <f t="shared" si="1"/>
        <v/>
      </c>
    </row>
    <row r="94" spans="1:9" x14ac:dyDescent="0.3">
      <c r="A94" t="s">
        <v>88</v>
      </c>
      <c r="B94">
        <v>828</v>
      </c>
      <c r="C94" s="2">
        <v>43547</v>
      </c>
      <c r="D94">
        <v>3</v>
      </c>
      <c r="E94">
        <v>14.7</v>
      </c>
      <c r="F94">
        <v>710</v>
      </c>
      <c r="G94">
        <v>3152</v>
      </c>
      <c r="H94" t="s">
        <v>14</v>
      </c>
      <c r="I94" t="str">
        <f t="shared" si="1"/>
        <v/>
      </c>
    </row>
    <row r="95" spans="1:9" x14ac:dyDescent="0.3">
      <c r="A95" t="s">
        <v>89</v>
      </c>
      <c r="B95">
        <v>762</v>
      </c>
      <c r="C95" s="2">
        <v>43547</v>
      </c>
      <c r="D95">
        <v>3</v>
      </c>
      <c r="E95">
        <v>14.5</v>
      </c>
      <c r="F95">
        <v>536</v>
      </c>
      <c r="G95">
        <v>3087</v>
      </c>
      <c r="H95" t="s">
        <v>16</v>
      </c>
      <c r="I95" t="str">
        <f t="shared" si="1"/>
        <v/>
      </c>
    </row>
    <row r="96" spans="1:9" x14ac:dyDescent="0.3">
      <c r="A96" t="s">
        <v>90</v>
      </c>
      <c r="B96">
        <v>555</v>
      </c>
      <c r="C96" s="2">
        <v>43547</v>
      </c>
      <c r="D96">
        <v>3</v>
      </c>
      <c r="E96">
        <v>31.7</v>
      </c>
      <c r="F96">
        <v>651</v>
      </c>
      <c r="G96">
        <v>3429</v>
      </c>
      <c r="H96" t="s">
        <v>11</v>
      </c>
      <c r="I96" t="str">
        <f t="shared" si="1"/>
        <v/>
      </c>
    </row>
    <row r="97" spans="1:9" x14ac:dyDescent="0.3">
      <c r="A97" t="s">
        <v>91</v>
      </c>
      <c r="B97">
        <v>1164</v>
      </c>
      <c r="C97" s="2">
        <v>43547</v>
      </c>
      <c r="D97">
        <v>4</v>
      </c>
      <c r="E97">
        <v>12.4</v>
      </c>
      <c r="F97">
        <v>653</v>
      </c>
      <c r="G97">
        <v>3108</v>
      </c>
      <c r="H97" t="s">
        <v>14</v>
      </c>
      <c r="I97" t="str">
        <f t="shared" si="1"/>
        <v/>
      </c>
    </row>
    <row r="98" spans="1:9" x14ac:dyDescent="0.3">
      <c r="A98" t="s">
        <v>92</v>
      </c>
      <c r="B98">
        <v>1051</v>
      </c>
      <c r="C98" s="2">
        <v>43547</v>
      </c>
      <c r="D98">
        <v>4</v>
      </c>
      <c r="E98">
        <v>27</v>
      </c>
      <c r="F98">
        <v>526</v>
      </c>
      <c r="G98">
        <v>3196</v>
      </c>
      <c r="H98" t="s">
        <v>33</v>
      </c>
      <c r="I98" t="str">
        <f t="shared" si="1"/>
        <v/>
      </c>
    </row>
    <row r="99" spans="1:9" x14ac:dyDescent="0.3">
      <c r="A99" t="s">
        <v>37</v>
      </c>
      <c r="B99">
        <v>484</v>
      </c>
      <c r="C99" s="2">
        <v>43547</v>
      </c>
      <c r="D99">
        <v>3</v>
      </c>
      <c r="E99">
        <v>14.7</v>
      </c>
      <c r="F99">
        <v>592</v>
      </c>
      <c r="G99">
        <v>3030</v>
      </c>
      <c r="H99" t="s">
        <v>11</v>
      </c>
      <c r="I99" t="str">
        <f t="shared" si="1"/>
        <v/>
      </c>
    </row>
    <row r="100" spans="1:9" x14ac:dyDescent="0.3">
      <c r="A100" t="s">
        <v>83</v>
      </c>
      <c r="B100">
        <v>775</v>
      </c>
      <c r="C100" s="2">
        <v>43547</v>
      </c>
      <c r="D100">
        <v>5</v>
      </c>
      <c r="E100">
        <v>20.6</v>
      </c>
      <c r="F100">
        <v>589</v>
      </c>
      <c r="G100">
        <v>3064</v>
      </c>
      <c r="H100" t="s">
        <v>16</v>
      </c>
    </row>
    <row r="101" spans="1:9" x14ac:dyDescent="0.3">
      <c r="A101" t="s">
        <v>28</v>
      </c>
      <c r="B101">
        <v>968.25</v>
      </c>
      <c r="C101" s="2">
        <v>43547</v>
      </c>
      <c r="D101">
        <v>3</v>
      </c>
      <c r="E101">
        <v>12.1</v>
      </c>
      <c r="F101">
        <v>588</v>
      </c>
      <c r="G101">
        <v>3083</v>
      </c>
      <c r="H101" t="s">
        <v>16</v>
      </c>
    </row>
    <row r="102" spans="1:9" x14ac:dyDescent="0.3">
      <c r="A102" t="s">
        <v>93</v>
      </c>
      <c r="B102">
        <v>1312</v>
      </c>
      <c r="C102" s="2">
        <v>43547</v>
      </c>
      <c r="D102">
        <v>5</v>
      </c>
      <c r="E102">
        <v>10.8</v>
      </c>
      <c r="F102">
        <v>656</v>
      </c>
      <c r="G102">
        <v>3105</v>
      </c>
      <c r="H102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77AAC-6936-4AA2-B1A2-18DC0D5620D8}">
  <dimension ref="A1:Z128"/>
  <sheetViews>
    <sheetView zoomScale="83" zoomScaleNormal="55" workbookViewId="0">
      <selection activeCell="D9" sqref="D9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6640625" bestFit="1" customWidth="1"/>
    <col min="4" max="4" width="12.6640625" bestFit="1" customWidth="1"/>
    <col min="5" max="5" width="12" bestFit="1" customWidth="1"/>
    <col min="6" max="6" width="12.6640625" bestFit="1" customWidth="1"/>
    <col min="7" max="7" width="12" bestFit="1" customWidth="1"/>
    <col min="8" max="8" width="19" bestFit="1" customWidth="1"/>
    <col min="9" max="9" width="12.109375" bestFit="1" customWidth="1"/>
    <col min="18" max="18" width="17.44140625" bestFit="1" customWidth="1"/>
    <col min="19" max="19" width="12.6640625" bestFit="1" customWidth="1"/>
    <col min="20" max="20" width="13.6640625" bestFit="1" customWidth="1"/>
    <col min="21" max="21" width="12.6640625" bestFit="1" customWidth="1"/>
    <col min="22" max="22" width="12" bestFit="1" customWidth="1"/>
    <col min="23" max="23" width="12.6640625" bestFit="1" customWidth="1"/>
    <col min="24" max="24" width="12" bestFit="1" customWidth="1"/>
    <col min="25" max="25" width="12.6640625" bestFit="1" customWidth="1"/>
    <col min="26" max="26" width="12.109375" bestFit="1" customWidth="1"/>
  </cols>
  <sheetData>
    <row r="1" spans="1:23" x14ac:dyDescent="0.3">
      <c r="H1" t="s">
        <v>129</v>
      </c>
    </row>
    <row r="4" spans="1:23" x14ac:dyDescent="0.3">
      <c r="A4" t="s">
        <v>94</v>
      </c>
      <c r="R4" t="s">
        <v>94</v>
      </c>
    </row>
    <row r="5" spans="1:23" ht="15" thickBot="1" x14ac:dyDescent="0.35"/>
    <row r="6" spans="1:23" x14ac:dyDescent="0.3">
      <c r="A6" s="5" t="s">
        <v>95</v>
      </c>
      <c r="B6" s="5"/>
      <c r="R6" s="5" t="s">
        <v>95</v>
      </c>
      <c r="S6" s="5"/>
    </row>
    <row r="7" spans="1:23" x14ac:dyDescent="0.3">
      <c r="A7" t="s">
        <v>96</v>
      </c>
      <c r="B7">
        <v>0.43095554429656097</v>
      </c>
      <c r="R7" t="s">
        <v>96</v>
      </c>
      <c r="S7">
        <v>0.47730827858030933</v>
      </c>
    </row>
    <row r="8" spans="1:23" x14ac:dyDescent="0.3">
      <c r="A8" t="s">
        <v>97</v>
      </c>
      <c r="B8" s="6">
        <v>0.18572268115994511</v>
      </c>
      <c r="R8" t="s">
        <v>97</v>
      </c>
      <c r="S8" s="6">
        <v>0.2278231928012982</v>
      </c>
    </row>
    <row r="9" spans="1:23" x14ac:dyDescent="0.3">
      <c r="A9" t="s">
        <v>98</v>
      </c>
      <c r="B9" s="6">
        <v>0.17749765773731829</v>
      </c>
      <c r="R9" t="s">
        <v>98</v>
      </c>
      <c r="S9" s="6">
        <v>0.21986260716007447</v>
      </c>
    </row>
    <row r="10" spans="1:23" x14ac:dyDescent="0.3">
      <c r="A10" t="s">
        <v>99</v>
      </c>
      <c r="B10" s="6">
        <v>602.31198827302705</v>
      </c>
      <c r="R10" t="s">
        <v>99</v>
      </c>
      <c r="S10" s="6">
        <v>390.76571859063301</v>
      </c>
    </row>
    <row r="11" spans="1:23" ht="15" thickBot="1" x14ac:dyDescent="0.35">
      <c r="A11" s="3" t="s">
        <v>100</v>
      </c>
      <c r="B11" s="3">
        <v>101</v>
      </c>
      <c r="R11" s="3" t="s">
        <v>100</v>
      </c>
      <c r="S11" s="3">
        <v>99</v>
      </c>
    </row>
    <row r="13" spans="1:23" ht="15" thickBot="1" x14ac:dyDescent="0.35">
      <c r="A13" t="s">
        <v>101</v>
      </c>
      <c r="R13" t="s">
        <v>101</v>
      </c>
    </row>
    <row r="14" spans="1:23" x14ac:dyDescent="0.3">
      <c r="A14" s="4"/>
      <c r="B14" s="4" t="s">
        <v>106</v>
      </c>
      <c r="C14" s="4" t="s">
        <v>107</v>
      </c>
      <c r="D14" s="4" t="s">
        <v>108</v>
      </c>
      <c r="E14" s="4" t="s">
        <v>109</v>
      </c>
      <c r="F14" s="4" t="s">
        <v>110</v>
      </c>
      <c r="R14" s="4"/>
      <c r="S14" s="4" t="s">
        <v>106</v>
      </c>
      <c r="T14" s="4" t="s">
        <v>107</v>
      </c>
      <c r="U14" s="4" t="s">
        <v>108</v>
      </c>
      <c r="V14" s="4" t="s">
        <v>109</v>
      </c>
      <c r="W14" s="4" t="s">
        <v>110</v>
      </c>
    </row>
    <row r="15" spans="1:23" x14ac:dyDescent="0.3">
      <c r="A15" t="s">
        <v>102</v>
      </c>
      <c r="B15">
        <v>1</v>
      </c>
      <c r="C15">
        <v>8191639.2075954899</v>
      </c>
      <c r="D15">
        <v>8191639.2075954899</v>
      </c>
      <c r="E15">
        <v>22.580200884173419</v>
      </c>
      <c r="F15">
        <v>6.8335816777790056E-6</v>
      </c>
      <c r="R15" t="s">
        <v>102</v>
      </c>
      <c r="S15">
        <v>1</v>
      </c>
      <c r="T15">
        <v>4370044.1858893521</v>
      </c>
      <c r="U15">
        <v>4370044.1858893521</v>
      </c>
      <c r="V15">
        <v>28.618898542026916</v>
      </c>
      <c r="W15">
        <v>5.8763489171294343E-7</v>
      </c>
    </row>
    <row r="16" spans="1:23" x14ac:dyDescent="0.3">
      <c r="A16" t="s">
        <v>103</v>
      </c>
      <c r="B16">
        <v>99</v>
      </c>
      <c r="C16">
        <v>35915193.3905233</v>
      </c>
      <c r="D16">
        <v>362779.73121740704</v>
      </c>
      <c r="R16" t="s">
        <v>103</v>
      </c>
      <c r="S16">
        <v>97</v>
      </c>
      <c r="T16">
        <v>14811691.142088417</v>
      </c>
      <c r="U16">
        <v>152697.84682565377</v>
      </c>
    </row>
    <row r="17" spans="1:26" ht="15" thickBot="1" x14ac:dyDescent="0.35">
      <c r="A17" s="3" t="s">
        <v>104</v>
      </c>
      <c r="B17" s="3">
        <v>100</v>
      </c>
      <c r="C17" s="3">
        <v>44106832.598118789</v>
      </c>
      <c r="D17" s="3"/>
      <c r="E17" s="3"/>
      <c r="F17" s="3"/>
      <c r="R17" s="3" t="s">
        <v>104</v>
      </c>
      <c r="S17" s="3">
        <v>98</v>
      </c>
      <c r="T17" s="3">
        <v>19181735.327977769</v>
      </c>
      <c r="U17" s="3"/>
      <c r="V17" s="3"/>
      <c r="W17" s="3"/>
    </row>
    <row r="18" spans="1:26" ht="15" thickBot="1" x14ac:dyDescent="0.35"/>
    <row r="19" spans="1:26" x14ac:dyDescent="0.3">
      <c r="A19" s="4"/>
      <c r="B19" s="4" t="s">
        <v>111</v>
      </c>
      <c r="C19" s="4" t="s">
        <v>99</v>
      </c>
      <c r="D19" s="4" t="s">
        <v>112</v>
      </c>
      <c r="E19" s="4" t="s">
        <v>113</v>
      </c>
      <c r="F19" s="4" t="s">
        <v>114</v>
      </c>
      <c r="G19" s="4" t="s">
        <v>115</v>
      </c>
      <c r="H19" s="4" t="s">
        <v>116</v>
      </c>
      <c r="I19" s="4" t="s">
        <v>117</v>
      </c>
      <c r="R19" s="4"/>
      <c r="S19" s="4" t="s">
        <v>111</v>
      </c>
      <c r="T19" s="4" t="s">
        <v>99</v>
      </c>
      <c r="U19" s="4" t="s">
        <v>112</v>
      </c>
      <c r="V19" s="4" t="s">
        <v>113</v>
      </c>
      <c r="W19" s="4" t="s">
        <v>114</v>
      </c>
      <c r="X19" s="4" t="s">
        <v>115</v>
      </c>
      <c r="Y19" s="4" t="s">
        <v>116</v>
      </c>
      <c r="Z19" s="4" t="s">
        <v>117</v>
      </c>
    </row>
    <row r="20" spans="1:26" x14ac:dyDescent="0.3">
      <c r="A20" t="s">
        <v>105</v>
      </c>
      <c r="B20">
        <v>1648.4463556216401</v>
      </c>
      <c r="C20">
        <v>122.55163026286696</v>
      </c>
      <c r="D20">
        <v>13.451035715198625</v>
      </c>
      <c r="E20">
        <v>4.4713582095756477E-24</v>
      </c>
      <c r="F20">
        <v>1405.2773334095086</v>
      </c>
      <c r="G20">
        <v>1891.6153778337716</v>
      </c>
      <c r="H20">
        <v>1405.2773334095086</v>
      </c>
      <c r="I20">
        <v>1891.6153778337716</v>
      </c>
      <c r="R20" t="s">
        <v>105</v>
      </c>
      <c r="S20">
        <v>1450.5229295445552</v>
      </c>
      <c r="T20">
        <v>81.271994051806914</v>
      </c>
      <c r="U20">
        <v>17.847758584832039</v>
      </c>
      <c r="V20">
        <v>2.0864766848141174E-32</v>
      </c>
      <c r="W20">
        <v>1289.2205185763435</v>
      </c>
      <c r="X20">
        <v>1611.8253405127668</v>
      </c>
      <c r="Y20">
        <v>1289.2205185763435</v>
      </c>
      <c r="Z20">
        <v>1611.8253405127668</v>
      </c>
    </row>
    <row r="21" spans="1:26" ht="15" thickBot="1" x14ac:dyDescent="0.35">
      <c r="A21" s="3" t="s">
        <v>118</v>
      </c>
      <c r="B21" s="3">
        <v>-35.365045783267142</v>
      </c>
      <c r="C21" s="3">
        <v>7.4423540060348046</v>
      </c>
      <c r="D21" s="3">
        <v>-4.7518628856663598</v>
      </c>
      <c r="E21" s="3">
        <v>6.8335816777790056E-6</v>
      </c>
      <c r="F21" s="3">
        <v>-50.132290761748479</v>
      </c>
      <c r="G21" s="3">
        <v>-20.597800804785805</v>
      </c>
      <c r="H21" s="3">
        <v>-50.132290761748479</v>
      </c>
      <c r="I21" s="3">
        <v>-20.597800804785805</v>
      </c>
      <c r="R21" s="3" t="s">
        <v>118</v>
      </c>
      <c r="S21" s="3">
        <v>-26.16746061031245</v>
      </c>
      <c r="T21" s="3">
        <v>4.8914218767550244</v>
      </c>
      <c r="U21" s="3">
        <v>-5.3496634045542555</v>
      </c>
      <c r="V21" s="3">
        <v>5.876348917129194E-7</v>
      </c>
      <c r="W21" s="3">
        <v>-35.875579021684182</v>
      </c>
      <c r="X21" s="3">
        <v>-16.459342198940718</v>
      </c>
      <c r="Y21" s="3">
        <v>-35.875579021684182</v>
      </c>
      <c r="Z21" s="3">
        <v>-16.459342198940718</v>
      </c>
    </row>
    <row r="25" spans="1:26" x14ac:dyDescent="0.3">
      <c r="A25" t="s">
        <v>125</v>
      </c>
      <c r="R25" t="s">
        <v>125</v>
      </c>
    </row>
    <row r="26" spans="1:26" ht="15" thickBot="1" x14ac:dyDescent="0.35"/>
    <row r="27" spans="1:26" x14ac:dyDescent="0.3">
      <c r="A27" s="4" t="s">
        <v>126</v>
      </c>
      <c r="B27" s="4" t="s">
        <v>127</v>
      </c>
      <c r="C27" s="4" t="s">
        <v>128</v>
      </c>
      <c r="R27" s="4" t="s">
        <v>126</v>
      </c>
      <c r="S27" s="4" t="s">
        <v>127</v>
      </c>
      <c r="T27" s="4" t="s">
        <v>128</v>
      </c>
    </row>
    <row r="28" spans="1:26" x14ac:dyDescent="0.3">
      <c r="A28">
        <v>1</v>
      </c>
      <c r="B28">
        <v>1376.1355030904831</v>
      </c>
      <c r="C28">
        <v>460.8644969095169</v>
      </c>
      <c r="R28">
        <v>1</v>
      </c>
      <c r="S28">
        <v>1249.0334828451494</v>
      </c>
      <c r="T28">
        <v>587.96651715485064</v>
      </c>
    </row>
    <row r="29" spans="1:26" x14ac:dyDescent="0.3">
      <c r="A29">
        <v>2</v>
      </c>
      <c r="B29">
        <v>1100.2881459809994</v>
      </c>
      <c r="C29">
        <v>-327.28814598099939</v>
      </c>
      <c r="R29">
        <v>2</v>
      </c>
      <c r="S29">
        <v>1044.9272900847122</v>
      </c>
      <c r="T29">
        <v>-271.92729008471224</v>
      </c>
    </row>
    <row r="30" spans="1:26" x14ac:dyDescent="0.3">
      <c r="A30">
        <v>3</v>
      </c>
      <c r="B30">
        <v>1192.2372650174939</v>
      </c>
      <c r="C30">
        <v>68.762734982506117</v>
      </c>
      <c r="R30">
        <v>3</v>
      </c>
      <c r="S30">
        <v>1112.9626876715245</v>
      </c>
      <c r="T30">
        <v>148.03731232847554</v>
      </c>
    </row>
    <row r="31" spans="1:26" x14ac:dyDescent="0.3">
      <c r="A31">
        <v>4</v>
      </c>
      <c r="B31">
        <v>827.97729344984248</v>
      </c>
      <c r="C31">
        <v>36.022706550157523</v>
      </c>
      <c r="R31">
        <v>4</v>
      </c>
      <c r="S31">
        <v>843.43784338530634</v>
      </c>
      <c r="T31">
        <v>20.562156614693663</v>
      </c>
    </row>
    <row r="32" spans="1:26" x14ac:dyDescent="0.3">
      <c r="A32">
        <v>5</v>
      </c>
      <c r="B32">
        <v>1521.1321908018783</v>
      </c>
      <c r="C32">
        <v>-216.13219080187832</v>
      </c>
      <c r="R32">
        <v>5</v>
      </c>
      <c r="S32">
        <v>1356.3200713474303</v>
      </c>
      <c r="T32">
        <v>-51.320071347430257</v>
      </c>
    </row>
    <row r="33" spans="1:20" x14ac:dyDescent="0.3">
      <c r="A33">
        <v>6</v>
      </c>
      <c r="B33">
        <v>1461.0116129703242</v>
      </c>
      <c r="C33">
        <v>-357.01161297032422</v>
      </c>
      <c r="R33">
        <v>6</v>
      </c>
      <c r="S33">
        <v>1311.8353883098991</v>
      </c>
      <c r="T33">
        <v>-207.83538830989914</v>
      </c>
    </row>
    <row r="34" spans="1:20" x14ac:dyDescent="0.3">
      <c r="A34">
        <v>7</v>
      </c>
      <c r="B34">
        <v>1316.014925258929</v>
      </c>
      <c r="C34">
        <v>-515.014925258929</v>
      </c>
      <c r="R34">
        <v>7</v>
      </c>
      <c r="S34">
        <v>1204.548799807618</v>
      </c>
      <c r="T34">
        <v>-403.54879980761802</v>
      </c>
    </row>
    <row r="35" spans="1:20" x14ac:dyDescent="0.3">
      <c r="A35">
        <v>8</v>
      </c>
      <c r="B35">
        <v>926.99942164299046</v>
      </c>
      <c r="C35">
        <v>596.00057835700954</v>
      </c>
      <c r="R35">
        <v>8</v>
      </c>
      <c r="S35">
        <v>916.70673309418123</v>
      </c>
      <c r="T35">
        <v>606.29326690581877</v>
      </c>
    </row>
    <row r="36" spans="1:20" x14ac:dyDescent="0.3">
      <c r="A36">
        <v>9</v>
      </c>
      <c r="B36">
        <v>1015.4120361011584</v>
      </c>
      <c r="C36">
        <v>-313.41203610115838</v>
      </c>
      <c r="R36">
        <v>9</v>
      </c>
      <c r="S36">
        <v>982.12538461996235</v>
      </c>
      <c r="T36">
        <v>-280.12538461996235</v>
      </c>
    </row>
    <row r="37" spans="1:20" x14ac:dyDescent="0.3">
      <c r="A37">
        <v>10</v>
      </c>
      <c r="B37">
        <v>1446.8655946570175</v>
      </c>
      <c r="C37">
        <v>-145.86559465701748</v>
      </c>
      <c r="R37">
        <v>10</v>
      </c>
      <c r="S37">
        <v>1301.3684040657743</v>
      </c>
      <c r="T37">
        <v>-0.36840406577425711</v>
      </c>
    </row>
    <row r="38" spans="1:20" x14ac:dyDescent="0.3">
      <c r="A38">
        <v>11</v>
      </c>
      <c r="B38">
        <v>728.95516525669439</v>
      </c>
      <c r="C38">
        <v>106.04483474330561</v>
      </c>
      <c r="R38">
        <v>11</v>
      </c>
      <c r="S38">
        <v>770.16895367643144</v>
      </c>
      <c r="T38">
        <v>64.831046323568557</v>
      </c>
    </row>
    <row r="39" spans="1:20" x14ac:dyDescent="0.3">
      <c r="A39">
        <v>12</v>
      </c>
      <c r="B39">
        <v>403.59674405063652</v>
      </c>
      <c r="C39">
        <v>564.40325594936348</v>
      </c>
      <c r="R39">
        <v>12</v>
      </c>
      <c r="S39">
        <v>529.42831606155687</v>
      </c>
      <c r="T39">
        <v>438.57168393844313</v>
      </c>
    </row>
    <row r="40" spans="1:20" x14ac:dyDescent="0.3">
      <c r="A40">
        <v>13</v>
      </c>
      <c r="B40">
        <v>1344.3069618855427</v>
      </c>
      <c r="C40">
        <v>-491.30696188554271</v>
      </c>
      <c r="R40">
        <v>13</v>
      </c>
      <c r="S40">
        <v>1225.482768295868</v>
      </c>
      <c r="T40">
        <v>-372.48276829586803</v>
      </c>
    </row>
    <row r="41" spans="1:20" x14ac:dyDescent="0.3">
      <c r="A41">
        <v>14</v>
      </c>
      <c r="B41">
        <v>1563.570245741799</v>
      </c>
      <c r="C41">
        <v>-561.570245741799</v>
      </c>
      <c r="R41">
        <v>14</v>
      </c>
      <c r="S41">
        <v>1387.7210240798054</v>
      </c>
      <c r="T41">
        <v>-385.72102407980537</v>
      </c>
    </row>
    <row r="42" spans="1:20" x14ac:dyDescent="0.3">
      <c r="A42">
        <v>15</v>
      </c>
      <c r="B42">
        <v>1082.605623089366</v>
      </c>
      <c r="C42">
        <v>333.39437691063404</v>
      </c>
      <c r="R42">
        <v>15</v>
      </c>
      <c r="S42">
        <v>1031.843559779556</v>
      </c>
      <c r="T42">
        <v>384.15644022044398</v>
      </c>
    </row>
    <row r="43" spans="1:20" x14ac:dyDescent="0.3">
      <c r="A43">
        <v>16</v>
      </c>
      <c r="B43">
        <v>1220.5293016441078</v>
      </c>
      <c r="C43">
        <v>-378.52930164410782</v>
      </c>
      <c r="R43">
        <v>16</v>
      </c>
      <c r="S43">
        <v>1133.8966561597745</v>
      </c>
      <c r="T43">
        <v>-291.89665615977447</v>
      </c>
    </row>
    <row r="44" spans="1:20" x14ac:dyDescent="0.3">
      <c r="A44">
        <v>17</v>
      </c>
      <c r="B44">
        <v>1015.4120361011584</v>
      </c>
      <c r="C44">
        <v>276.58796389884162</v>
      </c>
      <c r="R44">
        <v>17</v>
      </c>
      <c r="S44">
        <v>982.12538461996235</v>
      </c>
      <c r="T44">
        <v>309.87461538003765</v>
      </c>
    </row>
    <row r="45" spans="1:20" x14ac:dyDescent="0.3">
      <c r="A45">
        <v>18</v>
      </c>
      <c r="B45">
        <v>1524.668695380205</v>
      </c>
      <c r="C45">
        <v>292.33130461979499</v>
      </c>
      <c r="R45">
        <v>18</v>
      </c>
      <c r="S45">
        <v>1358.9368174084616</v>
      </c>
      <c r="T45">
        <v>458.06318259153841</v>
      </c>
    </row>
    <row r="46" spans="1:20" x14ac:dyDescent="0.3">
      <c r="A46">
        <v>19</v>
      </c>
      <c r="B46">
        <v>1011.8755315228316</v>
      </c>
      <c r="C46">
        <v>-328.87553152283158</v>
      </c>
      <c r="R46">
        <v>19</v>
      </c>
      <c r="S46">
        <v>979.50863855893112</v>
      </c>
      <c r="T46">
        <v>-296.50863855893112</v>
      </c>
    </row>
    <row r="47" spans="1:20" x14ac:dyDescent="0.3">
      <c r="A47">
        <v>20</v>
      </c>
      <c r="B47">
        <v>983.58349489621787</v>
      </c>
      <c r="C47">
        <v>-97.583494896217871</v>
      </c>
      <c r="R47">
        <v>20</v>
      </c>
      <c r="S47">
        <v>958.57467007068112</v>
      </c>
      <c r="T47">
        <v>-72.574670070681123</v>
      </c>
    </row>
    <row r="48" spans="1:20" x14ac:dyDescent="0.3">
      <c r="A48">
        <v>21</v>
      </c>
      <c r="B48">
        <v>1153.3357146559001</v>
      </c>
      <c r="C48">
        <v>-541.33571465590012</v>
      </c>
      <c r="R48">
        <v>21</v>
      </c>
      <c r="S48">
        <v>1084.1784810001809</v>
      </c>
      <c r="T48">
        <v>-472.17848100018091</v>
      </c>
    </row>
    <row r="49" spans="1:20" x14ac:dyDescent="0.3">
      <c r="A49">
        <v>22</v>
      </c>
      <c r="B49">
        <v>1383.2085122471367</v>
      </c>
      <c r="C49">
        <v>336.7914877528633</v>
      </c>
      <c r="R49">
        <v>22</v>
      </c>
      <c r="S49">
        <v>1254.2669749672118</v>
      </c>
      <c r="T49">
        <v>465.73302503278819</v>
      </c>
    </row>
    <row r="50" spans="1:20" x14ac:dyDescent="0.3">
      <c r="A50">
        <v>23</v>
      </c>
      <c r="B50">
        <v>1209.9197879091275</v>
      </c>
      <c r="C50">
        <v>207.08021209087246</v>
      </c>
      <c r="R50">
        <v>23</v>
      </c>
      <c r="S50">
        <v>1126.0464179766807</v>
      </c>
      <c r="T50">
        <v>290.95358202331931</v>
      </c>
    </row>
    <row r="51" spans="1:20" x14ac:dyDescent="0.3">
      <c r="A51">
        <v>24</v>
      </c>
      <c r="B51">
        <v>1128.5801826076131</v>
      </c>
      <c r="C51">
        <v>-536.5801826076131</v>
      </c>
      <c r="R51">
        <v>24</v>
      </c>
      <c r="S51">
        <v>1065.8612585729622</v>
      </c>
      <c r="T51">
        <v>-473.86125857296224</v>
      </c>
    </row>
    <row r="52" spans="1:20" x14ac:dyDescent="0.3">
      <c r="A52">
        <v>25</v>
      </c>
      <c r="B52">
        <v>1280.6498794756617</v>
      </c>
      <c r="C52">
        <v>49.350120524338308</v>
      </c>
      <c r="R52">
        <v>25</v>
      </c>
      <c r="S52">
        <v>1178.3813391973058</v>
      </c>
      <c r="T52">
        <v>151.61866080269419</v>
      </c>
    </row>
    <row r="53" spans="1:20" x14ac:dyDescent="0.3">
      <c r="A53">
        <v>26</v>
      </c>
      <c r="B53">
        <v>1411.5005488737502</v>
      </c>
      <c r="C53">
        <v>-376.50054887375018</v>
      </c>
      <c r="R53">
        <v>26</v>
      </c>
      <c r="S53">
        <v>1275.2009434554618</v>
      </c>
      <c r="T53">
        <v>-240.20094345546181</v>
      </c>
    </row>
    <row r="54" spans="1:20" x14ac:dyDescent="0.3">
      <c r="A54">
        <v>27</v>
      </c>
      <c r="B54">
        <v>1496.3766587535915</v>
      </c>
      <c r="C54">
        <v>-185.37665875359153</v>
      </c>
      <c r="R54">
        <v>27</v>
      </c>
      <c r="S54">
        <v>1338.0028489202116</v>
      </c>
      <c r="T54">
        <v>-27.002848920211591</v>
      </c>
    </row>
    <row r="55" spans="1:20" x14ac:dyDescent="0.3">
      <c r="A55">
        <v>28</v>
      </c>
      <c r="B55">
        <v>594.56799128027933</v>
      </c>
      <c r="C55">
        <v>302.43200871972067</v>
      </c>
      <c r="R55">
        <v>28</v>
      </c>
      <c r="S55">
        <v>670.7326033572441</v>
      </c>
      <c r="T55">
        <v>226.2673966427559</v>
      </c>
    </row>
    <row r="56" spans="1:20" x14ac:dyDescent="0.3">
      <c r="A56">
        <v>29</v>
      </c>
      <c r="B56">
        <v>1390.2815214037901</v>
      </c>
      <c r="C56">
        <v>639.71847859620993</v>
      </c>
      <c r="R56">
        <v>29</v>
      </c>
      <c r="S56">
        <v>1259.5004670892743</v>
      </c>
      <c r="T56">
        <v>770.49953291072575</v>
      </c>
    </row>
    <row r="57" spans="1:20" x14ac:dyDescent="0.3">
      <c r="A57">
        <v>30</v>
      </c>
      <c r="B57">
        <v>1075.5326139327126</v>
      </c>
      <c r="C57">
        <v>-217.53261393271259</v>
      </c>
      <c r="R57">
        <v>30</v>
      </c>
      <c r="S57">
        <v>1026.6100676574936</v>
      </c>
      <c r="T57">
        <v>-168.61006765749357</v>
      </c>
    </row>
    <row r="58" spans="1:20" x14ac:dyDescent="0.3">
      <c r="A58">
        <v>31</v>
      </c>
      <c r="B58">
        <v>1040.1675681494453</v>
      </c>
      <c r="C58">
        <v>364.83243185055471</v>
      </c>
      <c r="R58">
        <v>31</v>
      </c>
      <c r="S58">
        <v>1000.442607047181</v>
      </c>
      <c r="T58">
        <v>404.55739295281899</v>
      </c>
    </row>
    <row r="59" spans="1:20" x14ac:dyDescent="0.3">
      <c r="A59">
        <v>32</v>
      </c>
      <c r="B59">
        <v>774.92972477494175</v>
      </c>
      <c r="C59">
        <v>-178.92972477494175</v>
      </c>
      <c r="R59">
        <v>32</v>
      </c>
      <c r="S59">
        <v>804.18665246983767</v>
      </c>
      <c r="T59">
        <v>-208.18665246983767</v>
      </c>
    </row>
    <row r="60" spans="1:20" x14ac:dyDescent="0.3">
      <c r="A60">
        <v>33</v>
      </c>
      <c r="B60">
        <v>1132.11668718594</v>
      </c>
      <c r="C60">
        <v>23.883312814059991</v>
      </c>
      <c r="R60">
        <v>33</v>
      </c>
      <c r="S60">
        <v>1068.4780046339934</v>
      </c>
      <c r="T60">
        <v>87.521995366006649</v>
      </c>
    </row>
    <row r="61" spans="1:20" x14ac:dyDescent="0.3">
      <c r="A61">
        <v>34</v>
      </c>
      <c r="B61">
        <v>25.190754169678257</v>
      </c>
      <c r="C61">
        <v>737.80924583032174</v>
      </c>
      <c r="R61">
        <v>34</v>
      </c>
      <c r="S61">
        <v>249.43648753121374</v>
      </c>
      <c r="T61">
        <v>513.56351246878626</v>
      </c>
    </row>
    <row r="62" spans="1:20" x14ac:dyDescent="0.3">
      <c r="A62">
        <v>35</v>
      </c>
      <c r="B62">
        <v>955.29145826960405</v>
      </c>
      <c r="C62">
        <v>-338.29145826960405</v>
      </c>
      <c r="R62">
        <v>35</v>
      </c>
      <c r="S62">
        <v>937.64070158243112</v>
      </c>
      <c r="T62">
        <v>-320.64070158243112</v>
      </c>
    </row>
    <row r="63" spans="1:20" x14ac:dyDescent="0.3">
      <c r="A63">
        <v>36</v>
      </c>
      <c r="B63">
        <v>1128.5801826076131</v>
      </c>
      <c r="C63">
        <v>-627.5801826076131</v>
      </c>
      <c r="R63">
        <v>36</v>
      </c>
      <c r="S63">
        <v>1065.8612585729622</v>
      </c>
      <c r="T63">
        <v>-564.86125857296224</v>
      </c>
    </row>
    <row r="64" spans="1:20" x14ac:dyDescent="0.3">
      <c r="A64">
        <v>37</v>
      </c>
      <c r="B64">
        <v>1411.5005488737502</v>
      </c>
      <c r="C64">
        <v>16.499451126249824</v>
      </c>
      <c r="R64">
        <v>37</v>
      </c>
      <c r="S64">
        <v>1275.2009434554618</v>
      </c>
      <c r="T64">
        <v>152.79905654453819</v>
      </c>
    </row>
    <row r="65" spans="1:20" x14ac:dyDescent="0.3">
      <c r="A65">
        <v>38</v>
      </c>
      <c r="B65">
        <v>1192.2372650174939</v>
      </c>
      <c r="C65">
        <v>-553.23726501749388</v>
      </c>
      <c r="R65">
        <v>38</v>
      </c>
      <c r="S65">
        <v>1112.9626876715245</v>
      </c>
      <c r="T65">
        <v>-473.96268767152446</v>
      </c>
    </row>
    <row r="66" spans="1:20" x14ac:dyDescent="0.3">
      <c r="A66">
        <v>39</v>
      </c>
      <c r="B66">
        <v>1128.5801826076131</v>
      </c>
      <c r="C66">
        <v>-366.5801826076131</v>
      </c>
      <c r="R66">
        <v>39</v>
      </c>
      <c r="S66">
        <v>1065.8612585729622</v>
      </c>
      <c r="T66">
        <v>-303.86125857296224</v>
      </c>
    </row>
    <row r="67" spans="1:20" x14ac:dyDescent="0.3">
      <c r="A67">
        <v>40</v>
      </c>
      <c r="B67">
        <v>1057.8500910410789</v>
      </c>
      <c r="C67">
        <v>228.14990895892106</v>
      </c>
      <c r="R67">
        <v>40</v>
      </c>
      <c r="S67">
        <v>1013.5263373523372</v>
      </c>
      <c r="T67">
        <v>272.47366264766276</v>
      </c>
    </row>
    <row r="68" spans="1:20" x14ac:dyDescent="0.3">
      <c r="A68">
        <v>41</v>
      </c>
      <c r="B68">
        <v>863.34233923310956</v>
      </c>
      <c r="C68">
        <v>-100.34233923310956</v>
      </c>
      <c r="R68">
        <v>41</v>
      </c>
      <c r="S68">
        <v>869.60530399561878</v>
      </c>
      <c r="T68">
        <v>-106.60530399561878</v>
      </c>
    </row>
    <row r="69" spans="1:20" x14ac:dyDescent="0.3">
      <c r="A69">
        <v>42</v>
      </c>
      <c r="B69">
        <v>1252.3578428490482</v>
      </c>
      <c r="C69">
        <v>-457.35784284904821</v>
      </c>
      <c r="R69">
        <v>42</v>
      </c>
      <c r="S69">
        <v>1157.4473707090558</v>
      </c>
      <c r="T69">
        <v>-362.4473707090558</v>
      </c>
    </row>
    <row r="70" spans="1:20" x14ac:dyDescent="0.3">
      <c r="A70">
        <v>43</v>
      </c>
      <c r="B70">
        <v>1079.0691185110391</v>
      </c>
      <c r="C70">
        <v>-450.06911851103905</v>
      </c>
      <c r="R70">
        <v>43</v>
      </c>
      <c r="S70">
        <v>1029.2268137185247</v>
      </c>
      <c r="T70">
        <v>-400.22681371852468</v>
      </c>
    </row>
    <row r="71" spans="1:20" x14ac:dyDescent="0.3">
      <c r="A71">
        <v>44</v>
      </c>
      <c r="B71">
        <v>1128.5801826076131</v>
      </c>
      <c r="C71">
        <v>-400.82018260761311</v>
      </c>
      <c r="R71">
        <v>44</v>
      </c>
      <c r="S71">
        <v>1065.8612585729622</v>
      </c>
      <c r="T71">
        <v>-338.10125857296225</v>
      </c>
    </row>
    <row r="72" spans="1:20" x14ac:dyDescent="0.3">
      <c r="A72">
        <v>45</v>
      </c>
      <c r="B72">
        <v>1344.3069618855427</v>
      </c>
      <c r="C72">
        <v>-426.30696188554271</v>
      </c>
      <c r="R72">
        <v>45</v>
      </c>
      <c r="S72">
        <v>1225.482768295868</v>
      </c>
      <c r="T72">
        <v>-307.48276829586803</v>
      </c>
    </row>
    <row r="73" spans="1:20" x14ac:dyDescent="0.3">
      <c r="A73">
        <v>46</v>
      </c>
      <c r="B73">
        <v>1521.1321908018783</v>
      </c>
      <c r="C73">
        <v>481.86780919812168</v>
      </c>
      <c r="R73">
        <v>46</v>
      </c>
      <c r="S73">
        <v>1356.3200713474303</v>
      </c>
      <c r="T73">
        <v>646.67992865256974</v>
      </c>
    </row>
    <row r="74" spans="1:20" x14ac:dyDescent="0.3">
      <c r="A74">
        <v>47</v>
      </c>
      <c r="B74">
        <v>1125.0436780292864</v>
      </c>
      <c r="C74">
        <v>-383.04367802928641</v>
      </c>
      <c r="R74">
        <v>47</v>
      </c>
      <c r="S74">
        <v>1063.2445125119309</v>
      </c>
      <c r="T74">
        <v>-321.24451251193091</v>
      </c>
    </row>
    <row r="75" spans="1:20" x14ac:dyDescent="0.3">
      <c r="A75">
        <v>48</v>
      </c>
      <c r="B75">
        <v>1192.2372650174939</v>
      </c>
      <c r="C75">
        <v>-524.23726501749388</v>
      </c>
      <c r="R75">
        <v>48</v>
      </c>
      <c r="S75">
        <v>1112.9626876715245</v>
      </c>
      <c r="T75">
        <v>-444.96268767152446</v>
      </c>
    </row>
    <row r="76" spans="1:20" x14ac:dyDescent="0.3">
      <c r="A76">
        <v>49</v>
      </c>
      <c r="B76">
        <v>1411.5005488737502</v>
      </c>
      <c r="C76">
        <v>-306.50054887375018</v>
      </c>
      <c r="R76">
        <v>49</v>
      </c>
      <c r="S76">
        <v>1275.2009434554618</v>
      </c>
      <c r="T76">
        <v>-170.20094345546181</v>
      </c>
    </row>
    <row r="77" spans="1:20" x14ac:dyDescent="0.3">
      <c r="A77">
        <v>50</v>
      </c>
      <c r="B77">
        <v>983.58349489621787</v>
      </c>
      <c r="C77">
        <v>-214.58349489621787</v>
      </c>
      <c r="R77">
        <v>50</v>
      </c>
      <c r="S77">
        <v>958.57467007068112</v>
      </c>
      <c r="T77">
        <v>-189.57467007068112</v>
      </c>
    </row>
    <row r="78" spans="1:20" x14ac:dyDescent="0.3">
      <c r="A78">
        <v>51</v>
      </c>
      <c r="B78">
        <v>1390.2815214037901</v>
      </c>
      <c r="C78">
        <v>380.71847859620993</v>
      </c>
      <c r="R78">
        <v>51</v>
      </c>
      <c r="S78">
        <v>1259.5004670892743</v>
      </c>
      <c r="T78">
        <v>511.49953291072575</v>
      </c>
    </row>
    <row r="79" spans="1:20" x14ac:dyDescent="0.3">
      <c r="A79">
        <v>52</v>
      </c>
      <c r="B79">
        <v>1542.3512182718387</v>
      </c>
      <c r="C79">
        <v>177.64878172816134</v>
      </c>
      <c r="R79">
        <v>52</v>
      </c>
      <c r="S79">
        <v>1372.0205477136178</v>
      </c>
      <c r="T79">
        <v>347.97945228638218</v>
      </c>
    </row>
    <row r="80" spans="1:20" x14ac:dyDescent="0.3">
      <c r="A80">
        <v>53</v>
      </c>
      <c r="B80">
        <v>1128.5801826076131</v>
      </c>
      <c r="C80">
        <v>-315.5801826076131</v>
      </c>
      <c r="R80">
        <v>53</v>
      </c>
      <c r="S80">
        <v>1065.8612585729622</v>
      </c>
      <c r="T80">
        <v>-252.86125857296224</v>
      </c>
    </row>
    <row r="81" spans="1:20" x14ac:dyDescent="0.3">
      <c r="A81">
        <v>54</v>
      </c>
      <c r="B81">
        <v>1057.8500910410789</v>
      </c>
      <c r="C81">
        <v>198.14990895892106</v>
      </c>
      <c r="R81">
        <v>54</v>
      </c>
      <c r="S81">
        <v>1013.5263373523372</v>
      </c>
      <c r="T81">
        <v>242.47366264766276</v>
      </c>
    </row>
    <row r="82" spans="1:20" x14ac:dyDescent="0.3">
      <c r="A82">
        <v>55</v>
      </c>
      <c r="B82">
        <v>1563.570245741799</v>
      </c>
      <c r="C82">
        <v>218.929754258201</v>
      </c>
      <c r="R82">
        <v>55</v>
      </c>
      <c r="S82">
        <v>1387.7210240798054</v>
      </c>
      <c r="T82">
        <v>394.77897592019463</v>
      </c>
    </row>
    <row r="83" spans="1:20" x14ac:dyDescent="0.3">
      <c r="A83">
        <v>56</v>
      </c>
      <c r="B83">
        <v>1372.5989985121564</v>
      </c>
      <c r="C83">
        <v>53.901001487843587</v>
      </c>
      <c r="R83">
        <v>56</v>
      </c>
      <c r="S83">
        <v>1246.416736784118</v>
      </c>
      <c r="T83">
        <v>180.08326321588197</v>
      </c>
    </row>
    <row r="84" spans="1:20" x14ac:dyDescent="0.3">
      <c r="A84">
        <v>57</v>
      </c>
      <c r="B84">
        <v>1439.7925855003639</v>
      </c>
      <c r="C84">
        <v>597.20741449963612</v>
      </c>
      <c r="R84">
        <v>57</v>
      </c>
      <c r="S84">
        <v>1296.1349119437118</v>
      </c>
      <c r="T84">
        <v>740.86508805628819</v>
      </c>
    </row>
    <row r="85" spans="1:20" x14ac:dyDescent="0.3">
      <c r="A85">
        <v>58</v>
      </c>
      <c r="B85">
        <v>1064.9231001977323</v>
      </c>
      <c r="C85">
        <v>-381.92310019773231</v>
      </c>
      <c r="R85">
        <v>58</v>
      </c>
      <c r="S85">
        <v>1018.7598294743998</v>
      </c>
      <c r="T85">
        <v>-335.75982947439979</v>
      </c>
    </row>
    <row r="86" spans="1:20" x14ac:dyDescent="0.3">
      <c r="A86">
        <v>59</v>
      </c>
      <c r="B86">
        <v>1142.7262009209198</v>
      </c>
      <c r="C86">
        <v>-54.726200920919837</v>
      </c>
      <c r="R86">
        <v>59</v>
      </c>
      <c r="S86">
        <v>1076.3282428170871</v>
      </c>
      <c r="T86">
        <v>11.67175718291287</v>
      </c>
    </row>
    <row r="87" spans="1:20" x14ac:dyDescent="0.3">
      <c r="A87">
        <v>60</v>
      </c>
      <c r="B87">
        <v>1351.3799710421961</v>
      </c>
      <c r="C87">
        <v>-393.37997104219608</v>
      </c>
      <c r="R87">
        <v>60</v>
      </c>
      <c r="S87">
        <v>1230.7162604179305</v>
      </c>
      <c r="T87">
        <v>-272.71626041793047</v>
      </c>
    </row>
    <row r="88" spans="1:20" x14ac:dyDescent="0.3">
      <c r="A88">
        <v>61</v>
      </c>
      <c r="B88">
        <v>1011.8755315228316</v>
      </c>
      <c r="C88">
        <v>-317.87553152283158</v>
      </c>
      <c r="R88">
        <v>61</v>
      </c>
      <c r="S88">
        <v>979.50863855893112</v>
      </c>
      <c r="T88">
        <v>-285.50863855893112</v>
      </c>
    </row>
    <row r="89" spans="1:20" x14ac:dyDescent="0.3">
      <c r="A89">
        <v>62</v>
      </c>
      <c r="B89">
        <v>1142.7262009209198</v>
      </c>
      <c r="C89">
        <v>263.27379907908016</v>
      </c>
      <c r="R89">
        <v>62</v>
      </c>
      <c r="S89">
        <v>1076.3282428170871</v>
      </c>
      <c r="T89">
        <v>329.67175718291287</v>
      </c>
    </row>
    <row r="90" spans="1:20" x14ac:dyDescent="0.3">
      <c r="A90">
        <v>63</v>
      </c>
      <c r="B90">
        <v>1245.2848336923946</v>
      </c>
      <c r="C90">
        <v>419.71516630760539</v>
      </c>
      <c r="R90">
        <v>63</v>
      </c>
      <c r="S90">
        <v>1152.2138785869934</v>
      </c>
      <c r="T90">
        <v>512.78612141300664</v>
      </c>
    </row>
    <row r="91" spans="1:20" x14ac:dyDescent="0.3">
      <c r="A91">
        <v>64</v>
      </c>
      <c r="B91">
        <v>955.29145826960405</v>
      </c>
      <c r="C91">
        <v>-417.29145826960405</v>
      </c>
      <c r="R91">
        <v>64</v>
      </c>
      <c r="S91">
        <v>937.64070158243112</v>
      </c>
      <c r="T91">
        <v>-399.64070158243112</v>
      </c>
    </row>
    <row r="92" spans="1:20" x14ac:dyDescent="0.3">
      <c r="A92">
        <v>65</v>
      </c>
      <c r="B92">
        <v>1457.4751083919975</v>
      </c>
      <c r="C92">
        <v>3203.5248916080027</v>
      </c>
      <c r="R92">
        <v>65</v>
      </c>
      <c r="S92">
        <v>1065.8612585729622</v>
      </c>
      <c r="T92">
        <v>80.138741427037758</v>
      </c>
    </row>
    <row r="93" spans="1:20" x14ac:dyDescent="0.3">
      <c r="A93">
        <v>66</v>
      </c>
      <c r="B93">
        <v>1128.5801826076131</v>
      </c>
      <c r="C93">
        <v>17.419817392386904</v>
      </c>
      <c r="R93">
        <v>66</v>
      </c>
      <c r="S93">
        <v>456.15942635268209</v>
      </c>
      <c r="T93">
        <v>199.84057364731791</v>
      </c>
    </row>
    <row r="94" spans="1:20" x14ac:dyDescent="0.3">
      <c r="A94">
        <v>67</v>
      </c>
      <c r="B94">
        <v>304.57461585748865</v>
      </c>
      <c r="C94">
        <v>351.42538414251135</v>
      </c>
      <c r="R94">
        <v>67</v>
      </c>
      <c r="S94">
        <v>1217.6325301127742</v>
      </c>
      <c r="T94">
        <v>-212.63253011277425</v>
      </c>
    </row>
    <row r="95" spans="1:20" x14ac:dyDescent="0.3">
      <c r="A95">
        <v>68</v>
      </c>
      <c r="B95">
        <v>1333.6974481505626</v>
      </c>
      <c r="C95">
        <v>-328.69744815056265</v>
      </c>
      <c r="R95">
        <v>68</v>
      </c>
      <c r="S95">
        <v>1309.218642248868</v>
      </c>
      <c r="T95">
        <v>973.78135775113196</v>
      </c>
    </row>
    <row r="96" spans="1:20" x14ac:dyDescent="0.3">
      <c r="A96">
        <v>69</v>
      </c>
      <c r="B96">
        <v>1457.4751083919975</v>
      </c>
      <c r="C96">
        <v>825.52489160800246</v>
      </c>
      <c r="R96">
        <v>69</v>
      </c>
      <c r="S96">
        <v>1243.7999907230867</v>
      </c>
      <c r="T96">
        <v>908.20000927691331</v>
      </c>
    </row>
    <row r="97" spans="1:20" x14ac:dyDescent="0.3">
      <c r="A97">
        <v>70</v>
      </c>
      <c r="B97">
        <v>1369.0624939338297</v>
      </c>
      <c r="C97">
        <v>782.93750606617027</v>
      </c>
      <c r="R97">
        <v>70</v>
      </c>
      <c r="S97">
        <v>1314.4521343709305</v>
      </c>
      <c r="T97">
        <v>190.54786562906952</v>
      </c>
    </row>
    <row r="98" spans="1:20" x14ac:dyDescent="0.3">
      <c r="A98">
        <v>71</v>
      </c>
      <c r="B98">
        <v>1464.5481175486509</v>
      </c>
      <c r="C98">
        <v>40.451882451349093</v>
      </c>
      <c r="R98">
        <v>71</v>
      </c>
      <c r="S98">
        <v>1089.4119731222434</v>
      </c>
      <c r="T98">
        <v>739.58802687775665</v>
      </c>
    </row>
    <row r="99" spans="1:20" x14ac:dyDescent="0.3">
      <c r="A99">
        <v>72</v>
      </c>
      <c r="B99">
        <v>1160.4087238125535</v>
      </c>
      <c r="C99">
        <v>668.59127618744651</v>
      </c>
      <c r="R99">
        <v>72</v>
      </c>
      <c r="S99">
        <v>1065.8612585729622</v>
      </c>
      <c r="T99">
        <v>-607.86125857296224</v>
      </c>
    </row>
    <row r="100" spans="1:20" x14ac:dyDescent="0.3">
      <c r="A100">
        <v>73</v>
      </c>
      <c r="B100">
        <v>1464.5481175486509</v>
      </c>
      <c r="C100">
        <v>3145.4518824513489</v>
      </c>
      <c r="R100">
        <v>73</v>
      </c>
      <c r="S100">
        <v>1222.8660222348369</v>
      </c>
      <c r="T100">
        <v>319.13397776516308</v>
      </c>
    </row>
    <row r="101" spans="1:20" x14ac:dyDescent="0.3">
      <c r="A101">
        <v>74</v>
      </c>
      <c r="B101">
        <v>1128.5801826076131</v>
      </c>
      <c r="C101">
        <v>-670.5801826076131</v>
      </c>
      <c r="R101">
        <v>74</v>
      </c>
      <c r="S101">
        <v>1157.4473707090558</v>
      </c>
      <c r="T101">
        <v>-423.4473707090558</v>
      </c>
    </row>
    <row r="102" spans="1:20" x14ac:dyDescent="0.3">
      <c r="A102">
        <v>75</v>
      </c>
      <c r="B102">
        <v>1340.770457307216</v>
      </c>
      <c r="C102">
        <v>201.22954269278398</v>
      </c>
      <c r="R102">
        <v>75</v>
      </c>
      <c r="S102">
        <v>1201.9320537465869</v>
      </c>
      <c r="T102">
        <v>-289.93205374658692</v>
      </c>
    </row>
    <row r="103" spans="1:20" x14ac:dyDescent="0.3">
      <c r="A103">
        <v>76</v>
      </c>
      <c r="B103">
        <v>1252.3578428490482</v>
      </c>
      <c r="C103">
        <v>-518.35784284904821</v>
      </c>
      <c r="R103">
        <v>76</v>
      </c>
      <c r="S103">
        <v>1029.2268137185247</v>
      </c>
      <c r="T103">
        <v>-223.22681371852468</v>
      </c>
    </row>
    <row r="104" spans="1:20" x14ac:dyDescent="0.3">
      <c r="A104">
        <v>77</v>
      </c>
      <c r="B104">
        <v>1312.4784206806023</v>
      </c>
      <c r="C104">
        <v>-400.47842068060231</v>
      </c>
      <c r="R104">
        <v>77</v>
      </c>
      <c r="S104">
        <v>1136.5134022208058</v>
      </c>
      <c r="T104">
        <v>-295.5134022208058</v>
      </c>
    </row>
    <row r="105" spans="1:20" x14ac:dyDescent="0.3">
      <c r="A105">
        <v>78</v>
      </c>
      <c r="B105">
        <v>1079.0691185110391</v>
      </c>
      <c r="C105">
        <v>-273.06911851103905</v>
      </c>
      <c r="R105">
        <v>78</v>
      </c>
      <c r="S105">
        <v>1065.8612585729622</v>
      </c>
      <c r="T105">
        <v>-56.861258572962242</v>
      </c>
    </row>
    <row r="106" spans="1:20" x14ac:dyDescent="0.3">
      <c r="A106">
        <v>79</v>
      </c>
      <c r="B106">
        <v>1224.0658062224343</v>
      </c>
      <c r="C106">
        <v>-383.06580622243428</v>
      </c>
      <c r="R106">
        <v>79</v>
      </c>
      <c r="S106">
        <v>1065.8612585729622</v>
      </c>
      <c r="T106">
        <v>-178.86125857296224</v>
      </c>
    </row>
    <row r="107" spans="1:20" x14ac:dyDescent="0.3">
      <c r="A107">
        <v>80</v>
      </c>
      <c r="B107">
        <v>1128.5801826076131</v>
      </c>
      <c r="C107">
        <v>-119.5801826076131</v>
      </c>
      <c r="R107">
        <v>80</v>
      </c>
      <c r="S107">
        <v>1186.2315773803994</v>
      </c>
      <c r="T107">
        <v>219.76842261960064</v>
      </c>
    </row>
    <row r="108" spans="1:20" x14ac:dyDescent="0.3">
      <c r="A108">
        <v>81</v>
      </c>
      <c r="B108">
        <v>1128.5801826076131</v>
      </c>
      <c r="C108">
        <v>-241.5801826076131</v>
      </c>
      <c r="R108">
        <v>81</v>
      </c>
      <c r="S108">
        <v>997.82586098614979</v>
      </c>
      <c r="T108">
        <v>560.17413901385021</v>
      </c>
    </row>
    <row r="109" spans="1:20" x14ac:dyDescent="0.3">
      <c r="A109">
        <v>82</v>
      </c>
      <c r="B109">
        <v>1291.259393210642</v>
      </c>
      <c r="C109">
        <v>114.74060678935803</v>
      </c>
      <c r="R109">
        <v>82</v>
      </c>
      <c r="S109">
        <v>911.47324097211867</v>
      </c>
      <c r="T109">
        <v>-303.47324097211867</v>
      </c>
    </row>
    <row r="110" spans="1:20" x14ac:dyDescent="0.3">
      <c r="A110">
        <v>83</v>
      </c>
      <c r="B110">
        <v>1036.6310635711184</v>
      </c>
      <c r="C110">
        <v>521.36893642888163</v>
      </c>
      <c r="R110">
        <v>83</v>
      </c>
      <c r="S110">
        <v>911.47324097211867</v>
      </c>
      <c r="T110">
        <v>-451.47324097211867</v>
      </c>
    </row>
    <row r="111" spans="1:20" x14ac:dyDescent="0.3">
      <c r="A111">
        <v>84</v>
      </c>
      <c r="B111">
        <v>919.92641248633697</v>
      </c>
      <c r="C111">
        <v>-311.92641248633697</v>
      </c>
      <c r="R111">
        <v>84</v>
      </c>
      <c r="S111">
        <v>317.47188511802619</v>
      </c>
      <c r="T111">
        <v>352.52811488197381</v>
      </c>
    </row>
    <row r="112" spans="1:20" x14ac:dyDescent="0.3">
      <c r="A112">
        <v>85</v>
      </c>
      <c r="B112">
        <v>919.92641248633697</v>
      </c>
      <c r="C112">
        <v>-459.92641248633697</v>
      </c>
      <c r="R112">
        <v>85</v>
      </c>
      <c r="S112">
        <v>982.12538461996235</v>
      </c>
      <c r="T112">
        <v>-208.12538461996235</v>
      </c>
    </row>
    <row r="113" spans="1:20" x14ac:dyDescent="0.3">
      <c r="A113">
        <v>86</v>
      </c>
      <c r="B113">
        <v>117.13987320617298</v>
      </c>
      <c r="C113">
        <v>552.86012679382702</v>
      </c>
      <c r="R113">
        <v>86</v>
      </c>
      <c r="S113">
        <v>1013.5263373523372</v>
      </c>
      <c r="T113">
        <v>861.47366264766276</v>
      </c>
    </row>
    <row r="114" spans="1:20" x14ac:dyDescent="0.3">
      <c r="A114">
        <v>87</v>
      </c>
      <c r="B114">
        <v>1015.4120361011584</v>
      </c>
      <c r="C114">
        <v>-241.41203610115838</v>
      </c>
      <c r="R114">
        <v>87</v>
      </c>
      <c r="S114">
        <v>887.92252642283745</v>
      </c>
      <c r="T114">
        <v>215.07747357716255</v>
      </c>
    </row>
    <row r="115" spans="1:20" x14ac:dyDescent="0.3">
      <c r="A115">
        <v>88</v>
      </c>
      <c r="B115">
        <v>1057.8500910410789</v>
      </c>
      <c r="C115">
        <v>817.14990895892106</v>
      </c>
      <c r="R115">
        <v>88</v>
      </c>
      <c r="S115">
        <v>1084.1784810001809</v>
      </c>
      <c r="T115">
        <v>-572.17848100018091</v>
      </c>
    </row>
    <row r="116" spans="1:20" x14ac:dyDescent="0.3">
      <c r="A116">
        <v>89</v>
      </c>
      <c r="B116">
        <v>888.09787128139658</v>
      </c>
      <c r="C116">
        <v>214.90212871860342</v>
      </c>
      <c r="R116">
        <v>89</v>
      </c>
      <c r="S116">
        <v>1065.8612585729622</v>
      </c>
      <c r="T116">
        <v>-515.86125857296224</v>
      </c>
    </row>
    <row r="117" spans="1:20" x14ac:dyDescent="0.3">
      <c r="A117">
        <v>90</v>
      </c>
      <c r="B117">
        <v>1153.3357146559001</v>
      </c>
      <c r="C117">
        <v>-641.33571465590012</v>
      </c>
      <c r="R117">
        <v>90</v>
      </c>
      <c r="S117">
        <v>1230.7162604179305</v>
      </c>
      <c r="T117">
        <v>-470.71626041793047</v>
      </c>
    </row>
    <row r="118" spans="1:20" x14ac:dyDescent="0.3">
      <c r="A118">
        <v>91</v>
      </c>
      <c r="B118">
        <v>1128.5801826076131</v>
      </c>
      <c r="C118">
        <v>-578.5801826076131</v>
      </c>
      <c r="R118">
        <v>91</v>
      </c>
      <c r="S118">
        <v>1065.8612585729622</v>
      </c>
      <c r="T118">
        <v>-237.86125857296224</v>
      </c>
    </row>
    <row r="119" spans="1:20" x14ac:dyDescent="0.3">
      <c r="A119">
        <v>92</v>
      </c>
      <c r="B119">
        <v>1351.3799710421961</v>
      </c>
      <c r="C119">
        <v>-591.37997104219608</v>
      </c>
      <c r="R119">
        <v>92</v>
      </c>
      <c r="S119">
        <v>1071.0947506950247</v>
      </c>
      <c r="T119">
        <v>-309.09475069502469</v>
      </c>
    </row>
    <row r="120" spans="1:20" x14ac:dyDescent="0.3">
      <c r="A120">
        <v>93</v>
      </c>
      <c r="B120">
        <v>1128.5801826076131</v>
      </c>
      <c r="C120">
        <v>-300.5801826076131</v>
      </c>
      <c r="R120">
        <v>93</v>
      </c>
      <c r="S120">
        <v>621.01442819765055</v>
      </c>
      <c r="T120">
        <v>-66.014428197650545</v>
      </c>
    </row>
    <row r="121" spans="1:20" x14ac:dyDescent="0.3">
      <c r="A121">
        <v>94</v>
      </c>
      <c r="B121">
        <v>1135.6531917642665</v>
      </c>
      <c r="C121">
        <v>-373.65319176426647</v>
      </c>
      <c r="R121">
        <v>94</v>
      </c>
      <c r="S121">
        <v>1126.0464179766807</v>
      </c>
      <c r="T121">
        <v>37.953582023319314</v>
      </c>
    </row>
    <row r="122" spans="1:20" x14ac:dyDescent="0.3">
      <c r="A122">
        <v>95</v>
      </c>
      <c r="B122">
        <v>527.37440429207163</v>
      </c>
      <c r="C122">
        <v>27.625595707928369</v>
      </c>
      <c r="R122">
        <v>95</v>
      </c>
      <c r="S122">
        <v>744.001493066119</v>
      </c>
      <c r="T122">
        <v>306.998506933881</v>
      </c>
    </row>
    <row r="123" spans="1:20" x14ac:dyDescent="0.3">
      <c r="A123">
        <v>96</v>
      </c>
      <c r="B123">
        <v>1209.9197879091275</v>
      </c>
      <c r="C123">
        <v>-45.919787909127535</v>
      </c>
      <c r="R123">
        <v>96</v>
      </c>
      <c r="S123">
        <v>1065.8612585729622</v>
      </c>
      <c r="T123">
        <v>-581.86125857296224</v>
      </c>
    </row>
    <row r="124" spans="1:20" x14ac:dyDescent="0.3">
      <c r="A124">
        <v>97</v>
      </c>
      <c r="B124">
        <v>693.59011947342731</v>
      </c>
      <c r="C124">
        <v>357.40988052657269</v>
      </c>
      <c r="R124">
        <v>97</v>
      </c>
      <c r="S124">
        <v>911.47324097211867</v>
      </c>
      <c r="T124">
        <v>-136.47324097211867</v>
      </c>
    </row>
    <row r="125" spans="1:20" x14ac:dyDescent="0.3">
      <c r="A125">
        <v>98</v>
      </c>
      <c r="B125">
        <v>1128.5801826076131</v>
      </c>
      <c r="C125">
        <v>-644.5801826076131</v>
      </c>
      <c r="R125">
        <v>98</v>
      </c>
      <c r="S125">
        <v>1133.8966561597745</v>
      </c>
      <c r="T125">
        <v>-165.64665615977447</v>
      </c>
    </row>
    <row r="126" spans="1:20" ht="15" thickBot="1" x14ac:dyDescent="0.35">
      <c r="A126">
        <v>99</v>
      </c>
      <c r="B126">
        <v>919.92641248633697</v>
      </c>
      <c r="C126">
        <v>-144.92641248633697</v>
      </c>
      <c r="R126" s="3">
        <v>99</v>
      </c>
      <c r="S126" s="3">
        <v>1167.9143549531807</v>
      </c>
      <c r="T126" s="3">
        <v>144.08564504681931</v>
      </c>
    </row>
    <row r="127" spans="1:20" x14ac:dyDescent="0.3">
      <c r="A127">
        <v>100</v>
      </c>
      <c r="B127">
        <v>1220.5293016441078</v>
      </c>
      <c r="C127">
        <v>-252.27930164410782</v>
      </c>
    </row>
    <row r="128" spans="1:20" ht="15" thickBot="1" x14ac:dyDescent="0.35">
      <c r="A128" s="3">
        <v>101</v>
      </c>
      <c r="B128" s="3">
        <v>1266.503861162355</v>
      </c>
      <c r="C128" s="3">
        <v>45.496138837645049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116F0-974B-4AB4-ABDE-956CE803464C}">
  <dimension ref="A1:M100"/>
  <sheetViews>
    <sheetView workbookViewId="0">
      <selection activeCell="A3" sqref="A3"/>
    </sheetView>
  </sheetViews>
  <sheetFormatPr defaultRowHeight="14.4" x14ac:dyDescent="0.3"/>
  <cols>
    <col min="1" max="1" width="17.77734375" bestFit="1" customWidth="1"/>
    <col min="3" max="3" width="10.332031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>
        <v>1</v>
      </c>
      <c r="M1" t="s">
        <v>130</v>
      </c>
    </row>
    <row r="2" spans="1:13" x14ac:dyDescent="0.3">
      <c r="A2" t="s">
        <v>8</v>
      </c>
      <c r="B2">
        <v>1837</v>
      </c>
      <c r="C2" s="2">
        <v>43477</v>
      </c>
      <c r="D2">
        <v>3</v>
      </c>
      <c r="E2">
        <v>7.7</v>
      </c>
      <c r="F2">
        <v>570</v>
      </c>
      <c r="G2">
        <v>3124</v>
      </c>
      <c r="H2" t="s">
        <v>9</v>
      </c>
      <c r="L2">
        <v>2</v>
      </c>
      <c r="M2" t="s">
        <v>131</v>
      </c>
    </row>
    <row r="3" spans="1:13" x14ac:dyDescent="0.3">
      <c r="A3" t="s">
        <v>10</v>
      </c>
      <c r="B3">
        <v>773</v>
      </c>
      <c r="C3" s="2">
        <v>43477</v>
      </c>
      <c r="D3">
        <v>4</v>
      </c>
      <c r="E3">
        <v>15.5</v>
      </c>
      <c r="F3">
        <v>820</v>
      </c>
      <c r="G3">
        <v>3038</v>
      </c>
      <c r="H3" t="s">
        <v>11</v>
      </c>
    </row>
    <row r="4" spans="1:13" x14ac:dyDescent="0.3">
      <c r="A4" t="s">
        <v>12</v>
      </c>
      <c r="B4">
        <v>1261</v>
      </c>
      <c r="C4" s="2">
        <v>43477</v>
      </c>
      <c r="D4">
        <v>4</v>
      </c>
      <c r="E4">
        <v>12.9</v>
      </c>
      <c r="F4">
        <v>750</v>
      </c>
      <c r="G4">
        <v>3043</v>
      </c>
      <c r="H4" t="s">
        <v>11</v>
      </c>
    </row>
    <row r="5" spans="1:13" x14ac:dyDescent="0.3">
      <c r="A5" t="s">
        <v>13</v>
      </c>
      <c r="B5">
        <v>864</v>
      </c>
      <c r="C5" s="2">
        <v>43477</v>
      </c>
      <c r="D5">
        <v>3</v>
      </c>
      <c r="E5">
        <v>23.2</v>
      </c>
      <c r="F5">
        <v>719</v>
      </c>
      <c r="G5">
        <v>3153</v>
      </c>
      <c r="H5" t="s">
        <v>14</v>
      </c>
    </row>
    <row r="6" spans="1:13" x14ac:dyDescent="0.3">
      <c r="A6" t="s">
        <v>15</v>
      </c>
      <c r="B6">
        <v>1305</v>
      </c>
      <c r="C6" s="2">
        <v>43477</v>
      </c>
      <c r="D6">
        <v>3</v>
      </c>
      <c r="E6">
        <v>3.6</v>
      </c>
      <c r="F6">
        <v>241</v>
      </c>
      <c r="G6">
        <v>3068</v>
      </c>
      <c r="H6" t="s">
        <v>16</v>
      </c>
    </row>
    <row r="7" spans="1:13" x14ac:dyDescent="0.3">
      <c r="A7" t="s">
        <v>17</v>
      </c>
      <c r="B7">
        <v>1104</v>
      </c>
      <c r="C7" s="2">
        <v>43477</v>
      </c>
      <c r="D7">
        <v>2</v>
      </c>
      <c r="E7">
        <v>5.3</v>
      </c>
      <c r="F7">
        <v>204</v>
      </c>
      <c r="G7">
        <v>3070</v>
      </c>
      <c r="H7" t="s">
        <v>16</v>
      </c>
    </row>
    <row r="8" spans="1:13" x14ac:dyDescent="0.3">
      <c r="A8" t="s">
        <v>18</v>
      </c>
      <c r="B8">
        <v>801</v>
      </c>
      <c r="C8" s="2">
        <v>43477</v>
      </c>
      <c r="D8">
        <v>5</v>
      </c>
      <c r="E8">
        <v>9.4</v>
      </c>
      <c r="F8">
        <v>530</v>
      </c>
      <c r="G8">
        <v>3025</v>
      </c>
      <c r="H8" t="s">
        <v>11</v>
      </c>
    </row>
    <row r="9" spans="1:13" x14ac:dyDescent="0.3">
      <c r="A9" t="s">
        <v>19</v>
      </c>
      <c r="B9">
        <v>1523</v>
      </c>
      <c r="C9" s="2">
        <v>43477</v>
      </c>
      <c r="D9">
        <v>6</v>
      </c>
      <c r="E9">
        <v>20.399999999999999</v>
      </c>
      <c r="F9">
        <v>4046</v>
      </c>
      <c r="G9">
        <v>3059</v>
      </c>
      <c r="H9" t="s">
        <v>16</v>
      </c>
    </row>
    <row r="10" spans="1:13" x14ac:dyDescent="0.3">
      <c r="A10" t="s">
        <v>20</v>
      </c>
      <c r="B10">
        <v>702</v>
      </c>
      <c r="C10" s="2">
        <v>43477</v>
      </c>
      <c r="D10">
        <v>3</v>
      </c>
      <c r="E10">
        <v>17.899999999999999</v>
      </c>
      <c r="F10">
        <v>744</v>
      </c>
      <c r="G10">
        <v>3082</v>
      </c>
      <c r="H10" t="s">
        <v>16</v>
      </c>
    </row>
    <row r="11" spans="1:13" x14ac:dyDescent="0.3">
      <c r="A11" t="s">
        <v>21</v>
      </c>
      <c r="B11">
        <v>1301</v>
      </c>
      <c r="C11" s="2">
        <v>43477</v>
      </c>
      <c r="D11">
        <v>4</v>
      </c>
      <c r="E11">
        <v>5.7</v>
      </c>
      <c r="F11">
        <v>524</v>
      </c>
      <c r="G11">
        <v>3078</v>
      </c>
      <c r="H11" t="s">
        <v>16</v>
      </c>
    </row>
    <row r="12" spans="1:13" x14ac:dyDescent="0.3">
      <c r="A12" t="s">
        <v>22</v>
      </c>
      <c r="B12">
        <v>835</v>
      </c>
      <c r="C12" s="2">
        <v>43477</v>
      </c>
      <c r="D12">
        <v>2</v>
      </c>
      <c r="E12">
        <v>26</v>
      </c>
      <c r="F12">
        <v>906</v>
      </c>
      <c r="G12">
        <v>3137</v>
      </c>
      <c r="H12" t="s">
        <v>14</v>
      </c>
    </row>
    <row r="13" spans="1:13" x14ac:dyDescent="0.3">
      <c r="A13" t="s">
        <v>23</v>
      </c>
      <c r="B13">
        <v>968</v>
      </c>
      <c r="C13" s="2">
        <v>43477</v>
      </c>
      <c r="D13">
        <v>5</v>
      </c>
      <c r="E13">
        <v>35.200000000000003</v>
      </c>
      <c r="F13">
        <v>868</v>
      </c>
      <c r="G13">
        <v>3806</v>
      </c>
      <c r="H13" t="s">
        <v>24</v>
      </c>
    </row>
    <row r="14" spans="1:13" x14ac:dyDescent="0.3">
      <c r="A14" t="s">
        <v>25</v>
      </c>
      <c r="B14">
        <v>853</v>
      </c>
      <c r="C14" s="2">
        <v>43477</v>
      </c>
      <c r="D14">
        <v>3</v>
      </c>
      <c r="E14">
        <v>8.6</v>
      </c>
      <c r="F14">
        <v>650</v>
      </c>
      <c r="G14">
        <v>3019</v>
      </c>
      <c r="H14" t="s">
        <v>11</v>
      </c>
    </row>
    <row r="15" spans="1:13" x14ac:dyDescent="0.3">
      <c r="A15" t="s">
        <v>26</v>
      </c>
      <c r="B15">
        <v>1002</v>
      </c>
      <c r="C15" s="2">
        <v>43477</v>
      </c>
      <c r="D15">
        <v>2</v>
      </c>
      <c r="E15">
        <v>2.4</v>
      </c>
      <c r="F15">
        <v>143</v>
      </c>
      <c r="G15">
        <v>3121</v>
      </c>
      <c r="H15" t="s">
        <v>16</v>
      </c>
    </row>
    <row r="16" spans="1:13" x14ac:dyDescent="0.3">
      <c r="A16" t="s">
        <v>27</v>
      </c>
      <c r="B16">
        <v>1416</v>
      </c>
      <c r="C16" s="2">
        <v>43505</v>
      </c>
      <c r="D16">
        <v>3</v>
      </c>
      <c r="E16">
        <v>16</v>
      </c>
      <c r="F16">
        <v>633</v>
      </c>
      <c r="G16">
        <v>3190</v>
      </c>
      <c r="H16" t="s">
        <v>9</v>
      </c>
    </row>
    <row r="17" spans="1:8" x14ac:dyDescent="0.3">
      <c r="A17" t="s">
        <v>28</v>
      </c>
      <c r="B17">
        <v>842</v>
      </c>
      <c r="C17" s="2">
        <v>43505</v>
      </c>
      <c r="D17">
        <v>4</v>
      </c>
      <c r="E17">
        <v>12.1</v>
      </c>
      <c r="F17">
        <v>596</v>
      </c>
      <c r="G17">
        <v>3083</v>
      </c>
      <c r="H17" t="s">
        <v>16</v>
      </c>
    </row>
    <row r="18" spans="1:8" x14ac:dyDescent="0.3">
      <c r="A18" t="s">
        <v>29</v>
      </c>
      <c r="B18">
        <v>1292</v>
      </c>
      <c r="C18" s="2">
        <v>43505</v>
      </c>
      <c r="D18">
        <v>4</v>
      </c>
      <c r="E18">
        <v>17.899999999999999</v>
      </c>
      <c r="F18">
        <v>717</v>
      </c>
      <c r="G18">
        <v>3192</v>
      </c>
      <c r="H18" t="s">
        <v>9</v>
      </c>
    </row>
    <row r="19" spans="1:8" x14ac:dyDescent="0.3">
      <c r="A19" t="s">
        <v>30</v>
      </c>
      <c r="B19">
        <v>1817</v>
      </c>
      <c r="C19" s="2">
        <v>43512</v>
      </c>
      <c r="D19">
        <v>4</v>
      </c>
      <c r="E19">
        <v>3.5</v>
      </c>
      <c r="F19">
        <v>167</v>
      </c>
      <c r="G19">
        <v>3054</v>
      </c>
      <c r="H19" t="s">
        <v>16</v>
      </c>
    </row>
    <row r="20" spans="1:8" x14ac:dyDescent="0.3">
      <c r="A20" t="s">
        <v>31</v>
      </c>
      <c r="B20">
        <v>683</v>
      </c>
      <c r="C20" s="2">
        <v>43512</v>
      </c>
      <c r="D20">
        <v>4</v>
      </c>
      <c r="E20">
        <v>18</v>
      </c>
      <c r="F20">
        <v>680</v>
      </c>
      <c r="G20">
        <v>3037</v>
      </c>
      <c r="H20" t="s">
        <v>11</v>
      </c>
    </row>
    <row r="21" spans="1:8" x14ac:dyDescent="0.3">
      <c r="A21" t="s">
        <v>32</v>
      </c>
      <c r="B21">
        <v>886</v>
      </c>
      <c r="C21" s="2">
        <v>43512</v>
      </c>
      <c r="D21">
        <v>4</v>
      </c>
      <c r="E21">
        <v>18.8</v>
      </c>
      <c r="F21">
        <v>652</v>
      </c>
      <c r="G21">
        <v>3170</v>
      </c>
      <c r="H21" t="s">
        <v>33</v>
      </c>
    </row>
    <row r="22" spans="1:8" x14ac:dyDescent="0.3">
      <c r="A22" t="s">
        <v>34</v>
      </c>
      <c r="B22">
        <v>612</v>
      </c>
      <c r="C22" s="2">
        <v>43512</v>
      </c>
      <c r="D22">
        <v>4</v>
      </c>
      <c r="E22">
        <v>14</v>
      </c>
      <c r="F22">
        <v>568</v>
      </c>
      <c r="G22">
        <v>3021</v>
      </c>
      <c r="H22" t="s">
        <v>11</v>
      </c>
    </row>
    <row r="23" spans="1:8" x14ac:dyDescent="0.3">
      <c r="A23" t="s">
        <v>35</v>
      </c>
      <c r="B23">
        <v>1720</v>
      </c>
      <c r="C23" s="2">
        <v>43512</v>
      </c>
      <c r="D23">
        <v>3</v>
      </c>
      <c r="E23">
        <v>7.5</v>
      </c>
      <c r="F23">
        <v>580</v>
      </c>
      <c r="G23">
        <v>3040</v>
      </c>
      <c r="H23" t="s">
        <v>11</v>
      </c>
    </row>
    <row r="24" spans="1:8" x14ac:dyDescent="0.3">
      <c r="A24" t="s">
        <v>36</v>
      </c>
      <c r="B24">
        <v>1417</v>
      </c>
      <c r="C24" s="2">
        <v>43512</v>
      </c>
      <c r="D24">
        <v>4</v>
      </c>
      <c r="E24">
        <v>12.4</v>
      </c>
      <c r="F24">
        <v>735</v>
      </c>
      <c r="G24">
        <v>3107</v>
      </c>
      <c r="H24" t="s">
        <v>14</v>
      </c>
    </row>
    <row r="25" spans="1:8" x14ac:dyDescent="0.3">
      <c r="A25" t="s">
        <v>37</v>
      </c>
      <c r="B25">
        <v>592</v>
      </c>
      <c r="C25" s="2">
        <v>43512</v>
      </c>
      <c r="D25">
        <v>4</v>
      </c>
      <c r="E25">
        <v>14.7</v>
      </c>
      <c r="F25">
        <v>294</v>
      </c>
      <c r="G25">
        <v>3030</v>
      </c>
      <c r="H25" t="s">
        <v>11</v>
      </c>
    </row>
    <row r="26" spans="1:8" x14ac:dyDescent="0.3">
      <c r="A26" t="s">
        <v>38</v>
      </c>
      <c r="B26">
        <v>1330</v>
      </c>
      <c r="C26" s="2">
        <v>43519</v>
      </c>
      <c r="D26">
        <v>3</v>
      </c>
      <c r="E26">
        <v>10.4</v>
      </c>
      <c r="F26">
        <v>595</v>
      </c>
      <c r="G26">
        <v>3125</v>
      </c>
      <c r="H26" t="s">
        <v>9</v>
      </c>
    </row>
    <row r="27" spans="1:8" x14ac:dyDescent="0.3">
      <c r="A27" t="s">
        <v>39</v>
      </c>
      <c r="B27">
        <v>1035</v>
      </c>
      <c r="C27" s="2">
        <v>43519</v>
      </c>
      <c r="D27">
        <v>3</v>
      </c>
      <c r="E27">
        <v>6.7</v>
      </c>
      <c r="F27">
        <v>402</v>
      </c>
      <c r="G27">
        <v>3058</v>
      </c>
      <c r="H27" t="s">
        <v>16</v>
      </c>
    </row>
    <row r="28" spans="1:8" x14ac:dyDescent="0.3">
      <c r="A28" t="s">
        <v>40</v>
      </c>
      <c r="B28">
        <v>1311</v>
      </c>
      <c r="C28" s="2">
        <v>43519</v>
      </c>
      <c r="D28">
        <v>4</v>
      </c>
      <c r="E28">
        <v>4.3</v>
      </c>
      <c r="F28">
        <v>399</v>
      </c>
      <c r="G28">
        <v>3032</v>
      </c>
      <c r="H28" t="s">
        <v>11</v>
      </c>
    </row>
    <row r="29" spans="1:8" x14ac:dyDescent="0.3">
      <c r="A29" t="s">
        <v>41</v>
      </c>
      <c r="B29">
        <v>897</v>
      </c>
      <c r="C29" s="2">
        <v>43519</v>
      </c>
      <c r="D29">
        <v>3</v>
      </c>
      <c r="E29">
        <v>29.8</v>
      </c>
      <c r="F29">
        <v>1709</v>
      </c>
      <c r="G29">
        <v>3338</v>
      </c>
      <c r="H29" t="s">
        <v>42</v>
      </c>
    </row>
    <row r="30" spans="1:8" x14ac:dyDescent="0.3">
      <c r="A30" t="s">
        <v>43</v>
      </c>
      <c r="B30">
        <v>2030</v>
      </c>
      <c r="C30" s="2">
        <v>43519</v>
      </c>
      <c r="D30">
        <v>4</v>
      </c>
      <c r="E30">
        <v>7.3</v>
      </c>
      <c r="F30">
        <v>697</v>
      </c>
      <c r="G30">
        <v>3102</v>
      </c>
      <c r="H30" t="s">
        <v>9</v>
      </c>
    </row>
    <row r="31" spans="1:8" x14ac:dyDescent="0.3">
      <c r="A31" t="s">
        <v>44</v>
      </c>
      <c r="B31">
        <v>858</v>
      </c>
      <c r="C31" s="2">
        <v>43519</v>
      </c>
      <c r="D31">
        <v>5</v>
      </c>
      <c r="E31">
        <v>16.2</v>
      </c>
      <c r="F31">
        <v>800</v>
      </c>
      <c r="G31">
        <v>3094</v>
      </c>
      <c r="H31" t="s">
        <v>14</v>
      </c>
    </row>
    <row r="32" spans="1:8" x14ac:dyDescent="0.3">
      <c r="A32" t="s">
        <v>45</v>
      </c>
      <c r="B32">
        <v>1405</v>
      </c>
      <c r="C32" s="2">
        <v>43519</v>
      </c>
      <c r="D32">
        <v>4</v>
      </c>
      <c r="E32">
        <v>17.2</v>
      </c>
      <c r="F32">
        <v>902</v>
      </c>
      <c r="G32">
        <v>3132</v>
      </c>
      <c r="H32" t="s">
        <v>14</v>
      </c>
    </row>
    <row r="33" spans="1:8" x14ac:dyDescent="0.3">
      <c r="A33" t="s">
        <v>46</v>
      </c>
      <c r="B33">
        <v>596</v>
      </c>
      <c r="C33" s="2">
        <v>43519</v>
      </c>
      <c r="D33">
        <v>3</v>
      </c>
      <c r="E33">
        <v>24.7</v>
      </c>
      <c r="F33">
        <v>417</v>
      </c>
      <c r="G33">
        <v>3175</v>
      </c>
      <c r="H33" t="s">
        <v>33</v>
      </c>
    </row>
    <row r="34" spans="1:8" x14ac:dyDescent="0.3">
      <c r="A34" t="s">
        <v>47</v>
      </c>
      <c r="B34">
        <v>1156</v>
      </c>
      <c r="C34" s="2">
        <v>43519</v>
      </c>
      <c r="D34">
        <v>4</v>
      </c>
      <c r="E34">
        <v>14.6</v>
      </c>
      <c r="F34">
        <v>971</v>
      </c>
      <c r="G34">
        <v>3093</v>
      </c>
      <c r="H34" t="s">
        <v>14</v>
      </c>
    </row>
    <row r="35" spans="1:8" x14ac:dyDescent="0.3">
      <c r="A35" t="s">
        <v>48</v>
      </c>
      <c r="B35">
        <v>763</v>
      </c>
      <c r="C35" s="2">
        <v>43519</v>
      </c>
      <c r="D35">
        <v>4</v>
      </c>
      <c r="E35">
        <v>45.9</v>
      </c>
      <c r="F35">
        <v>1587</v>
      </c>
      <c r="G35">
        <v>3437</v>
      </c>
      <c r="H35" t="s">
        <v>49</v>
      </c>
    </row>
    <row r="36" spans="1:8" x14ac:dyDescent="0.3">
      <c r="A36" t="s">
        <v>50</v>
      </c>
      <c r="B36">
        <v>617</v>
      </c>
      <c r="C36" s="2">
        <v>43519</v>
      </c>
      <c r="D36">
        <v>3</v>
      </c>
      <c r="E36">
        <v>19.600000000000001</v>
      </c>
      <c r="F36">
        <v>570</v>
      </c>
      <c r="G36">
        <v>3076</v>
      </c>
      <c r="H36" t="s">
        <v>16</v>
      </c>
    </row>
    <row r="37" spans="1:8" x14ac:dyDescent="0.3">
      <c r="A37" t="s">
        <v>37</v>
      </c>
      <c r="B37">
        <v>501</v>
      </c>
      <c r="C37" s="2">
        <v>43519</v>
      </c>
      <c r="D37">
        <v>3</v>
      </c>
      <c r="E37">
        <v>14.7</v>
      </c>
      <c r="F37">
        <v>600</v>
      </c>
      <c r="G37">
        <v>3030</v>
      </c>
      <c r="H37" t="s">
        <v>11</v>
      </c>
    </row>
    <row r="38" spans="1:8" x14ac:dyDescent="0.3">
      <c r="A38" t="s">
        <v>51</v>
      </c>
      <c r="B38">
        <v>1428</v>
      </c>
      <c r="C38" s="2">
        <v>43526</v>
      </c>
      <c r="D38">
        <v>4</v>
      </c>
      <c r="E38">
        <v>6.7</v>
      </c>
      <c r="F38">
        <v>950</v>
      </c>
      <c r="G38">
        <v>3058</v>
      </c>
      <c r="H38" t="s">
        <v>16</v>
      </c>
    </row>
    <row r="39" spans="1:8" x14ac:dyDescent="0.3">
      <c r="A39" t="s">
        <v>52</v>
      </c>
      <c r="B39">
        <v>639</v>
      </c>
      <c r="C39" s="2">
        <v>43526</v>
      </c>
      <c r="D39">
        <v>3</v>
      </c>
      <c r="E39">
        <v>12.9</v>
      </c>
      <c r="F39">
        <v>542</v>
      </c>
      <c r="G39">
        <v>3043</v>
      </c>
      <c r="H39" t="s">
        <v>11</v>
      </c>
    </row>
    <row r="40" spans="1:8" x14ac:dyDescent="0.3">
      <c r="A40" t="s">
        <v>53</v>
      </c>
      <c r="B40">
        <v>762</v>
      </c>
      <c r="C40" s="2">
        <v>43526</v>
      </c>
      <c r="D40">
        <v>3</v>
      </c>
      <c r="E40">
        <v>14.7</v>
      </c>
      <c r="F40">
        <v>701</v>
      </c>
      <c r="G40">
        <v>3152</v>
      </c>
      <c r="H40" t="s">
        <v>14</v>
      </c>
    </row>
    <row r="41" spans="1:8" x14ac:dyDescent="0.3">
      <c r="A41" t="s">
        <v>54</v>
      </c>
      <c r="B41">
        <v>1286</v>
      </c>
      <c r="C41" s="2">
        <v>43526</v>
      </c>
      <c r="D41">
        <v>4</v>
      </c>
      <c r="E41">
        <v>16.7</v>
      </c>
      <c r="F41">
        <v>657</v>
      </c>
      <c r="G41">
        <v>3150</v>
      </c>
      <c r="H41" t="s">
        <v>14</v>
      </c>
    </row>
    <row r="42" spans="1:8" x14ac:dyDescent="0.3">
      <c r="A42" t="s">
        <v>55</v>
      </c>
      <c r="B42">
        <v>763</v>
      </c>
      <c r="C42" s="2">
        <v>43526</v>
      </c>
      <c r="D42">
        <v>4</v>
      </c>
      <c r="E42">
        <v>22.2</v>
      </c>
      <c r="F42">
        <v>558</v>
      </c>
      <c r="G42">
        <v>3172</v>
      </c>
      <c r="H42" t="s">
        <v>33</v>
      </c>
    </row>
    <row r="43" spans="1:8" x14ac:dyDescent="0.3">
      <c r="A43" t="s">
        <v>56</v>
      </c>
      <c r="B43">
        <v>795</v>
      </c>
      <c r="C43" s="2">
        <v>43526</v>
      </c>
      <c r="D43">
        <v>3</v>
      </c>
      <c r="E43">
        <v>11.2</v>
      </c>
      <c r="F43">
        <v>540</v>
      </c>
      <c r="G43">
        <v>3046</v>
      </c>
      <c r="H43" t="s">
        <v>16</v>
      </c>
    </row>
    <row r="44" spans="1:8" x14ac:dyDescent="0.3">
      <c r="A44" t="s">
        <v>57</v>
      </c>
      <c r="B44">
        <v>629</v>
      </c>
      <c r="C44" s="2">
        <v>43526</v>
      </c>
      <c r="D44">
        <v>3</v>
      </c>
      <c r="E44">
        <v>16.100000000000001</v>
      </c>
      <c r="F44">
        <v>540</v>
      </c>
      <c r="G44">
        <v>3088</v>
      </c>
      <c r="H44" t="s">
        <v>16</v>
      </c>
    </row>
    <row r="45" spans="1:8" x14ac:dyDescent="0.3">
      <c r="A45" t="s">
        <v>58</v>
      </c>
      <c r="B45">
        <v>727.76</v>
      </c>
      <c r="C45" s="2">
        <v>43526</v>
      </c>
      <c r="D45">
        <v>5</v>
      </c>
      <c r="E45">
        <v>14.7</v>
      </c>
      <c r="F45">
        <v>476</v>
      </c>
      <c r="G45">
        <v>3030</v>
      </c>
      <c r="H45" t="s">
        <v>11</v>
      </c>
    </row>
    <row r="46" spans="1:8" x14ac:dyDescent="0.3">
      <c r="A46" t="s">
        <v>25</v>
      </c>
      <c r="B46">
        <v>918</v>
      </c>
      <c r="C46" s="2">
        <v>43526</v>
      </c>
      <c r="D46">
        <v>3</v>
      </c>
      <c r="E46">
        <v>8.6</v>
      </c>
      <c r="F46">
        <v>667</v>
      </c>
      <c r="G46">
        <v>3019</v>
      </c>
      <c r="H46" t="s">
        <v>11</v>
      </c>
    </row>
    <row r="47" spans="1:8" x14ac:dyDescent="0.3">
      <c r="A47" t="s">
        <v>15</v>
      </c>
      <c r="B47">
        <v>2003</v>
      </c>
      <c r="C47" s="2">
        <v>43526</v>
      </c>
      <c r="D47">
        <v>4</v>
      </c>
      <c r="E47">
        <v>3.6</v>
      </c>
      <c r="F47">
        <v>453</v>
      </c>
      <c r="G47">
        <v>3068</v>
      </c>
      <c r="H47" t="s">
        <v>16</v>
      </c>
    </row>
    <row r="48" spans="1:8" x14ac:dyDescent="0.3">
      <c r="A48" t="s">
        <v>59</v>
      </c>
      <c r="B48">
        <v>742</v>
      </c>
      <c r="C48" s="2">
        <v>43526</v>
      </c>
      <c r="D48">
        <v>4</v>
      </c>
      <c r="E48">
        <v>14.8</v>
      </c>
      <c r="F48">
        <v>1135</v>
      </c>
      <c r="G48">
        <v>3023</v>
      </c>
      <c r="H48" t="s">
        <v>11</v>
      </c>
    </row>
    <row r="49" spans="1:8" x14ac:dyDescent="0.3">
      <c r="A49" t="s">
        <v>52</v>
      </c>
      <c r="B49">
        <v>668</v>
      </c>
      <c r="C49" s="2">
        <v>43526</v>
      </c>
      <c r="D49">
        <v>3</v>
      </c>
      <c r="E49">
        <v>12.9</v>
      </c>
      <c r="F49">
        <v>547</v>
      </c>
      <c r="G49">
        <v>3043</v>
      </c>
      <c r="H49" t="s">
        <v>11</v>
      </c>
    </row>
    <row r="50" spans="1:8" x14ac:dyDescent="0.3">
      <c r="A50" t="s">
        <v>39</v>
      </c>
      <c r="B50">
        <v>1105</v>
      </c>
      <c r="C50" s="2">
        <v>43526</v>
      </c>
      <c r="D50">
        <v>3</v>
      </c>
      <c r="E50">
        <v>6.7</v>
      </c>
      <c r="F50">
        <v>387</v>
      </c>
      <c r="G50">
        <v>3058</v>
      </c>
      <c r="H50" t="s">
        <v>16</v>
      </c>
    </row>
    <row r="51" spans="1:8" x14ac:dyDescent="0.3">
      <c r="A51" t="s">
        <v>32</v>
      </c>
      <c r="B51">
        <v>769</v>
      </c>
      <c r="C51" s="2">
        <v>43526</v>
      </c>
      <c r="D51">
        <v>3</v>
      </c>
      <c r="E51">
        <v>18.8</v>
      </c>
      <c r="F51">
        <v>321</v>
      </c>
      <c r="G51">
        <v>3170</v>
      </c>
      <c r="H51" t="s">
        <v>33</v>
      </c>
    </row>
    <row r="52" spans="1:8" x14ac:dyDescent="0.3">
      <c r="A52" t="s">
        <v>43</v>
      </c>
      <c r="B52">
        <v>1771</v>
      </c>
      <c r="C52" s="2">
        <v>43526</v>
      </c>
      <c r="D52">
        <v>3</v>
      </c>
      <c r="E52">
        <v>7.3</v>
      </c>
      <c r="F52">
        <v>581</v>
      </c>
      <c r="G52">
        <v>3102</v>
      </c>
      <c r="H52" t="s">
        <v>9</v>
      </c>
    </row>
    <row r="53" spans="1:8" x14ac:dyDescent="0.3">
      <c r="A53" t="s">
        <v>60</v>
      </c>
      <c r="B53">
        <v>1720</v>
      </c>
      <c r="C53" s="2">
        <v>43526</v>
      </c>
      <c r="D53">
        <v>3</v>
      </c>
      <c r="E53">
        <v>3</v>
      </c>
      <c r="F53">
        <v>125</v>
      </c>
      <c r="G53">
        <v>3206</v>
      </c>
      <c r="H53" t="s">
        <v>9</v>
      </c>
    </row>
    <row r="54" spans="1:8" x14ac:dyDescent="0.3">
      <c r="A54" t="s">
        <v>58</v>
      </c>
      <c r="B54">
        <v>813</v>
      </c>
      <c r="C54" s="2">
        <v>43526</v>
      </c>
      <c r="D54">
        <v>4</v>
      </c>
      <c r="E54">
        <v>14.7</v>
      </c>
      <c r="F54">
        <v>864</v>
      </c>
      <c r="G54">
        <v>3030</v>
      </c>
      <c r="H54" t="s">
        <v>11</v>
      </c>
    </row>
    <row r="55" spans="1:8" x14ac:dyDescent="0.3">
      <c r="A55" t="s">
        <v>54</v>
      </c>
      <c r="B55">
        <v>1256</v>
      </c>
      <c r="C55" s="2">
        <v>43526</v>
      </c>
      <c r="D55">
        <v>4</v>
      </c>
      <c r="E55">
        <v>16.7</v>
      </c>
      <c r="F55">
        <v>646</v>
      </c>
      <c r="G55">
        <v>3150</v>
      </c>
      <c r="H55" t="s">
        <v>14</v>
      </c>
    </row>
    <row r="56" spans="1:8" x14ac:dyDescent="0.3">
      <c r="A56" t="s">
        <v>26</v>
      </c>
      <c r="B56">
        <v>1782.5</v>
      </c>
      <c r="C56" s="2">
        <v>43526</v>
      </c>
      <c r="D56">
        <v>3</v>
      </c>
      <c r="E56">
        <v>2.4</v>
      </c>
      <c r="F56">
        <v>113</v>
      </c>
      <c r="G56">
        <v>3121</v>
      </c>
      <c r="H56" t="s">
        <v>16</v>
      </c>
    </row>
    <row r="57" spans="1:8" x14ac:dyDescent="0.3">
      <c r="A57" t="s">
        <v>61</v>
      </c>
      <c r="B57">
        <v>1426.5</v>
      </c>
      <c r="C57" s="2">
        <v>43526</v>
      </c>
      <c r="D57">
        <v>3</v>
      </c>
      <c r="E57">
        <v>7.8</v>
      </c>
      <c r="F57">
        <v>647</v>
      </c>
      <c r="G57">
        <v>3079</v>
      </c>
      <c r="H57" t="s">
        <v>14</v>
      </c>
    </row>
    <row r="58" spans="1:8" x14ac:dyDescent="0.3">
      <c r="A58" t="s">
        <v>62</v>
      </c>
      <c r="B58">
        <v>2037</v>
      </c>
      <c r="C58" s="2">
        <v>43526</v>
      </c>
      <c r="D58">
        <v>3</v>
      </c>
      <c r="E58">
        <v>5.9</v>
      </c>
      <c r="F58">
        <v>250</v>
      </c>
      <c r="G58">
        <v>3144</v>
      </c>
      <c r="H58" t="s">
        <v>9</v>
      </c>
    </row>
    <row r="59" spans="1:8" x14ac:dyDescent="0.3">
      <c r="A59" t="s">
        <v>63</v>
      </c>
      <c r="B59">
        <v>683</v>
      </c>
      <c r="C59" s="2">
        <v>43526</v>
      </c>
      <c r="D59">
        <v>4</v>
      </c>
      <c r="E59">
        <v>16.5</v>
      </c>
      <c r="F59">
        <v>560</v>
      </c>
      <c r="G59">
        <v>3049</v>
      </c>
      <c r="H59" t="s">
        <v>16</v>
      </c>
    </row>
    <row r="60" spans="1:8" x14ac:dyDescent="0.3">
      <c r="A60" t="s">
        <v>64</v>
      </c>
      <c r="B60">
        <v>1088</v>
      </c>
      <c r="C60" s="2">
        <v>43526</v>
      </c>
      <c r="D60">
        <v>3</v>
      </c>
      <c r="E60">
        <v>14.3</v>
      </c>
      <c r="F60">
        <v>791</v>
      </c>
      <c r="G60">
        <v>3189</v>
      </c>
      <c r="H60" t="s">
        <v>9</v>
      </c>
    </row>
    <row r="61" spans="1:8" x14ac:dyDescent="0.3">
      <c r="A61" t="s">
        <v>65</v>
      </c>
      <c r="B61">
        <v>958</v>
      </c>
      <c r="C61" s="2">
        <v>43526</v>
      </c>
      <c r="D61">
        <v>3</v>
      </c>
      <c r="E61">
        <v>8.4</v>
      </c>
      <c r="F61">
        <v>557</v>
      </c>
      <c r="G61">
        <v>3072</v>
      </c>
      <c r="H61" t="s">
        <v>16</v>
      </c>
    </row>
    <row r="62" spans="1:8" x14ac:dyDescent="0.3">
      <c r="A62" t="s">
        <v>66</v>
      </c>
      <c r="B62">
        <v>694</v>
      </c>
      <c r="C62" s="2">
        <v>43526</v>
      </c>
      <c r="D62">
        <v>5</v>
      </c>
      <c r="E62">
        <v>18</v>
      </c>
      <c r="F62">
        <v>730</v>
      </c>
      <c r="G62">
        <v>3037</v>
      </c>
      <c r="H62" t="s">
        <v>11</v>
      </c>
    </row>
    <row r="63" spans="1:8" x14ac:dyDescent="0.3">
      <c r="A63" t="s">
        <v>67</v>
      </c>
      <c r="B63">
        <v>1406</v>
      </c>
      <c r="C63" s="2">
        <v>43526</v>
      </c>
      <c r="D63">
        <v>4</v>
      </c>
      <c r="E63">
        <v>14.3</v>
      </c>
      <c r="F63">
        <v>599</v>
      </c>
      <c r="G63">
        <v>3109</v>
      </c>
      <c r="H63" t="s">
        <v>14</v>
      </c>
    </row>
    <row r="64" spans="1:8" x14ac:dyDescent="0.3">
      <c r="A64" t="s">
        <v>68</v>
      </c>
      <c r="B64">
        <v>1665</v>
      </c>
      <c r="C64" s="2">
        <v>43526</v>
      </c>
      <c r="D64">
        <v>4</v>
      </c>
      <c r="E64">
        <v>11.4</v>
      </c>
      <c r="F64">
        <v>605</v>
      </c>
      <c r="G64">
        <v>3204</v>
      </c>
      <c r="H64" t="s">
        <v>9</v>
      </c>
    </row>
    <row r="65" spans="1:8" x14ac:dyDescent="0.3">
      <c r="A65" t="s">
        <v>50</v>
      </c>
      <c r="B65">
        <v>538</v>
      </c>
      <c r="C65" s="2">
        <v>43526</v>
      </c>
      <c r="D65">
        <v>3</v>
      </c>
      <c r="E65">
        <v>19.600000000000001</v>
      </c>
      <c r="F65">
        <v>536</v>
      </c>
      <c r="G65">
        <v>3076</v>
      </c>
      <c r="H65" t="s">
        <v>16</v>
      </c>
    </row>
    <row r="66" spans="1:8" x14ac:dyDescent="0.3">
      <c r="A66" t="s">
        <v>70</v>
      </c>
      <c r="B66">
        <v>1146</v>
      </c>
      <c r="C66" s="2">
        <v>43533</v>
      </c>
      <c r="D66">
        <v>3</v>
      </c>
      <c r="E66">
        <v>14.7</v>
      </c>
      <c r="F66">
        <v>585</v>
      </c>
      <c r="G66">
        <v>3151</v>
      </c>
      <c r="H66" t="s">
        <v>14</v>
      </c>
    </row>
    <row r="67" spans="1:8" x14ac:dyDescent="0.3">
      <c r="A67" t="s">
        <v>71</v>
      </c>
      <c r="B67">
        <v>656</v>
      </c>
      <c r="C67" s="2">
        <v>43533</v>
      </c>
      <c r="D67">
        <v>3</v>
      </c>
      <c r="E67">
        <v>38</v>
      </c>
      <c r="F67">
        <v>653</v>
      </c>
      <c r="G67">
        <v>3199</v>
      </c>
      <c r="H67" t="s">
        <v>33</v>
      </c>
    </row>
    <row r="68" spans="1:8" x14ac:dyDescent="0.3">
      <c r="A68" t="s">
        <v>72</v>
      </c>
      <c r="B68">
        <v>1005</v>
      </c>
      <c r="C68" s="2">
        <v>43533</v>
      </c>
      <c r="D68">
        <v>3</v>
      </c>
      <c r="E68">
        <v>8.9</v>
      </c>
      <c r="F68">
        <v>536</v>
      </c>
      <c r="G68">
        <v>3084</v>
      </c>
      <c r="H68" t="s">
        <v>14</v>
      </c>
    </row>
    <row r="69" spans="1:8" x14ac:dyDescent="0.3">
      <c r="A69" t="s">
        <v>69</v>
      </c>
      <c r="B69">
        <v>2283</v>
      </c>
      <c r="C69" s="2">
        <v>43533</v>
      </c>
      <c r="D69">
        <v>4</v>
      </c>
      <c r="E69">
        <v>5.4</v>
      </c>
      <c r="F69">
        <v>715</v>
      </c>
      <c r="G69">
        <v>3101</v>
      </c>
      <c r="H69" t="s">
        <v>9</v>
      </c>
    </row>
    <row r="70" spans="1:8" x14ac:dyDescent="0.3">
      <c r="A70" t="s">
        <v>73</v>
      </c>
      <c r="B70">
        <v>2152</v>
      </c>
      <c r="C70" s="2">
        <v>43533</v>
      </c>
      <c r="D70">
        <v>4</v>
      </c>
      <c r="E70">
        <v>7.9</v>
      </c>
      <c r="F70">
        <v>525</v>
      </c>
      <c r="G70">
        <v>3103</v>
      </c>
      <c r="H70" t="s">
        <v>9</v>
      </c>
    </row>
    <row r="71" spans="1:8" x14ac:dyDescent="0.3">
      <c r="A71" t="s">
        <v>74</v>
      </c>
      <c r="B71">
        <v>1505</v>
      </c>
      <c r="C71" s="2">
        <v>43533</v>
      </c>
      <c r="D71">
        <v>4</v>
      </c>
      <c r="E71">
        <v>5.2</v>
      </c>
      <c r="F71">
        <v>373</v>
      </c>
      <c r="G71">
        <v>3056</v>
      </c>
      <c r="H71" t="s">
        <v>16</v>
      </c>
    </row>
    <row r="72" spans="1:8" x14ac:dyDescent="0.3">
      <c r="A72" t="s">
        <v>75</v>
      </c>
      <c r="B72">
        <v>1829</v>
      </c>
      <c r="C72" s="2">
        <v>43533</v>
      </c>
      <c r="D72">
        <v>4</v>
      </c>
      <c r="E72">
        <v>13.8</v>
      </c>
      <c r="F72">
        <v>816</v>
      </c>
      <c r="G72">
        <v>3188</v>
      </c>
      <c r="H72" t="s">
        <v>9</v>
      </c>
    </row>
    <row r="73" spans="1:8" x14ac:dyDescent="0.3">
      <c r="A73" t="s">
        <v>37</v>
      </c>
      <c r="B73">
        <v>458</v>
      </c>
      <c r="C73" s="2">
        <v>43533</v>
      </c>
      <c r="D73">
        <v>3</v>
      </c>
      <c r="E73">
        <v>14.7</v>
      </c>
      <c r="F73">
        <v>543</v>
      </c>
      <c r="G73">
        <v>3030</v>
      </c>
      <c r="H73" t="s">
        <v>11</v>
      </c>
    </row>
    <row r="74" spans="1:8" x14ac:dyDescent="0.3">
      <c r="A74" t="s">
        <v>76</v>
      </c>
      <c r="B74">
        <v>1542</v>
      </c>
      <c r="C74" s="2">
        <v>43533</v>
      </c>
      <c r="D74">
        <v>3</v>
      </c>
      <c r="E74">
        <v>8.6999999999999993</v>
      </c>
      <c r="F74">
        <v>297</v>
      </c>
      <c r="G74">
        <v>3162</v>
      </c>
      <c r="H74" t="s">
        <v>9</v>
      </c>
    </row>
    <row r="75" spans="1:8" x14ac:dyDescent="0.3">
      <c r="A75" t="s">
        <v>77</v>
      </c>
      <c r="B75">
        <v>734</v>
      </c>
      <c r="C75" s="2">
        <v>43533</v>
      </c>
      <c r="D75">
        <v>2</v>
      </c>
      <c r="E75">
        <v>11.2</v>
      </c>
      <c r="F75">
        <v>690</v>
      </c>
      <c r="G75">
        <v>3046</v>
      </c>
      <c r="H75" t="s">
        <v>16</v>
      </c>
    </row>
    <row r="76" spans="1:8" x14ac:dyDescent="0.3">
      <c r="A76" t="s">
        <v>78</v>
      </c>
      <c r="B76">
        <v>912</v>
      </c>
      <c r="C76" s="2">
        <v>43533</v>
      </c>
      <c r="D76">
        <v>3</v>
      </c>
      <c r="E76">
        <v>9.5</v>
      </c>
      <c r="F76">
        <v>604</v>
      </c>
      <c r="G76">
        <v>3034</v>
      </c>
      <c r="H76" t="s">
        <v>11</v>
      </c>
    </row>
    <row r="77" spans="1:8" x14ac:dyDescent="0.3">
      <c r="A77" t="s">
        <v>57</v>
      </c>
      <c r="B77">
        <v>806</v>
      </c>
      <c r="C77" s="2">
        <v>43533</v>
      </c>
      <c r="D77">
        <v>3</v>
      </c>
      <c r="E77">
        <v>16.100000000000001</v>
      </c>
      <c r="F77">
        <v>565</v>
      </c>
      <c r="G77">
        <v>3088</v>
      </c>
      <c r="H77" t="s">
        <v>16</v>
      </c>
    </row>
    <row r="78" spans="1:8" x14ac:dyDescent="0.3">
      <c r="A78" t="s">
        <v>79</v>
      </c>
      <c r="B78">
        <v>841</v>
      </c>
      <c r="C78" s="2">
        <v>43533</v>
      </c>
      <c r="D78">
        <v>3</v>
      </c>
      <c r="E78">
        <v>12</v>
      </c>
      <c r="F78">
        <v>643</v>
      </c>
      <c r="G78">
        <v>3073</v>
      </c>
      <c r="H78" t="s">
        <v>16</v>
      </c>
    </row>
    <row r="79" spans="1:8" x14ac:dyDescent="0.3">
      <c r="A79" t="s">
        <v>53</v>
      </c>
      <c r="B79">
        <v>1009</v>
      </c>
      <c r="C79" s="2">
        <v>43533</v>
      </c>
      <c r="D79">
        <v>4</v>
      </c>
      <c r="E79">
        <v>14.7</v>
      </c>
      <c r="F79">
        <v>625</v>
      </c>
      <c r="G79">
        <v>3152</v>
      </c>
      <c r="H79" t="s">
        <v>14</v>
      </c>
    </row>
    <row r="80" spans="1:8" x14ac:dyDescent="0.3">
      <c r="A80" t="s">
        <v>53</v>
      </c>
      <c r="B80">
        <v>887</v>
      </c>
      <c r="C80" s="2">
        <v>43533</v>
      </c>
      <c r="D80">
        <v>5</v>
      </c>
      <c r="E80">
        <v>14.7</v>
      </c>
      <c r="F80">
        <v>531</v>
      </c>
      <c r="G80">
        <v>3152</v>
      </c>
      <c r="H80" t="s">
        <v>14</v>
      </c>
    </row>
    <row r="81" spans="1:8" x14ac:dyDescent="0.3">
      <c r="A81" t="s">
        <v>80</v>
      </c>
      <c r="B81">
        <v>1406</v>
      </c>
      <c r="C81" s="2">
        <v>43533</v>
      </c>
      <c r="D81">
        <v>3</v>
      </c>
      <c r="E81">
        <v>10.1</v>
      </c>
      <c r="F81">
        <v>656</v>
      </c>
      <c r="G81">
        <v>3163</v>
      </c>
      <c r="H81" t="s">
        <v>9</v>
      </c>
    </row>
    <row r="82" spans="1:8" x14ac:dyDescent="0.3">
      <c r="A82" t="s">
        <v>81</v>
      </c>
      <c r="B82">
        <v>1558</v>
      </c>
      <c r="C82" s="2">
        <v>43533</v>
      </c>
      <c r="D82">
        <v>4</v>
      </c>
      <c r="E82">
        <v>17.3</v>
      </c>
      <c r="F82">
        <v>700</v>
      </c>
      <c r="G82">
        <v>3193</v>
      </c>
      <c r="H82" t="s">
        <v>9</v>
      </c>
    </row>
    <row r="83" spans="1:8" x14ac:dyDescent="0.3">
      <c r="A83" t="s">
        <v>82</v>
      </c>
      <c r="B83">
        <v>608</v>
      </c>
      <c r="C83" s="2">
        <v>43533</v>
      </c>
      <c r="D83">
        <v>4</v>
      </c>
      <c r="E83">
        <v>20.6</v>
      </c>
      <c r="F83">
        <v>576</v>
      </c>
      <c r="G83">
        <v>3064</v>
      </c>
      <c r="H83" t="s">
        <v>16</v>
      </c>
    </row>
    <row r="84" spans="1:8" x14ac:dyDescent="0.3">
      <c r="A84" t="s">
        <v>83</v>
      </c>
      <c r="B84">
        <v>460</v>
      </c>
      <c r="C84" s="2">
        <v>43540</v>
      </c>
      <c r="D84">
        <v>3</v>
      </c>
      <c r="E84">
        <v>20.6</v>
      </c>
      <c r="F84">
        <v>266</v>
      </c>
      <c r="G84">
        <v>3064</v>
      </c>
      <c r="H84" t="s">
        <v>16</v>
      </c>
    </row>
    <row r="85" spans="1:8" x14ac:dyDescent="0.3">
      <c r="A85" t="s">
        <v>84</v>
      </c>
      <c r="B85">
        <v>670</v>
      </c>
      <c r="C85" s="2">
        <v>43540</v>
      </c>
      <c r="D85">
        <v>4</v>
      </c>
      <c r="E85">
        <v>43.3</v>
      </c>
      <c r="F85">
        <v>576</v>
      </c>
      <c r="G85">
        <v>3809</v>
      </c>
      <c r="H85" t="s">
        <v>24</v>
      </c>
    </row>
    <row r="86" spans="1:8" x14ac:dyDescent="0.3">
      <c r="A86" t="s">
        <v>20</v>
      </c>
      <c r="B86">
        <v>774</v>
      </c>
      <c r="C86" s="2">
        <v>43540</v>
      </c>
      <c r="D86">
        <v>3</v>
      </c>
      <c r="E86">
        <v>17.899999999999999</v>
      </c>
      <c r="F86">
        <v>620</v>
      </c>
      <c r="G86">
        <v>3082</v>
      </c>
      <c r="H86" t="s">
        <v>16</v>
      </c>
    </row>
    <row r="87" spans="1:8" x14ac:dyDescent="0.3">
      <c r="A87" t="s">
        <v>85</v>
      </c>
      <c r="B87">
        <v>1875</v>
      </c>
      <c r="C87" s="2">
        <v>43547</v>
      </c>
      <c r="D87">
        <v>3</v>
      </c>
      <c r="E87">
        <v>16.7</v>
      </c>
      <c r="F87">
        <v>740</v>
      </c>
      <c r="G87">
        <v>3168</v>
      </c>
      <c r="H87" t="s">
        <v>33</v>
      </c>
    </row>
    <row r="88" spans="1:8" x14ac:dyDescent="0.3">
      <c r="A88" t="s">
        <v>86</v>
      </c>
      <c r="B88">
        <v>1103</v>
      </c>
      <c r="C88" s="2">
        <v>43547</v>
      </c>
      <c r="D88">
        <v>4</v>
      </c>
      <c r="E88">
        <v>21.5</v>
      </c>
      <c r="F88">
        <v>650</v>
      </c>
      <c r="G88">
        <v>3195</v>
      </c>
      <c r="H88" t="s">
        <v>33</v>
      </c>
    </row>
    <row r="89" spans="1:8" x14ac:dyDescent="0.3">
      <c r="A89" t="s">
        <v>87</v>
      </c>
      <c r="B89">
        <v>512</v>
      </c>
      <c r="C89" s="2">
        <v>43547</v>
      </c>
      <c r="D89">
        <v>1</v>
      </c>
      <c r="E89">
        <v>14</v>
      </c>
      <c r="F89">
        <v>193</v>
      </c>
      <c r="G89">
        <v>3047</v>
      </c>
      <c r="H89" t="s">
        <v>16</v>
      </c>
    </row>
    <row r="90" spans="1:8" x14ac:dyDescent="0.3">
      <c r="A90" t="s">
        <v>37</v>
      </c>
      <c r="B90">
        <v>550</v>
      </c>
      <c r="C90" s="2">
        <v>43547</v>
      </c>
      <c r="D90">
        <v>3</v>
      </c>
      <c r="E90">
        <v>14.7</v>
      </c>
      <c r="F90">
        <v>510</v>
      </c>
      <c r="G90">
        <v>3030</v>
      </c>
      <c r="H90" t="s">
        <v>11</v>
      </c>
    </row>
    <row r="91" spans="1:8" x14ac:dyDescent="0.3">
      <c r="A91" t="s">
        <v>65</v>
      </c>
      <c r="B91">
        <v>760</v>
      </c>
      <c r="C91" s="2">
        <v>43547</v>
      </c>
      <c r="D91">
        <v>3</v>
      </c>
      <c r="E91">
        <v>8.4</v>
      </c>
      <c r="F91">
        <v>650</v>
      </c>
      <c r="G91">
        <v>3072</v>
      </c>
      <c r="H91" t="s">
        <v>16</v>
      </c>
    </row>
    <row r="92" spans="1:8" x14ac:dyDescent="0.3">
      <c r="A92" t="s">
        <v>88</v>
      </c>
      <c r="B92">
        <v>828</v>
      </c>
      <c r="C92" s="2">
        <v>43547</v>
      </c>
      <c r="D92">
        <v>3</v>
      </c>
      <c r="E92">
        <v>14.7</v>
      </c>
      <c r="F92">
        <v>710</v>
      </c>
      <c r="G92">
        <v>3152</v>
      </c>
      <c r="H92" t="s">
        <v>14</v>
      </c>
    </row>
    <row r="93" spans="1:8" x14ac:dyDescent="0.3">
      <c r="A93" t="s">
        <v>89</v>
      </c>
      <c r="B93">
        <v>762</v>
      </c>
      <c r="C93" s="2">
        <v>43547</v>
      </c>
      <c r="D93">
        <v>3</v>
      </c>
      <c r="E93">
        <v>14.5</v>
      </c>
      <c r="F93">
        <v>536</v>
      </c>
      <c r="G93">
        <v>3087</v>
      </c>
      <c r="H93" t="s">
        <v>16</v>
      </c>
    </row>
    <row r="94" spans="1:8" x14ac:dyDescent="0.3">
      <c r="A94" t="s">
        <v>90</v>
      </c>
      <c r="B94">
        <v>555</v>
      </c>
      <c r="C94" s="2">
        <v>43547</v>
      </c>
      <c r="D94">
        <v>3</v>
      </c>
      <c r="E94">
        <v>31.7</v>
      </c>
      <c r="F94">
        <v>651</v>
      </c>
      <c r="G94">
        <v>3429</v>
      </c>
      <c r="H94" t="s">
        <v>11</v>
      </c>
    </row>
    <row r="95" spans="1:8" x14ac:dyDescent="0.3">
      <c r="A95" t="s">
        <v>91</v>
      </c>
      <c r="B95">
        <v>1164</v>
      </c>
      <c r="C95" s="2">
        <v>43547</v>
      </c>
      <c r="D95">
        <v>4</v>
      </c>
      <c r="E95">
        <v>12.4</v>
      </c>
      <c r="F95">
        <v>653</v>
      </c>
      <c r="G95">
        <v>3108</v>
      </c>
      <c r="H95" t="s">
        <v>14</v>
      </c>
    </row>
    <row r="96" spans="1:8" x14ac:dyDescent="0.3">
      <c r="A96" t="s">
        <v>92</v>
      </c>
      <c r="B96">
        <v>1051</v>
      </c>
      <c r="C96" s="2">
        <v>43547</v>
      </c>
      <c r="D96">
        <v>4</v>
      </c>
      <c r="E96">
        <v>27</v>
      </c>
      <c r="F96">
        <v>526</v>
      </c>
      <c r="G96">
        <v>3196</v>
      </c>
      <c r="H96" t="s">
        <v>33</v>
      </c>
    </row>
    <row r="97" spans="1:8" x14ac:dyDescent="0.3">
      <c r="A97" t="s">
        <v>37</v>
      </c>
      <c r="B97">
        <v>484</v>
      </c>
      <c r="C97" s="2">
        <v>43547</v>
      </c>
      <c r="D97">
        <v>3</v>
      </c>
      <c r="E97">
        <v>14.7</v>
      </c>
      <c r="F97">
        <v>592</v>
      </c>
      <c r="G97">
        <v>3030</v>
      </c>
      <c r="H97" t="s">
        <v>11</v>
      </c>
    </row>
    <row r="98" spans="1:8" x14ac:dyDescent="0.3">
      <c r="A98" t="s">
        <v>83</v>
      </c>
      <c r="B98">
        <v>775</v>
      </c>
      <c r="C98" s="2">
        <v>43547</v>
      </c>
      <c r="D98">
        <v>5</v>
      </c>
      <c r="E98">
        <v>20.6</v>
      </c>
      <c r="F98">
        <v>589</v>
      </c>
      <c r="G98">
        <v>3064</v>
      </c>
      <c r="H98" t="s">
        <v>16</v>
      </c>
    </row>
    <row r="99" spans="1:8" x14ac:dyDescent="0.3">
      <c r="A99" t="s">
        <v>28</v>
      </c>
      <c r="B99">
        <v>968.25</v>
      </c>
      <c r="C99" s="2">
        <v>43547</v>
      </c>
      <c r="D99">
        <v>3</v>
      </c>
      <c r="E99">
        <v>12.1</v>
      </c>
      <c r="F99">
        <v>588</v>
      </c>
      <c r="G99">
        <v>3083</v>
      </c>
      <c r="H99" t="s">
        <v>16</v>
      </c>
    </row>
    <row r="100" spans="1:8" x14ac:dyDescent="0.3">
      <c r="A100" t="s">
        <v>93</v>
      </c>
      <c r="B100">
        <v>1312</v>
      </c>
      <c r="C100" s="2">
        <v>43547</v>
      </c>
      <c r="D100">
        <v>5</v>
      </c>
      <c r="E100">
        <v>10.8</v>
      </c>
      <c r="F100">
        <v>656</v>
      </c>
      <c r="G100">
        <v>3105</v>
      </c>
      <c r="H10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4A32-95FB-4DBF-AF17-95A1BE751C8A}">
  <dimension ref="A1:I123"/>
  <sheetViews>
    <sheetView tabSelected="1" zoomScale="70" workbookViewId="0">
      <selection activeCell="I14" sqref="I14"/>
    </sheetView>
  </sheetViews>
  <sheetFormatPr defaultRowHeight="14.4" x14ac:dyDescent="0.3"/>
  <sheetData>
    <row r="1" spans="1:9" x14ac:dyDescent="0.3">
      <c r="A1" t="s">
        <v>94</v>
      </c>
    </row>
    <row r="2" spans="1:9" ht="15" thickBot="1" x14ac:dyDescent="0.35"/>
    <row r="3" spans="1:9" x14ac:dyDescent="0.3">
      <c r="A3" s="5" t="s">
        <v>95</v>
      </c>
      <c r="B3" s="5"/>
    </row>
    <row r="4" spans="1:9" x14ac:dyDescent="0.3">
      <c r="A4" t="s">
        <v>96</v>
      </c>
      <c r="B4">
        <v>0.47730827858030933</v>
      </c>
    </row>
    <row r="5" spans="1:9" x14ac:dyDescent="0.3">
      <c r="A5" t="s">
        <v>97</v>
      </c>
      <c r="B5">
        <v>0.2278231928012982</v>
      </c>
    </row>
    <row r="6" spans="1:9" x14ac:dyDescent="0.3">
      <c r="A6" t="s">
        <v>98</v>
      </c>
      <c r="B6">
        <v>0.21986260716007447</v>
      </c>
    </row>
    <row r="7" spans="1:9" x14ac:dyDescent="0.3">
      <c r="A7" t="s">
        <v>99</v>
      </c>
      <c r="B7">
        <v>390.76571859063301</v>
      </c>
    </row>
    <row r="8" spans="1:9" ht="15" thickBot="1" x14ac:dyDescent="0.35">
      <c r="A8" s="3" t="s">
        <v>100</v>
      </c>
      <c r="B8" s="3">
        <v>99</v>
      </c>
    </row>
    <row r="10" spans="1:9" ht="15" thickBot="1" x14ac:dyDescent="0.35">
      <c r="A10" t="s">
        <v>101</v>
      </c>
    </row>
    <row r="11" spans="1:9" x14ac:dyDescent="0.3">
      <c r="A11" s="4"/>
      <c r="B11" s="4" t="s">
        <v>106</v>
      </c>
      <c r="C11" s="4" t="s">
        <v>107</v>
      </c>
      <c r="D11" s="4" t="s">
        <v>108</v>
      </c>
      <c r="E11" s="4" t="s">
        <v>109</v>
      </c>
      <c r="F11" s="4" t="s">
        <v>110</v>
      </c>
    </row>
    <row r="12" spans="1:9" x14ac:dyDescent="0.3">
      <c r="A12" t="s">
        <v>102</v>
      </c>
      <c r="B12">
        <v>1</v>
      </c>
      <c r="C12">
        <v>4370044.1858893521</v>
      </c>
      <c r="D12">
        <v>4370044.1858893521</v>
      </c>
      <c r="E12">
        <v>28.618898542026916</v>
      </c>
      <c r="F12">
        <v>5.8763489171294343E-7</v>
      </c>
    </row>
    <row r="13" spans="1:9" x14ac:dyDescent="0.3">
      <c r="A13" t="s">
        <v>103</v>
      </c>
      <c r="B13">
        <v>97</v>
      </c>
      <c r="C13">
        <v>14811691.142088417</v>
      </c>
      <c r="D13">
        <v>152697.84682565377</v>
      </c>
    </row>
    <row r="14" spans="1:9" ht="15" thickBot="1" x14ac:dyDescent="0.35">
      <c r="A14" s="3" t="s">
        <v>104</v>
      </c>
      <c r="B14" s="3">
        <v>98</v>
      </c>
      <c r="C14" s="3">
        <v>19181735.327977769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111</v>
      </c>
      <c r="C16" s="4" t="s">
        <v>99</v>
      </c>
      <c r="D16" s="4" t="s">
        <v>112</v>
      </c>
      <c r="E16" s="4" t="s">
        <v>113</v>
      </c>
      <c r="F16" s="4" t="s">
        <v>114</v>
      </c>
      <c r="G16" s="4" t="s">
        <v>115</v>
      </c>
      <c r="H16" s="4" t="s">
        <v>116</v>
      </c>
      <c r="I16" s="4" t="s">
        <v>117</v>
      </c>
    </row>
    <row r="17" spans="1:9" x14ac:dyDescent="0.3">
      <c r="A17" t="s">
        <v>105</v>
      </c>
      <c r="B17">
        <v>1450.5229295445552</v>
      </c>
      <c r="C17">
        <v>81.271994051806914</v>
      </c>
      <c r="D17">
        <v>17.847758584832039</v>
      </c>
      <c r="E17">
        <v>2.0864766848141174E-32</v>
      </c>
      <c r="F17">
        <v>1289.2205185763435</v>
      </c>
      <c r="G17">
        <v>1611.8253405127668</v>
      </c>
      <c r="H17">
        <v>1289.2205185763435</v>
      </c>
      <c r="I17">
        <v>1611.8253405127668</v>
      </c>
    </row>
    <row r="18" spans="1:9" ht="15" thickBot="1" x14ac:dyDescent="0.35">
      <c r="A18" s="3" t="s">
        <v>118</v>
      </c>
      <c r="B18" s="3">
        <v>-26.16746061031245</v>
      </c>
      <c r="C18" s="3">
        <v>4.8914218767550244</v>
      </c>
      <c r="D18" s="3">
        <v>-5.3496634045542555</v>
      </c>
      <c r="E18" s="3">
        <v>5.876348917129194E-7</v>
      </c>
      <c r="F18" s="3">
        <v>-35.875579021684182</v>
      </c>
      <c r="G18" s="3">
        <v>-16.459342198940718</v>
      </c>
      <c r="H18" s="3">
        <v>-35.875579021684182</v>
      </c>
      <c r="I18" s="3">
        <v>-16.459342198940718</v>
      </c>
    </row>
    <row r="22" spans="1:9" x14ac:dyDescent="0.3">
      <c r="A22" t="s">
        <v>125</v>
      </c>
    </row>
    <row r="23" spans="1:9" ht="15" thickBot="1" x14ac:dyDescent="0.35"/>
    <row r="24" spans="1:9" x14ac:dyDescent="0.3">
      <c r="A24" s="4" t="s">
        <v>126</v>
      </c>
      <c r="B24" s="4" t="s">
        <v>127</v>
      </c>
      <c r="C24" s="4" t="s">
        <v>128</v>
      </c>
    </row>
    <row r="25" spans="1:9" x14ac:dyDescent="0.3">
      <c r="A25">
        <v>1</v>
      </c>
      <c r="B25">
        <v>1249.0334828451494</v>
      </c>
      <c r="C25">
        <v>587.96651715485064</v>
      </c>
    </row>
    <row r="26" spans="1:9" x14ac:dyDescent="0.3">
      <c r="A26">
        <v>2</v>
      </c>
      <c r="B26">
        <v>1044.9272900847122</v>
      </c>
      <c r="C26">
        <v>-271.92729008471224</v>
      </c>
    </row>
    <row r="27" spans="1:9" x14ac:dyDescent="0.3">
      <c r="A27">
        <v>3</v>
      </c>
      <c r="B27">
        <v>1112.9626876715245</v>
      </c>
      <c r="C27">
        <v>148.03731232847554</v>
      </c>
    </row>
    <row r="28" spans="1:9" x14ac:dyDescent="0.3">
      <c r="A28">
        <v>4</v>
      </c>
      <c r="B28">
        <v>843.43784338530634</v>
      </c>
      <c r="C28">
        <v>20.562156614693663</v>
      </c>
    </row>
    <row r="29" spans="1:9" x14ac:dyDescent="0.3">
      <c r="A29">
        <v>5</v>
      </c>
      <c r="B29">
        <v>1356.3200713474303</v>
      </c>
      <c r="C29">
        <v>-51.320071347430257</v>
      </c>
    </row>
    <row r="30" spans="1:9" x14ac:dyDescent="0.3">
      <c r="A30">
        <v>6</v>
      </c>
      <c r="B30">
        <v>1311.8353883098991</v>
      </c>
      <c r="C30">
        <v>-207.83538830989914</v>
      </c>
    </row>
    <row r="31" spans="1:9" x14ac:dyDescent="0.3">
      <c r="A31">
        <v>7</v>
      </c>
      <c r="B31">
        <v>1204.548799807618</v>
      </c>
      <c r="C31">
        <v>-403.54879980761802</v>
      </c>
    </row>
    <row r="32" spans="1:9" x14ac:dyDescent="0.3">
      <c r="A32">
        <v>8</v>
      </c>
      <c r="B32">
        <v>916.70673309418123</v>
      </c>
      <c r="C32">
        <v>606.29326690581877</v>
      </c>
    </row>
    <row r="33" spans="1:3" x14ac:dyDescent="0.3">
      <c r="A33">
        <v>9</v>
      </c>
      <c r="B33">
        <v>982.12538461996235</v>
      </c>
      <c r="C33">
        <v>-280.12538461996235</v>
      </c>
    </row>
    <row r="34" spans="1:3" x14ac:dyDescent="0.3">
      <c r="A34">
        <v>10</v>
      </c>
      <c r="B34">
        <v>1301.3684040657743</v>
      </c>
      <c r="C34">
        <v>-0.36840406577425711</v>
      </c>
    </row>
    <row r="35" spans="1:3" x14ac:dyDescent="0.3">
      <c r="A35">
        <v>11</v>
      </c>
      <c r="B35">
        <v>770.16895367643144</v>
      </c>
      <c r="C35">
        <v>64.831046323568557</v>
      </c>
    </row>
    <row r="36" spans="1:3" x14ac:dyDescent="0.3">
      <c r="A36">
        <v>12</v>
      </c>
      <c r="B36">
        <v>529.42831606155687</v>
      </c>
      <c r="C36">
        <v>438.57168393844313</v>
      </c>
    </row>
    <row r="37" spans="1:3" x14ac:dyDescent="0.3">
      <c r="A37">
        <v>13</v>
      </c>
      <c r="B37">
        <v>1225.482768295868</v>
      </c>
      <c r="C37">
        <v>-372.48276829586803</v>
      </c>
    </row>
    <row r="38" spans="1:3" x14ac:dyDescent="0.3">
      <c r="A38">
        <v>14</v>
      </c>
      <c r="B38">
        <v>1387.7210240798054</v>
      </c>
      <c r="C38">
        <v>-385.72102407980537</v>
      </c>
    </row>
    <row r="39" spans="1:3" x14ac:dyDescent="0.3">
      <c r="A39">
        <v>15</v>
      </c>
      <c r="B39">
        <v>1031.843559779556</v>
      </c>
      <c r="C39">
        <v>384.15644022044398</v>
      </c>
    </row>
    <row r="40" spans="1:3" x14ac:dyDescent="0.3">
      <c r="A40">
        <v>16</v>
      </c>
      <c r="B40">
        <v>1133.8966561597745</v>
      </c>
      <c r="C40">
        <v>-291.89665615977447</v>
      </c>
    </row>
    <row r="41" spans="1:3" x14ac:dyDescent="0.3">
      <c r="A41">
        <v>17</v>
      </c>
      <c r="B41">
        <v>982.12538461996235</v>
      </c>
      <c r="C41">
        <v>309.87461538003765</v>
      </c>
    </row>
    <row r="42" spans="1:3" x14ac:dyDescent="0.3">
      <c r="A42">
        <v>18</v>
      </c>
      <c r="B42">
        <v>1358.9368174084616</v>
      </c>
      <c r="C42">
        <v>458.06318259153841</v>
      </c>
    </row>
    <row r="43" spans="1:3" x14ac:dyDescent="0.3">
      <c r="A43">
        <v>19</v>
      </c>
      <c r="B43">
        <v>979.50863855893112</v>
      </c>
      <c r="C43">
        <v>-296.50863855893112</v>
      </c>
    </row>
    <row r="44" spans="1:3" x14ac:dyDescent="0.3">
      <c r="A44">
        <v>20</v>
      </c>
      <c r="B44">
        <v>958.57467007068112</v>
      </c>
      <c r="C44">
        <v>-72.574670070681123</v>
      </c>
    </row>
    <row r="45" spans="1:3" x14ac:dyDescent="0.3">
      <c r="A45">
        <v>21</v>
      </c>
      <c r="B45">
        <v>1084.1784810001809</v>
      </c>
      <c r="C45">
        <v>-472.17848100018091</v>
      </c>
    </row>
    <row r="46" spans="1:3" x14ac:dyDescent="0.3">
      <c r="A46">
        <v>22</v>
      </c>
      <c r="B46">
        <v>1254.2669749672118</v>
      </c>
      <c r="C46">
        <v>465.73302503278819</v>
      </c>
    </row>
    <row r="47" spans="1:3" x14ac:dyDescent="0.3">
      <c r="A47">
        <v>23</v>
      </c>
      <c r="B47">
        <v>1126.0464179766807</v>
      </c>
      <c r="C47">
        <v>290.95358202331931</v>
      </c>
    </row>
    <row r="48" spans="1:3" x14ac:dyDescent="0.3">
      <c r="A48">
        <v>24</v>
      </c>
      <c r="B48">
        <v>1065.8612585729622</v>
      </c>
      <c r="C48">
        <v>-473.86125857296224</v>
      </c>
    </row>
    <row r="49" spans="1:3" x14ac:dyDescent="0.3">
      <c r="A49">
        <v>25</v>
      </c>
      <c r="B49">
        <v>1178.3813391973058</v>
      </c>
      <c r="C49">
        <v>151.61866080269419</v>
      </c>
    </row>
    <row r="50" spans="1:3" x14ac:dyDescent="0.3">
      <c r="A50">
        <v>26</v>
      </c>
      <c r="B50">
        <v>1275.2009434554618</v>
      </c>
      <c r="C50">
        <v>-240.20094345546181</v>
      </c>
    </row>
    <row r="51" spans="1:3" x14ac:dyDescent="0.3">
      <c r="A51">
        <v>27</v>
      </c>
      <c r="B51">
        <v>1338.0028489202116</v>
      </c>
      <c r="C51">
        <v>-27.002848920211591</v>
      </c>
    </row>
    <row r="52" spans="1:3" x14ac:dyDescent="0.3">
      <c r="A52">
        <v>28</v>
      </c>
      <c r="B52">
        <v>670.7326033572441</v>
      </c>
      <c r="C52">
        <v>226.2673966427559</v>
      </c>
    </row>
    <row r="53" spans="1:3" x14ac:dyDescent="0.3">
      <c r="A53">
        <v>29</v>
      </c>
      <c r="B53">
        <v>1259.5004670892743</v>
      </c>
      <c r="C53">
        <v>770.49953291072575</v>
      </c>
    </row>
    <row r="54" spans="1:3" x14ac:dyDescent="0.3">
      <c r="A54">
        <v>30</v>
      </c>
      <c r="B54">
        <v>1026.6100676574936</v>
      </c>
      <c r="C54">
        <v>-168.61006765749357</v>
      </c>
    </row>
    <row r="55" spans="1:3" x14ac:dyDescent="0.3">
      <c r="A55">
        <v>31</v>
      </c>
      <c r="B55">
        <v>1000.442607047181</v>
      </c>
      <c r="C55">
        <v>404.55739295281899</v>
      </c>
    </row>
    <row r="56" spans="1:3" x14ac:dyDescent="0.3">
      <c r="A56">
        <v>32</v>
      </c>
      <c r="B56">
        <v>804.18665246983767</v>
      </c>
      <c r="C56">
        <v>-208.18665246983767</v>
      </c>
    </row>
    <row r="57" spans="1:3" x14ac:dyDescent="0.3">
      <c r="A57">
        <v>33</v>
      </c>
      <c r="B57">
        <v>1068.4780046339934</v>
      </c>
      <c r="C57">
        <v>87.521995366006649</v>
      </c>
    </row>
    <row r="58" spans="1:3" x14ac:dyDescent="0.3">
      <c r="A58">
        <v>34</v>
      </c>
      <c r="B58">
        <v>249.43648753121374</v>
      </c>
      <c r="C58">
        <v>513.56351246878626</v>
      </c>
    </row>
    <row r="59" spans="1:3" x14ac:dyDescent="0.3">
      <c r="A59">
        <v>35</v>
      </c>
      <c r="B59">
        <v>937.64070158243112</v>
      </c>
      <c r="C59">
        <v>-320.64070158243112</v>
      </c>
    </row>
    <row r="60" spans="1:3" x14ac:dyDescent="0.3">
      <c r="A60">
        <v>36</v>
      </c>
      <c r="B60">
        <v>1065.8612585729622</v>
      </c>
      <c r="C60">
        <v>-564.86125857296224</v>
      </c>
    </row>
    <row r="61" spans="1:3" x14ac:dyDescent="0.3">
      <c r="A61">
        <v>37</v>
      </c>
      <c r="B61">
        <v>1275.2009434554618</v>
      </c>
      <c r="C61">
        <v>152.79905654453819</v>
      </c>
    </row>
    <row r="62" spans="1:3" x14ac:dyDescent="0.3">
      <c r="A62">
        <v>38</v>
      </c>
      <c r="B62">
        <v>1112.9626876715245</v>
      </c>
      <c r="C62">
        <v>-473.96268767152446</v>
      </c>
    </row>
    <row r="63" spans="1:3" x14ac:dyDescent="0.3">
      <c r="A63">
        <v>39</v>
      </c>
      <c r="B63">
        <v>1065.8612585729622</v>
      </c>
      <c r="C63">
        <v>-303.86125857296224</v>
      </c>
    </row>
    <row r="64" spans="1:3" x14ac:dyDescent="0.3">
      <c r="A64">
        <v>40</v>
      </c>
      <c r="B64">
        <v>1013.5263373523372</v>
      </c>
      <c r="C64">
        <v>272.47366264766276</v>
      </c>
    </row>
    <row r="65" spans="1:3" x14ac:dyDescent="0.3">
      <c r="A65">
        <v>41</v>
      </c>
      <c r="B65">
        <v>869.60530399561878</v>
      </c>
      <c r="C65">
        <v>-106.60530399561878</v>
      </c>
    </row>
    <row r="66" spans="1:3" x14ac:dyDescent="0.3">
      <c r="A66">
        <v>42</v>
      </c>
      <c r="B66">
        <v>1157.4473707090558</v>
      </c>
      <c r="C66">
        <v>-362.4473707090558</v>
      </c>
    </row>
    <row r="67" spans="1:3" x14ac:dyDescent="0.3">
      <c r="A67">
        <v>43</v>
      </c>
      <c r="B67">
        <v>1029.2268137185247</v>
      </c>
      <c r="C67">
        <v>-400.22681371852468</v>
      </c>
    </row>
    <row r="68" spans="1:3" x14ac:dyDescent="0.3">
      <c r="A68">
        <v>44</v>
      </c>
      <c r="B68">
        <v>1065.8612585729622</v>
      </c>
      <c r="C68">
        <v>-338.10125857296225</v>
      </c>
    </row>
    <row r="69" spans="1:3" x14ac:dyDescent="0.3">
      <c r="A69">
        <v>45</v>
      </c>
      <c r="B69">
        <v>1225.482768295868</v>
      </c>
      <c r="C69">
        <v>-307.48276829586803</v>
      </c>
    </row>
    <row r="70" spans="1:3" x14ac:dyDescent="0.3">
      <c r="A70">
        <v>46</v>
      </c>
      <c r="B70">
        <v>1356.3200713474303</v>
      </c>
      <c r="C70">
        <v>646.67992865256974</v>
      </c>
    </row>
    <row r="71" spans="1:3" x14ac:dyDescent="0.3">
      <c r="A71">
        <v>47</v>
      </c>
      <c r="B71">
        <v>1063.2445125119309</v>
      </c>
      <c r="C71">
        <v>-321.24451251193091</v>
      </c>
    </row>
    <row r="72" spans="1:3" x14ac:dyDescent="0.3">
      <c r="A72">
        <v>48</v>
      </c>
      <c r="B72">
        <v>1112.9626876715245</v>
      </c>
      <c r="C72">
        <v>-444.96268767152446</v>
      </c>
    </row>
    <row r="73" spans="1:3" x14ac:dyDescent="0.3">
      <c r="A73">
        <v>49</v>
      </c>
      <c r="B73">
        <v>1275.2009434554618</v>
      </c>
      <c r="C73">
        <v>-170.20094345546181</v>
      </c>
    </row>
    <row r="74" spans="1:3" x14ac:dyDescent="0.3">
      <c r="A74">
        <v>50</v>
      </c>
      <c r="B74">
        <v>958.57467007068112</v>
      </c>
      <c r="C74">
        <v>-189.57467007068112</v>
      </c>
    </row>
    <row r="75" spans="1:3" x14ac:dyDescent="0.3">
      <c r="A75">
        <v>51</v>
      </c>
      <c r="B75">
        <v>1259.5004670892743</v>
      </c>
      <c r="C75">
        <v>511.49953291072575</v>
      </c>
    </row>
    <row r="76" spans="1:3" x14ac:dyDescent="0.3">
      <c r="A76">
        <v>52</v>
      </c>
      <c r="B76">
        <v>1372.0205477136178</v>
      </c>
      <c r="C76">
        <v>347.97945228638218</v>
      </c>
    </row>
    <row r="77" spans="1:3" x14ac:dyDescent="0.3">
      <c r="A77">
        <v>53</v>
      </c>
      <c r="B77">
        <v>1065.8612585729622</v>
      </c>
      <c r="C77">
        <v>-252.86125857296224</v>
      </c>
    </row>
    <row r="78" spans="1:3" x14ac:dyDescent="0.3">
      <c r="A78">
        <v>54</v>
      </c>
      <c r="B78">
        <v>1013.5263373523372</v>
      </c>
      <c r="C78">
        <v>242.47366264766276</v>
      </c>
    </row>
    <row r="79" spans="1:3" x14ac:dyDescent="0.3">
      <c r="A79">
        <v>55</v>
      </c>
      <c r="B79">
        <v>1387.7210240798054</v>
      </c>
      <c r="C79">
        <v>394.77897592019463</v>
      </c>
    </row>
    <row r="80" spans="1:3" x14ac:dyDescent="0.3">
      <c r="A80">
        <v>56</v>
      </c>
      <c r="B80">
        <v>1246.416736784118</v>
      </c>
      <c r="C80">
        <v>180.08326321588197</v>
      </c>
    </row>
    <row r="81" spans="1:3" x14ac:dyDescent="0.3">
      <c r="A81">
        <v>57</v>
      </c>
      <c r="B81">
        <v>1296.1349119437118</v>
      </c>
      <c r="C81">
        <v>740.86508805628819</v>
      </c>
    </row>
    <row r="82" spans="1:3" x14ac:dyDescent="0.3">
      <c r="A82">
        <v>58</v>
      </c>
      <c r="B82">
        <v>1018.7598294743998</v>
      </c>
      <c r="C82">
        <v>-335.75982947439979</v>
      </c>
    </row>
    <row r="83" spans="1:3" x14ac:dyDescent="0.3">
      <c r="A83">
        <v>59</v>
      </c>
      <c r="B83">
        <v>1076.3282428170871</v>
      </c>
      <c r="C83">
        <v>11.67175718291287</v>
      </c>
    </row>
    <row r="84" spans="1:3" x14ac:dyDescent="0.3">
      <c r="A84">
        <v>60</v>
      </c>
      <c r="B84">
        <v>1230.7162604179305</v>
      </c>
      <c r="C84">
        <v>-272.71626041793047</v>
      </c>
    </row>
    <row r="85" spans="1:3" x14ac:dyDescent="0.3">
      <c r="A85">
        <v>61</v>
      </c>
      <c r="B85">
        <v>979.50863855893112</v>
      </c>
      <c r="C85">
        <v>-285.50863855893112</v>
      </c>
    </row>
    <row r="86" spans="1:3" x14ac:dyDescent="0.3">
      <c r="A86">
        <v>62</v>
      </c>
      <c r="B86">
        <v>1076.3282428170871</v>
      </c>
      <c r="C86">
        <v>329.67175718291287</v>
      </c>
    </row>
    <row r="87" spans="1:3" x14ac:dyDescent="0.3">
      <c r="A87">
        <v>63</v>
      </c>
      <c r="B87">
        <v>1152.2138785869934</v>
      </c>
      <c r="C87">
        <v>512.78612141300664</v>
      </c>
    </row>
    <row r="88" spans="1:3" x14ac:dyDescent="0.3">
      <c r="A88">
        <v>64</v>
      </c>
      <c r="B88">
        <v>937.64070158243112</v>
      </c>
      <c r="C88">
        <v>-399.64070158243112</v>
      </c>
    </row>
    <row r="89" spans="1:3" x14ac:dyDescent="0.3">
      <c r="A89">
        <v>65</v>
      </c>
      <c r="B89">
        <v>1065.8612585729622</v>
      </c>
      <c r="C89">
        <v>80.138741427037758</v>
      </c>
    </row>
    <row r="90" spans="1:3" x14ac:dyDescent="0.3">
      <c r="A90">
        <v>66</v>
      </c>
      <c r="B90">
        <v>456.15942635268209</v>
      </c>
      <c r="C90">
        <v>199.84057364731791</v>
      </c>
    </row>
    <row r="91" spans="1:3" x14ac:dyDescent="0.3">
      <c r="A91">
        <v>67</v>
      </c>
      <c r="B91">
        <v>1217.6325301127742</v>
      </c>
      <c r="C91">
        <v>-212.63253011277425</v>
      </c>
    </row>
    <row r="92" spans="1:3" x14ac:dyDescent="0.3">
      <c r="A92">
        <v>68</v>
      </c>
      <c r="B92">
        <v>1309.218642248868</v>
      </c>
      <c r="C92">
        <v>973.78135775113196</v>
      </c>
    </row>
    <row r="93" spans="1:3" x14ac:dyDescent="0.3">
      <c r="A93">
        <v>69</v>
      </c>
      <c r="B93">
        <v>1243.7999907230867</v>
      </c>
      <c r="C93">
        <v>908.20000927691331</v>
      </c>
    </row>
    <row r="94" spans="1:3" x14ac:dyDescent="0.3">
      <c r="A94">
        <v>70</v>
      </c>
      <c r="B94">
        <v>1314.4521343709305</v>
      </c>
      <c r="C94">
        <v>190.54786562906952</v>
      </c>
    </row>
    <row r="95" spans="1:3" x14ac:dyDescent="0.3">
      <c r="A95">
        <v>71</v>
      </c>
      <c r="B95">
        <v>1089.4119731222434</v>
      </c>
      <c r="C95">
        <v>739.58802687775665</v>
      </c>
    </row>
    <row r="96" spans="1:3" x14ac:dyDescent="0.3">
      <c r="A96">
        <v>72</v>
      </c>
      <c r="B96">
        <v>1065.8612585729622</v>
      </c>
      <c r="C96">
        <v>-607.86125857296224</v>
      </c>
    </row>
    <row r="97" spans="1:3" x14ac:dyDescent="0.3">
      <c r="A97">
        <v>73</v>
      </c>
      <c r="B97">
        <v>1222.8660222348369</v>
      </c>
      <c r="C97">
        <v>319.13397776516308</v>
      </c>
    </row>
    <row r="98" spans="1:3" x14ac:dyDescent="0.3">
      <c r="A98">
        <v>74</v>
      </c>
      <c r="B98">
        <v>1157.4473707090558</v>
      </c>
      <c r="C98">
        <v>-423.4473707090558</v>
      </c>
    </row>
    <row r="99" spans="1:3" x14ac:dyDescent="0.3">
      <c r="A99">
        <v>75</v>
      </c>
      <c r="B99">
        <v>1201.9320537465869</v>
      </c>
      <c r="C99">
        <v>-289.93205374658692</v>
      </c>
    </row>
    <row r="100" spans="1:3" x14ac:dyDescent="0.3">
      <c r="A100">
        <v>76</v>
      </c>
      <c r="B100">
        <v>1029.2268137185247</v>
      </c>
      <c r="C100">
        <v>-223.22681371852468</v>
      </c>
    </row>
    <row r="101" spans="1:3" x14ac:dyDescent="0.3">
      <c r="A101">
        <v>77</v>
      </c>
      <c r="B101">
        <v>1136.5134022208058</v>
      </c>
      <c r="C101">
        <v>-295.5134022208058</v>
      </c>
    </row>
    <row r="102" spans="1:3" x14ac:dyDescent="0.3">
      <c r="A102">
        <v>78</v>
      </c>
      <c r="B102">
        <v>1065.8612585729622</v>
      </c>
      <c r="C102">
        <v>-56.861258572962242</v>
      </c>
    </row>
    <row r="103" spans="1:3" x14ac:dyDescent="0.3">
      <c r="A103">
        <v>79</v>
      </c>
      <c r="B103">
        <v>1065.8612585729622</v>
      </c>
      <c r="C103">
        <v>-178.86125857296224</v>
      </c>
    </row>
    <row r="104" spans="1:3" x14ac:dyDescent="0.3">
      <c r="A104">
        <v>80</v>
      </c>
      <c r="B104">
        <v>1186.2315773803994</v>
      </c>
      <c r="C104">
        <v>219.76842261960064</v>
      </c>
    </row>
    <row r="105" spans="1:3" x14ac:dyDescent="0.3">
      <c r="A105">
        <v>81</v>
      </c>
      <c r="B105">
        <v>997.82586098614979</v>
      </c>
      <c r="C105">
        <v>560.17413901385021</v>
      </c>
    </row>
    <row r="106" spans="1:3" x14ac:dyDescent="0.3">
      <c r="A106">
        <v>82</v>
      </c>
      <c r="B106">
        <v>911.47324097211867</v>
      </c>
      <c r="C106">
        <v>-303.47324097211867</v>
      </c>
    </row>
    <row r="107" spans="1:3" x14ac:dyDescent="0.3">
      <c r="A107">
        <v>83</v>
      </c>
      <c r="B107">
        <v>911.47324097211867</v>
      </c>
      <c r="C107">
        <v>-451.47324097211867</v>
      </c>
    </row>
    <row r="108" spans="1:3" x14ac:dyDescent="0.3">
      <c r="A108">
        <v>84</v>
      </c>
      <c r="B108">
        <v>317.47188511802619</v>
      </c>
      <c r="C108">
        <v>352.52811488197381</v>
      </c>
    </row>
    <row r="109" spans="1:3" x14ac:dyDescent="0.3">
      <c r="A109">
        <v>85</v>
      </c>
      <c r="B109">
        <v>982.12538461996235</v>
      </c>
      <c r="C109">
        <v>-208.12538461996235</v>
      </c>
    </row>
    <row r="110" spans="1:3" x14ac:dyDescent="0.3">
      <c r="A110">
        <v>86</v>
      </c>
      <c r="B110">
        <v>1013.5263373523372</v>
      </c>
      <c r="C110">
        <v>861.47366264766276</v>
      </c>
    </row>
    <row r="111" spans="1:3" x14ac:dyDescent="0.3">
      <c r="A111">
        <v>87</v>
      </c>
      <c r="B111">
        <v>887.92252642283745</v>
      </c>
      <c r="C111">
        <v>215.07747357716255</v>
      </c>
    </row>
    <row r="112" spans="1:3" x14ac:dyDescent="0.3">
      <c r="A112">
        <v>88</v>
      </c>
      <c r="B112">
        <v>1084.1784810001809</v>
      </c>
      <c r="C112">
        <v>-572.17848100018091</v>
      </c>
    </row>
    <row r="113" spans="1:3" x14ac:dyDescent="0.3">
      <c r="A113">
        <v>89</v>
      </c>
      <c r="B113">
        <v>1065.8612585729622</v>
      </c>
      <c r="C113">
        <v>-515.86125857296224</v>
      </c>
    </row>
    <row r="114" spans="1:3" x14ac:dyDescent="0.3">
      <c r="A114">
        <v>90</v>
      </c>
      <c r="B114">
        <v>1230.7162604179305</v>
      </c>
      <c r="C114">
        <v>-470.71626041793047</v>
      </c>
    </row>
    <row r="115" spans="1:3" x14ac:dyDescent="0.3">
      <c r="A115">
        <v>91</v>
      </c>
      <c r="B115">
        <v>1065.8612585729622</v>
      </c>
      <c r="C115">
        <v>-237.86125857296224</v>
      </c>
    </row>
    <row r="116" spans="1:3" x14ac:dyDescent="0.3">
      <c r="A116">
        <v>92</v>
      </c>
      <c r="B116">
        <v>1071.0947506950247</v>
      </c>
      <c r="C116">
        <v>-309.09475069502469</v>
      </c>
    </row>
    <row r="117" spans="1:3" x14ac:dyDescent="0.3">
      <c r="A117">
        <v>93</v>
      </c>
      <c r="B117">
        <v>621.01442819765055</v>
      </c>
      <c r="C117">
        <v>-66.014428197650545</v>
      </c>
    </row>
    <row r="118" spans="1:3" x14ac:dyDescent="0.3">
      <c r="A118">
        <v>94</v>
      </c>
      <c r="B118">
        <v>1126.0464179766807</v>
      </c>
      <c r="C118">
        <v>37.953582023319314</v>
      </c>
    </row>
    <row r="119" spans="1:3" x14ac:dyDescent="0.3">
      <c r="A119">
        <v>95</v>
      </c>
      <c r="B119">
        <v>744.001493066119</v>
      </c>
      <c r="C119">
        <v>306.998506933881</v>
      </c>
    </row>
    <row r="120" spans="1:3" x14ac:dyDescent="0.3">
      <c r="A120">
        <v>96</v>
      </c>
      <c r="B120">
        <v>1065.8612585729622</v>
      </c>
      <c r="C120">
        <v>-581.86125857296224</v>
      </c>
    </row>
    <row r="121" spans="1:3" x14ac:dyDescent="0.3">
      <c r="A121">
        <v>97</v>
      </c>
      <c r="B121">
        <v>911.47324097211867</v>
      </c>
      <c r="C121">
        <v>-136.47324097211867</v>
      </c>
    </row>
    <row r="122" spans="1:3" x14ac:dyDescent="0.3">
      <c r="A122">
        <v>98</v>
      </c>
      <c r="B122">
        <v>1133.8966561597745</v>
      </c>
      <c r="C122">
        <v>-165.64665615977447</v>
      </c>
    </row>
    <row r="123" spans="1:3" ht="15" thickBot="1" x14ac:dyDescent="0.35">
      <c r="A123" s="3">
        <v>99</v>
      </c>
      <c r="B123" s="3">
        <v>1167.9143549531807</v>
      </c>
      <c r="C123" s="3">
        <v>144.08564504681931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8DFC9EEB412B479CC2E52A4E6E2B0D" ma:contentTypeVersion="6" ma:contentTypeDescription="Create a new document." ma:contentTypeScope="" ma:versionID="60997802f810cdcb9e2894e0b21b2a3f">
  <xsd:schema xmlns:xsd="http://www.w3.org/2001/XMLSchema" xmlns:xs="http://www.w3.org/2001/XMLSchema" xmlns:p="http://schemas.microsoft.com/office/2006/metadata/properties" xmlns:ns2="66d7e9cc-2335-40ca-89b7-6d80b09dc57c" xmlns:ns3="0ad910bb-f399-433e-a083-7b2fb5ca8f39" targetNamespace="http://schemas.microsoft.com/office/2006/metadata/properties" ma:root="true" ma:fieldsID="f035d1cf306c66afec72b56f7ce1f8b3" ns2:_="" ns3:_="">
    <xsd:import namespace="66d7e9cc-2335-40ca-89b7-6d80b09dc57c"/>
    <xsd:import namespace="0ad910bb-f399-433e-a083-7b2fb5ca8f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7e9cc-2335-40ca-89b7-6d80b09dc5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910bb-f399-433e-a083-7b2fb5ca8f3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D7A75-B2FC-4B4D-87D0-1F5389975C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4A0B55-3FE0-4569-B9DF-BE9493C4A4C9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66d7e9cc-2335-40ca-89b7-6d80b09dc57c"/>
    <ds:schemaRef ds:uri="http://purl.org/dc/elements/1.1/"/>
    <ds:schemaRef ds:uri="http://schemas.microsoft.com/office/2006/metadata/properties"/>
    <ds:schemaRef ds:uri="http://purl.org/dc/terms/"/>
    <ds:schemaRef ds:uri="0ad910bb-f399-433e-a083-7b2fb5ca8f3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217130B-4384-4529-8B5E-8B95D41D33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7e9cc-2335-40ca-89b7-6d80b09dc57c"/>
    <ds:schemaRef ds:uri="0ad910bb-f399-433e-a083-7b2fb5ca8f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linear_reg</vt:lpstr>
      <vt:lpstr>refined_data</vt:lpstr>
      <vt:lpstr>linear_reg_refined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Tran</dc:creator>
  <cp:lastModifiedBy>Abhishek Sengupta</cp:lastModifiedBy>
  <dcterms:created xsi:type="dcterms:W3CDTF">2020-04-11T02:28:23Z</dcterms:created>
  <dcterms:modified xsi:type="dcterms:W3CDTF">2025-09-19T00:42:54Z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0x010100CC8DFC9EEB412B479CC2E52A4E6E2B0D</vt:lpwstr>
  </property>
</Properties>
</file>