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<sst xmlns="http://schemas.openxmlformats.org/spreadsheetml/2006/main" count="54" uniqueCount="42">
  <si>
    <t xml:space="preserve">SPAM</t>
  </si>
  <si>
    <t xml:space="preserve">HAM</t>
  </si>
  <si>
    <t xml:space="preserve">Вставьте свои слова и числа</t>
  </si>
  <si>
    <t xml:space="preserve">P(спам)=</t>
  </si>
  <si>
    <t xml:space="preserve">P(неспам)=</t>
  </si>
  <si>
    <t xml:space="preserve">Emails</t>
  </si>
  <si>
    <t xml:space="preserve">Письмо:</t>
  </si>
  <si>
    <t xml:space="preserve">Cash</t>
  </si>
  <si>
    <t xml:space="preserve">W1=</t>
  </si>
  <si>
    <t xml:space="preserve">1. Вероятность, что письмо - СПАМ:</t>
  </si>
  <si>
    <t xml:space="preserve">Words</t>
  </si>
  <si>
    <t xml:space="preserve">Million</t>
  </si>
  <si>
    <t xml:space="preserve">W2=</t>
  </si>
  <si>
    <t xml:space="preserve">2. Логарифм апостеорной вероятности, что письмо - СПАМ</t>
  </si>
  <si>
    <t xml:space="preserve">Online</t>
  </si>
  <si>
    <t xml:space="preserve">Remove</t>
  </si>
  <si>
    <t xml:space="preserve">W3=</t>
  </si>
  <si>
    <t xml:space="preserve">3. Логарифм апостеорной вероятности, что письмо - НЕ СПАМ</t>
  </si>
  <si>
    <t xml:space="preserve">Membership</t>
  </si>
  <si>
    <t xml:space="preserve">W4=</t>
  </si>
  <si>
    <t xml:space="preserve">4. Вероятность отнесения письма к классу СПАМ:</t>
  </si>
  <si>
    <t xml:space="preserve">Bonus</t>
  </si>
  <si>
    <t xml:space="preserve">Offer</t>
  </si>
  <si>
    <t xml:space="preserve">W5=</t>
  </si>
  <si>
    <t xml:space="preserve">Money</t>
  </si>
  <si>
    <t xml:space="preserve">W6=</t>
  </si>
  <si>
    <t xml:space="preserve">Unlimited</t>
  </si>
  <si>
    <t xml:space="preserve">Bill</t>
  </si>
  <si>
    <t xml:space="preserve">W7=</t>
  </si>
  <si>
    <t xml:space="preserve">W(спам)=</t>
  </si>
  <si>
    <t xml:space="preserve">W(неспам)=</t>
  </si>
  <si>
    <t xml:space="preserve">Purchase</t>
  </si>
  <si>
    <t xml:space="preserve">y*спам=</t>
  </si>
  <si>
    <t xml:space="preserve">y*неспам=</t>
  </si>
  <si>
    <t xml:space="preserve">Gift</t>
  </si>
  <si>
    <t xml:space="preserve">P(спам|письмо)=</t>
  </si>
  <si>
    <t xml:space="preserve">P(неспам|письмо)=</t>
  </si>
  <si>
    <t xml:space="preserve">В ячейки I9 и L9 надо в ручную прибавить кол-во слов из набора в задании, которых нет в словаре!</t>
  </si>
  <si>
    <t xml:space="preserve">итоговый вид ячеек I9 и L9 : =</t>
  </si>
  <si>
    <t xml:space="preserve">10+B3+ВАШЕ ЧИСЛО</t>
  </si>
  <si>
    <t xml:space="preserve">сюда вставляем данные</t>
  </si>
  <si>
    <t xml:space="preserve">сюда прибавляем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</si>
</sst>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222222"/>
      <name val="Calibri"/>
      <family val="2"/>
      <charset val="204"/>
    </font>
    <font>
      <sz val="26"/>
      <color rgb="FF000000"/>
      <name val="Calibri"/>
      <family val="2"/>
      <charset val="1"/>
    </font>
    <font>
      <sz val="11"/>
      <color rgb="FFFF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A9D18E"/>
        <bgColor rgb="FF9DC3E6"/>
      </patternFill>
    </fill>
    <fill>
      <patternFill patternType="solid">
        <fgColor rgb="FF9DC3E6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70AD47"/>
        <bgColor rgb="FF339966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5" activeCellId="0" sqref="K15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1.43"/>
    <col collapsed="false" customWidth="true" hidden="false" outlineLevel="0" max="3" min="2" style="0" width="7.57"/>
    <col collapsed="false" customWidth="true" hidden="false" outlineLevel="0" max="6" min="6" style="0" width="12.28"/>
    <col collapsed="false" customWidth="true" hidden="false" outlineLevel="0" max="7" min="7" style="0" width="3.57"/>
    <col collapsed="false" customWidth="true" hidden="false" outlineLevel="0" max="8" min="8" style="0" width="16.57"/>
    <col collapsed="false" customWidth="true" hidden="false" outlineLevel="0" max="9" min="9" style="0" width="7.71"/>
    <col collapsed="false" customWidth="true" hidden="false" outlineLevel="0" max="10" min="10" style="0" width="9.85"/>
    <col collapsed="false" customWidth="true" hidden="false" outlineLevel="0" max="11" min="11" style="0" width="18.71"/>
    <col collapsed="false" customWidth="true" hidden="false" outlineLevel="0" max="12" min="12" style="0" width="8.43"/>
    <col collapsed="false" customWidth="true" hidden="false" outlineLevel="0" max="13" min="13" style="0" width="4.85"/>
    <col collapsed="false" customWidth="true" hidden="false" outlineLevel="0" max="14" min="14" style="0" width="54.85"/>
    <col collapsed="false" customWidth="true" hidden="false" outlineLevel="0" max="15" min="15" style="0" width="11.71"/>
  </cols>
  <sheetData>
    <row r="1" customFormat="false" ht="15" hidden="false" customHeight="false" outlineLevel="0" collapsed="false">
      <c r="A1" s="1"/>
      <c r="B1" s="1" t="s">
        <v>0</v>
      </c>
      <c r="C1" s="1" t="s">
        <v>1</v>
      </c>
      <c r="D1" s="2" t="s">
        <v>2</v>
      </c>
      <c r="E1" s="2"/>
      <c r="F1" s="2"/>
      <c r="G1" s="2"/>
      <c r="H1" s="3" t="s">
        <v>3</v>
      </c>
      <c r="I1" s="3" t="n">
        <f aca="false">B2/(B2+C2)</f>
        <v>0.452380952380952</v>
      </c>
      <c r="J1" s="4"/>
      <c r="K1" s="3" t="s">
        <v>4</v>
      </c>
      <c r="L1" s="3" t="n">
        <f aca="false">C2/(B2+C2)</f>
        <v>0.547619047619048</v>
      </c>
    </row>
    <row r="2" customFormat="false" ht="15" hidden="false" customHeight="false" outlineLevel="0" collapsed="false">
      <c r="A2" s="1" t="s">
        <v>5</v>
      </c>
      <c r="B2" s="5" t="n">
        <v>19</v>
      </c>
      <c r="C2" s="5" t="n">
        <v>23</v>
      </c>
      <c r="E2" s="1" t="s">
        <v>6</v>
      </c>
      <c r="F2" s="6" t="s">
        <v>7</v>
      </c>
      <c r="H2" s="3" t="s">
        <v>8</v>
      </c>
      <c r="I2" s="3" t="n">
        <f aca="false">IFERROR(INDEX(B$4:B$13,MATCH(F2,A$4:A$13,0)), 0) + 1</f>
        <v>10</v>
      </c>
      <c r="J2" s="4"/>
      <c r="K2" s="3" t="s">
        <v>8</v>
      </c>
      <c r="L2" s="3" t="n">
        <f aca="false">IFERROR(INDEX(C$4:C$13,MATCH(F2,A$4:A$13,0)), 0) + 1</f>
        <v>7</v>
      </c>
      <c r="N2" s="7" t="s">
        <v>9</v>
      </c>
      <c r="O2" s="7" t="n">
        <f aca="false">ROUND(I1,3)</f>
        <v>0.452</v>
      </c>
    </row>
    <row r="3" customFormat="false" ht="15" hidden="false" customHeight="false" outlineLevel="0" collapsed="false">
      <c r="A3" s="1" t="s">
        <v>10</v>
      </c>
      <c r="B3" s="5" t="n">
        <v>121</v>
      </c>
      <c r="C3" s="5" t="n">
        <v>86</v>
      </c>
      <c r="F3" s="5" t="s">
        <v>11</v>
      </c>
      <c r="H3" s="3" t="s">
        <v>12</v>
      </c>
      <c r="I3" s="3" t="n">
        <f aca="false">IFERROR(INDEX(B$4:B$13,MATCH(F3,A$4:A$13,0)), 0) + 1</f>
        <v>7</v>
      </c>
      <c r="J3" s="4"/>
      <c r="K3" s="3" t="s">
        <v>12</v>
      </c>
      <c r="L3" s="3" t="n">
        <f aca="false">IFERROR(INDEX(C$4:C$13,MATCH(F3,A$4:A$13,0)), 0) + 1</f>
        <v>6</v>
      </c>
      <c r="N3" s="7" t="s">
        <v>13</v>
      </c>
      <c r="O3" s="7" t="n">
        <f aca="false">I10</f>
        <v>-24.504</v>
      </c>
    </row>
    <row r="4" customFormat="false" ht="15" hidden="false" customHeight="false" outlineLevel="0" collapsed="false">
      <c r="A4" s="5" t="s">
        <v>14</v>
      </c>
      <c r="B4" s="5" t="n">
        <v>7</v>
      </c>
      <c r="C4" s="5" t="n">
        <v>6</v>
      </c>
      <c r="F4" s="5" t="s">
        <v>15</v>
      </c>
      <c r="H4" s="3" t="s">
        <v>16</v>
      </c>
      <c r="I4" s="3" t="n">
        <f aca="false">IFERROR(INDEX(B$4:B$13,MATCH(F4,A$4:A$13,0)), 0) + 1</f>
        <v>1</v>
      </c>
      <c r="J4" s="4"/>
      <c r="K4" s="3" t="s">
        <v>16</v>
      </c>
      <c r="L4" s="3" t="n">
        <f aca="false">IFERROR(INDEX(C$4:C$13,MATCH(F4,A$4:A$13,0)), 0) + 1</f>
        <v>1</v>
      </c>
      <c r="N4" s="7" t="s">
        <v>17</v>
      </c>
      <c r="O4" s="7" t="n">
        <f aca="false">L10</f>
        <v>-21.715</v>
      </c>
    </row>
    <row r="5" customFormat="false" ht="15" hidden="false" customHeight="false" outlineLevel="0" collapsed="false">
      <c r="A5" s="5" t="s">
        <v>11</v>
      </c>
      <c r="B5" s="5" t="n">
        <v>6</v>
      </c>
      <c r="C5" s="5" t="n">
        <v>5</v>
      </c>
      <c r="F5" s="5" t="s">
        <v>18</v>
      </c>
      <c r="H5" s="3" t="s">
        <v>19</v>
      </c>
      <c r="I5" s="3" t="n">
        <f aca="false">IFERROR(INDEX(B$4:B$13,MATCH(F5,A$4:A$13,0)), 0) + 1</f>
        <v>1</v>
      </c>
      <c r="J5" s="4"/>
      <c r="K5" s="3" t="s">
        <v>19</v>
      </c>
      <c r="L5" s="3" t="n">
        <f aca="false">IFERROR(INDEX(C$4:C$13,MATCH(F5,A$4:A$13,0)), 0) + 1</f>
        <v>1</v>
      </c>
      <c r="N5" s="7" t="s">
        <v>20</v>
      </c>
      <c r="O5" s="7" t="n">
        <f aca="false">I13</f>
        <v>0.058</v>
      </c>
    </row>
    <row r="6" customFormat="false" ht="15" hidden="false" customHeight="false" outlineLevel="0" collapsed="false">
      <c r="A6" s="5" t="s">
        <v>21</v>
      </c>
      <c r="B6" s="5" t="n">
        <v>4</v>
      </c>
      <c r="C6" s="5" t="n">
        <v>0</v>
      </c>
      <c r="F6" s="5" t="s">
        <v>22</v>
      </c>
      <c r="H6" s="3" t="s">
        <v>23</v>
      </c>
      <c r="I6" s="3" t="n">
        <f aca="false">IFERROR(INDEX(B$4:B$13,MATCH(F6,A$4:A$13,0)), 0) + 1</f>
        <v>2</v>
      </c>
      <c r="J6" s="4"/>
      <c r="K6" s="3" t="s">
        <v>23</v>
      </c>
      <c r="L6" s="3" t="n">
        <f aca="false">IFERROR(INDEX(C$4:C$13,MATCH(F6,A$4:A$13,0)), 0) + 1</f>
        <v>10</v>
      </c>
    </row>
    <row r="7" customFormat="false" ht="15" hidden="false" customHeight="false" outlineLevel="0" collapsed="false">
      <c r="A7" s="5" t="s">
        <v>24</v>
      </c>
      <c r="B7" s="5" t="n">
        <v>4</v>
      </c>
      <c r="C7" s="5" t="n">
        <v>3</v>
      </c>
      <c r="F7" s="5" t="s">
        <v>24</v>
      </c>
      <c r="H7" s="3" t="s">
        <v>25</v>
      </c>
      <c r="I7" s="3" t="n">
        <f aca="false">IFERROR(INDEX(B$4:B$13,MATCH(F7,A$4:A$13,0)), 0) + 1</f>
        <v>5</v>
      </c>
      <c r="J7" s="4"/>
      <c r="K7" s="3" t="s">
        <v>25</v>
      </c>
      <c r="L7" s="3" t="n">
        <f aca="false">IFERROR(INDEX(C$4:C$13,MATCH(F7,A$4:A$13,0)), 0) + 1</f>
        <v>4</v>
      </c>
    </row>
    <row r="8" customFormat="false" ht="15" hidden="false" customHeight="false" outlineLevel="0" collapsed="false">
      <c r="A8" s="5" t="s">
        <v>26</v>
      </c>
      <c r="B8" s="5" t="n">
        <v>12</v>
      </c>
      <c r="C8" s="5" t="n">
        <v>5</v>
      </c>
      <c r="F8" s="5" t="s">
        <v>27</v>
      </c>
      <c r="H8" s="3" t="s">
        <v>28</v>
      </c>
      <c r="I8" s="3" t="n">
        <f aca="false">IFERROR(INDEX(B$4:B$13,MATCH(F8,A$4:A$13,0)), 0) + 1</f>
        <v>53</v>
      </c>
      <c r="J8" s="4"/>
      <c r="K8" s="3" t="s">
        <v>28</v>
      </c>
      <c r="L8" s="3" t="n">
        <f aca="false">IFERROR(INDEX(C$4:C$13,MATCH(F8,A$4:A$13,0)), 0) + 1</f>
        <v>35</v>
      </c>
    </row>
    <row r="9" customFormat="false" ht="15" hidden="false" customHeight="false" outlineLevel="0" collapsed="false">
      <c r="A9" s="5" t="s">
        <v>22</v>
      </c>
      <c r="B9" s="5" t="n">
        <v>1</v>
      </c>
      <c r="C9" s="5" t="n">
        <v>9</v>
      </c>
      <c r="H9" s="8" t="s">
        <v>29</v>
      </c>
      <c r="I9" s="9" t="n">
        <f aca="false">10+B3 + 2</f>
        <v>133</v>
      </c>
      <c r="J9" s="4"/>
      <c r="K9" s="8" t="s">
        <v>30</v>
      </c>
      <c r="L9" s="9" t="n">
        <f aca="false">10+C3 + 2</f>
        <v>98</v>
      </c>
    </row>
    <row r="10" customFormat="false" ht="15" hidden="false" customHeight="false" outlineLevel="0" collapsed="false">
      <c r="A10" s="5" t="s">
        <v>31</v>
      </c>
      <c r="B10" s="5" t="n">
        <v>25</v>
      </c>
      <c r="C10" s="5" t="n">
        <v>8</v>
      </c>
      <c r="H10" s="3" t="s">
        <v>32</v>
      </c>
      <c r="I10" s="3" t="n">
        <f aca="false">ROUND(LN(I1)+LN(I2/I9)+LN(I3/I9)+LN(I4/I9)+LN(I5/I9)+LN(I6/I9)+LN(I7/I9)+LN(I8/I9),3)</f>
        <v>-24.504</v>
      </c>
      <c r="J10" s="4"/>
      <c r="K10" s="3" t="s">
        <v>33</v>
      </c>
      <c r="L10" s="3" t="n">
        <f aca="false">ROUND(LN(L1)+LN(L2/L9)+LN(L3/L9)+LN(L4/L9)+LN(L5/L9)+LN(L6/L9)+LN(L7/L9)+LN(L8/L9),3)</f>
        <v>-21.715</v>
      </c>
    </row>
    <row r="11" customFormat="false" ht="15" hidden="false" customHeight="false" outlineLevel="0" collapsed="false">
      <c r="A11" s="5" t="s">
        <v>34</v>
      </c>
      <c r="B11" s="5" t="n">
        <v>1</v>
      </c>
      <c r="C11" s="5" t="n">
        <v>10</v>
      </c>
      <c r="H11" s="4"/>
      <c r="I11" s="4"/>
      <c r="J11" s="4"/>
      <c r="K11" s="4"/>
      <c r="L11" s="4"/>
    </row>
    <row r="12" customFormat="false" ht="15" hidden="false" customHeight="false" outlineLevel="0" collapsed="false">
      <c r="A12" s="5" t="s">
        <v>27</v>
      </c>
      <c r="B12" s="5" t="n">
        <v>52</v>
      </c>
      <c r="C12" s="5" t="n">
        <v>34</v>
      </c>
      <c r="H12" s="4"/>
      <c r="I12" s="4"/>
      <c r="J12" s="4"/>
      <c r="K12" s="4"/>
      <c r="L12" s="4"/>
    </row>
    <row r="13" customFormat="false" ht="15" hidden="false" customHeight="false" outlineLevel="0" collapsed="false">
      <c r="A13" s="5" t="s">
        <v>7</v>
      </c>
      <c r="B13" s="5" t="n">
        <v>9</v>
      </c>
      <c r="C13" s="5" t="n">
        <v>6</v>
      </c>
      <c r="H13" s="10" t="s">
        <v>35</v>
      </c>
      <c r="I13" s="10" t="n">
        <f aca="false">ROUND(1/(1+EXP(L10-I10)),3)</f>
        <v>0.058</v>
      </c>
      <c r="J13" s="4"/>
      <c r="K13" s="10" t="s">
        <v>36</v>
      </c>
      <c r="L13" s="10" t="n">
        <f aca="false">ROUND(1/(1+EXP(I10-L10)),3)</f>
        <v>0.942</v>
      </c>
    </row>
    <row r="14" customFormat="false" ht="33.75" hidden="false" customHeight="false" outlineLevel="0" collapsed="false">
      <c r="A14" s="11" t="s">
        <v>37</v>
      </c>
      <c r="B14" s="12"/>
      <c r="C14" s="12"/>
      <c r="D14" s="12"/>
      <c r="E14" s="12"/>
      <c r="F14" s="12"/>
    </row>
    <row r="15" customFormat="false" ht="15" hidden="false" customHeight="false" outlineLevel="0" collapsed="false">
      <c r="A15" s="13" t="s">
        <v>38</v>
      </c>
      <c r="B15" s="14"/>
      <c r="C15" s="14"/>
      <c r="D15" s="14" t="s">
        <v>39</v>
      </c>
      <c r="E15" s="14"/>
    </row>
    <row r="16" customFormat="false" ht="15" hidden="false" customHeight="false" outlineLevel="0" collapsed="false">
      <c r="A16" s="15"/>
      <c r="B16" s="16" t="s">
        <v>40</v>
      </c>
      <c r="C16" s="17"/>
      <c r="D16" s="17"/>
      <c r="E16" s="17"/>
      <c r="F16" s="17"/>
      <c r="G16" s="17"/>
      <c r="H16" s="17"/>
    </row>
    <row r="17" customFormat="false" ht="15" hidden="false" customHeight="false" outlineLevel="0" collapsed="false">
      <c r="A17" s="18"/>
      <c r="B17" s="0" t="s">
        <v>41</v>
      </c>
      <c r="F17" s="19"/>
    </row>
    <row r="18" customFormat="false" ht="15" hidden="false" customHeight="false" outlineLevel="0" collapsed="false">
      <c r="F18" s="4"/>
    </row>
    <row r="19" customFormat="false" ht="15" hidden="false" customHeight="false" outlineLevel="0" collapsed="false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customFormat="false" ht="15" hidden="false" customHeight="false" outlineLevel="0" collapsed="false">
      <c r="A20" s="20"/>
      <c r="B20" s="20"/>
      <c r="C20" s="20"/>
      <c r="D20" s="20"/>
      <c r="E20" s="20"/>
      <c r="F20" s="20"/>
      <c r="G20" s="20"/>
      <c r="H20" s="4"/>
      <c r="I20" s="4"/>
      <c r="J20" s="4"/>
      <c r="K20" s="4"/>
      <c r="L20" s="4"/>
      <c r="M20" s="4"/>
    </row>
    <row r="21" customFormat="false" ht="15" hidden="false" customHeight="false" outlineLevel="0" collapsed="false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customFormat="false" ht="15" hidden="false" customHeight="false" outlineLevel="0" collapsed="false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customFormat="false" ht="15" hidden="false" customHeight="false" outlineLevel="0" collapsed="false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customFormat="false" ht="15" hidden="false" customHeight="false" outlineLevel="0" collapsed="false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customFormat="false" ht="15" hidden="false" customHeight="false" outlineLevel="0" collapsed="false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customFormat="false" ht="15" hidden="false" customHeight="false" outlineLevel="0" collapsed="false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customFormat="false" ht="15" hidden="false" customHeight="false" outlineLevel="0" collapsed="false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customFormat="false" ht="15" hidden="false" customHeight="false" outlineLevel="0" collapsed="false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customFormat="false" ht="15" hidden="false" customHeight="false" outlineLevel="0" collapsed="false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customFormat="false" ht="15" hidden="false" customHeight="false" outlineLevel="0" collapsed="false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customFormat="false" ht="15" hidden="false" customHeight="false" outlineLevel="0" collapsed="false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customFormat="false" ht="15" hidden="false" customHeight="false" outlineLevel="0" collapsed="false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</sheetData>
  <mergeCells count="1">
    <mergeCell ref="D1:G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LibreOffice/7.2.2.2$Linux_X86_64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2022-04-03T00:06:55Z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