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6E033BB-0511-4E22-BF5B-DAB1907AC07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F4" i="2"/>
  <c r="I4" i="2"/>
  <c r="I43" i="2" s="1"/>
  <c r="M4" i="2"/>
  <c r="P4" i="2"/>
  <c r="S4" i="2"/>
  <c r="C5" i="2"/>
  <c r="F5" i="2"/>
  <c r="I5" i="2"/>
  <c r="M5" i="2"/>
  <c r="P5" i="2"/>
  <c r="S5" i="2"/>
  <c r="C6" i="2"/>
  <c r="F6" i="2"/>
  <c r="I6" i="2"/>
  <c r="M6" i="2"/>
  <c r="P6" i="2"/>
  <c r="S6" i="2"/>
  <c r="C7" i="2"/>
  <c r="F7" i="2"/>
  <c r="I7" i="2"/>
  <c r="M7" i="2"/>
  <c r="P7" i="2"/>
  <c r="S7" i="2"/>
  <c r="C8" i="2"/>
  <c r="F8" i="2"/>
  <c r="I8" i="2"/>
  <c r="M8" i="2"/>
  <c r="P8" i="2"/>
  <c r="S8" i="2"/>
  <c r="C9" i="2"/>
  <c r="F9" i="2"/>
  <c r="I9" i="2"/>
  <c r="M9" i="2"/>
  <c r="P9" i="2"/>
  <c r="S9" i="2"/>
  <c r="C10" i="2"/>
  <c r="F10" i="2"/>
  <c r="I10" i="2"/>
  <c r="M10" i="2"/>
  <c r="P10" i="2"/>
  <c r="S10" i="2"/>
  <c r="C11" i="2"/>
  <c r="F11" i="2"/>
  <c r="I11" i="2"/>
  <c r="M11" i="2"/>
  <c r="P11" i="2"/>
  <c r="S11" i="2"/>
  <c r="C12" i="2"/>
  <c r="F12" i="2"/>
  <c r="I12" i="2"/>
  <c r="M12" i="2"/>
  <c r="P12" i="2"/>
  <c r="S12" i="2"/>
  <c r="C13" i="2"/>
  <c r="F13" i="2"/>
  <c r="I13" i="2"/>
  <c r="M13" i="2"/>
  <c r="P13" i="2"/>
  <c r="S13" i="2"/>
  <c r="C14" i="2"/>
  <c r="F14" i="2"/>
  <c r="I14" i="2"/>
  <c r="M14" i="2"/>
  <c r="P14" i="2"/>
  <c r="S14" i="2"/>
  <c r="C15" i="2"/>
  <c r="F15" i="2"/>
  <c r="I15" i="2"/>
  <c r="M15" i="2"/>
  <c r="P15" i="2"/>
  <c r="S15" i="2"/>
  <c r="C16" i="2"/>
  <c r="F16" i="2"/>
  <c r="I16" i="2"/>
  <c r="M16" i="2"/>
  <c r="P16" i="2"/>
  <c r="S16" i="2"/>
  <c r="C17" i="2"/>
  <c r="F17" i="2"/>
  <c r="I17" i="2"/>
  <c r="M17" i="2"/>
  <c r="P17" i="2"/>
  <c r="S17" i="2"/>
  <c r="C18" i="2"/>
  <c r="F18" i="2"/>
  <c r="I18" i="2"/>
  <c r="M18" i="2"/>
  <c r="P18" i="2"/>
  <c r="S18" i="2"/>
  <c r="C19" i="2"/>
  <c r="F19" i="2"/>
  <c r="I19" i="2"/>
  <c r="M19" i="2"/>
  <c r="P19" i="2"/>
  <c r="S19" i="2"/>
  <c r="C20" i="2"/>
  <c r="F20" i="2"/>
  <c r="I20" i="2"/>
  <c r="M20" i="2"/>
  <c r="P20" i="2"/>
  <c r="S20" i="2"/>
  <c r="C21" i="2"/>
  <c r="F21" i="2"/>
  <c r="I21" i="2"/>
  <c r="M21" i="2"/>
  <c r="P21" i="2"/>
  <c r="S21" i="2"/>
  <c r="C22" i="2"/>
  <c r="F22" i="2"/>
  <c r="I22" i="2"/>
  <c r="M22" i="2"/>
  <c r="P22" i="2"/>
  <c r="S22" i="2"/>
  <c r="C23" i="2"/>
  <c r="F23" i="2"/>
  <c r="I23" i="2"/>
  <c r="M23" i="2"/>
  <c r="P23" i="2"/>
  <c r="S23" i="2"/>
  <c r="C24" i="2"/>
  <c r="F24" i="2"/>
  <c r="I24" i="2"/>
  <c r="M24" i="2"/>
  <c r="P24" i="2"/>
  <c r="S24" i="2"/>
  <c r="C25" i="2"/>
  <c r="F25" i="2"/>
  <c r="I25" i="2"/>
  <c r="M25" i="2"/>
  <c r="P25" i="2"/>
  <c r="S25" i="2"/>
  <c r="C26" i="2"/>
  <c r="F26" i="2"/>
  <c r="I26" i="2"/>
  <c r="M26" i="2"/>
  <c r="P26" i="2"/>
  <c r="S26" i="2"/>
  <c r="C27" i="2"/>
  <c r="F27" i="2"/>
  <c r="I27" i="2"/>
  <c r="M27" i="2"/>
  <c r="P27" i="2"/>
  <c r="S27" i="2"/>
  <c r="C28" i="2"/>
  <c r="F28" i="2"/>
  <c r="I28" i="2"/>
  <c r="M28" i="2"/>
  <c r="P28" i="2"/>
  <c r="S28" i="2"/>
  <c r="C29" i="2"/>
  <c r="F29" i="2"/>
  <c r="I29" i="2"/>
  <c r="M29" i="2"/>
  <c r="P29" i="2"/>
  <c r="S29" i="2"/>
  <c r="C30" i="2"/>
  <c r="F30" i="2"/>
  <c r="I30" i="2"/>
  <c r="M30" i="2"/>
  <c r="P30" i="2"/>
  <c r="S30" i="2"/>
  <c r="C31" i="2"/>
  <c r="F31" i="2"/>
  <c r="I31" i="2"/>
  <c r="M31" i="2"/>
  <c r="P31" i="2"/>
  <c r="S31" i="2"/>
  <c r="C32" i="2"/>
  <c r="F32" i="2"/>
  <c r="I32" i="2"/>
  <c r="M32" i="2"/>
  <c r="P32" i="2"/>
  <c r="S32" i="2"/>
  <c r="C33" i="2"/>
  <c r="F33" i="2"/>
  <c r="I33" i="2"/>
  <c r="M33" i="2"/>
  <c r="P33" i="2"/>
  <c r="S33" i="2"/>
  <c r="C34" i="2"/>
  <c r="F34" i="2"/>
  <c r="I34" i="2"/>
  <c r="M34" i="2"/>
  <c r="P34" i="2"/>
  <c r="S34" i="2"/>
  <c r="C35" i="2"/>
  <c r="F35" i="2"/>
  <c r="I35" i="2"/>
  <c r="M35" i="2"/>
  <c r="P35" i="2"/>
  <c r="S35" i="2"/>
  <c r="C36" i="2"/>
  <c r="F36" i="2"/>
  <c r="I36" i="2"/>
  <c r="M36" i="2"/>
  <c r="P36" i="2"/>
  <c r="S36" i="2"/>
  <c r="C37" i="2"/>
  <c r="F37" i="2"/>
  <c r="I37" i="2"/>
  <c r="M37" i="2"/>
  <c r="P37" i="2"/>
  <c r="S37" i="2"/>
  <c r="C38" i="2"/>
  <c r="F38" i="2"/>
  <c r="I38" i="2"/>
  <c r="M38" i="2"/>
  <c r="P38" i="2"/>
  <c r="S38" i="2"/>
  <c r="C39" i="2"/>
  <c r="F39" i="2"/>
  <c r="I39" i="2"/>
  <c r="M39" i="2"/>
  <c r="P39" i="2"/>
  <c r="S39" i="2"/>
  <c r="C40" i="2"/>
  <c r="F40" i="2"/>
  <c r="I40" i="2"/>
  <c r="M40" i="2"/>
  <c r="P40" i="2"/>
  <c r="S40" i="2"/>
  <c r="C41" i="2"/>
  <c r="F41" i="2"/>
  <c r="I41" i="2"/>
  <c r="M41" i="2"/>
  <c r="P41" i="2"/>
  <c r="S41" i="2"/>
  <c r="D42" i="2"/>
  <c r="E42" i="2"/>
  <c r="G42" i="2"/>
  <c r="H42" i="2"/>
  <c r="N42" i="2"/>
  <c r="O42" i="2"/>
  <c r="Q42" i="2"/>
  <c r="R42" i="2"/>
  <c r="S42" i="2" s="1"/>
  <c r="P43" i="2" l="1"/>
  <c r="I42" i="2"/>
  <c r="F43" i="2"/>
  <c r="P42" i="2"/>
  <c r="S43" i="2"/>
  <c r="F42" i="2"/>
</calcChain>
</file>

<file path=xl/sharedStrings.xml><?xml version="1.0" encoding="utf-8"?>
<sst xmlns="http://schemas.openxmlformats.org/spreadsheetml/2006/main" count="29" uniqueCount="14">
  <si>
    <t>（均值）</t>
    <phoneticPr fontId="3" type="noConversion"/>
  </si>
  <si>
    <t>总</t>
    <phoneticPr fontId="3" type="noConversion"/>
  </si>
  <si>
    <t>概率</t>
    <phoneticPr fontId="3" type="noConversion"/>
  </si>
  <si>
    <t>分母</t>
    <phoneticPr fontId="3" type="noConversion"/>
  </si>
  <si>
    <t>分子</t>
    <phoneticPr fontId="3" type="noConversion"/>
  </si>
  <si>
    <t>总动作</t>
    <phoneticPr fontId="3" type="noConversion"/>
  </si>
  <si>
    <t>team</t>
    <phoneticPr fontId="3" type="noConversion"/>
  </si>
  <si>
    <t>match</t>
    <phoneticPr fontId="3" type="noConversion"/>
  </si>
  <si>
    <t>Opponent</t>
    <phoneticPr fontId="3" type="noConversion"/>
  </si>
  <si>
    <t>Huskies</t>
    <phoneticPr fontId="3" type="noConversion"/>
  </si>
  <si>
    <t>狭义</t>
    <phoneticPr fontId="3" type="noConversion"/>
  </si>
  <si>
    <t>广义</t>
    <phoneticPr fontId="3" type="noConversion"/>
  </si>
  <si>
    <t>H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</si>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</sst>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9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176" fontId="1" fillId="0" borderId="0" xfId="1" applyNumberFormat="1">
      <alignment vertical="center"/>
    </xf>
    <xf numFmtId="0" fontId="1" fillId="0" borderId="0" xfId="1" applyAlignment="1">
      <alignment horizontal="center" vertical="center"/>
    </xf>
    <xf numFmtId="10" fontId="1" fillId="0" borderId="0" xfId="1" applyNumberFormat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2" borderId="0" xfId="1" applyNumberFormat="1" applyFill="1" applyAlignment="1">
      <alignment horizontal="center" vertical="center"/>
    </xf>
    <xf numFmtId="0" fontId="1" fillId="3" borderId="0" xfId="1" applyNumberFormat="1" applyFill="1" applyAlignment="1">
      <alignment horizontal="center" vertical="center"/>
    </xf>
    <xf numFmtId="0" fontId="1" fillId="4" borderId="0" xfId="1" applyNumberFormat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" fillId="4" borderId="0" xfId="1" applyFill="1" applyAlignment="1">
      <alignment horizontal="right" vertical="center"/>
    </xf>
    <xf numFmtId="176" fontId="1" fillId="4" borderId="0" xfId="1" applyNumberFormat="1" applyFill="1">
      <alignment vertical="center"/>
    </xf>
    <xf numFmtId="0" fontId="1" fillId="4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2" borderId="0" xfId="1" applyFill="1" applyAlignment="1">
      <alignment horizontal="right" vertical="center"/>
    </xf>
    <xf numFmtId="176" fontId="1" fillId="2" borderId="0" xfId="1" applyNumberFormat="1" applyFill="1">
      <alignment vertical="center"/>
    </xf>
    <xf numFmtId="0" fontId="1" fillId="2" borderId="0" xfId="1" applyFill="1">
      <alignment vertical="center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horizontal="right" vertical="center"/>
    </xf>
    <xf numFmtId="176" fontId="1" fillId="3" borderId="0" xfId="1" applyNumberFormat="1" applyFill="1">
      <alignment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6D8C44DA-8145-4E46-A16B-A2481D9C65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2EF3-91EE-4147-BE3B-FF4EBE83B8FC}">
  <dimension ref="A1:DO43"/>
  <sheetViews>
    <sheetView tabSelected="1" workbookViewId="0">
      <selection activeCell="I46" sqref="I46"/>
    </sheetView>
  </sheetViews>
  <sheetFormatPr defaultRowHeight="13.8" x14ac:dyDescent="0.25"/>
  <cols>
    <col min="1" max="1" width="8.88671875" style="3"/>
    <col min="2" max="2" width="8.88671875" style="4" customWidth="1"/>
    <col min="3" max="3" width="8.88671875" style="3"/>
    <col min="4" max="5" width="8.88671875" style="2"/>
    <col min="6" max="6" width="9.5546875" style="1" customWidth="1"/>
    <col min="7" max="8" width="8.88671875" style="2"/>
    <col min="9" max="9" width="8.88671875" style="1"/>
    <col min="10" max="11" width="4.44140625" style="3" customWidth="1"/>
    <col min="12" max="13" width="8.88671875" style="1"/>
    <col min="14" max="14" width="8.88671875" style="2"/>
    <col min="15" max="19" width="8.88671875" style="1"/>
    <col min="20" max="119" width="8.88671875" style="26"/>
    <col min="120" max="16384" width="8.88671875" style="1"/>
  </cols>
  <sheetData>
    <row r="1" spans="1:119" x14ac:dyDescent="0.25">
      <c r="C1" s="9" t="s">
        <v>11</v>
      </c>
      <c r="D1" s="9"/>
      <c r="E1" s="9"/>
      <c r="F1" s="9"/>
      <c r="G1" s="9"/>
      <c r="H1" s="9"/>
      <c r="I1" s="9"/>
      <c r="L1" s="10"/>
      <c r="M1" s="9" t="s">
        <v>10</v>
      </c>
      <c r="N1" s="9"/>
      <c r="O1" s="9"/>
      <c r="P1" s="9"/>
      <c r="Q1" s="9"/>
      <c r="R1" s="9"/>
      <c r="S1" s="9"/>
    </row>
    <row r="2" spans="1:119" x14ac:dyDescent="0.25">
      <c r="D2" s="9" t="s">
        <v>9</v>
      </c>
      <c r="E2" s="9"/>
      <c r="F2" s="9"/>
      <c r="G2" s="9" t="s">
        <v>8</v>
      </c>
      <c r="H2" s="9"/>
      <c r="I2" s="9"/>
      <c r="L2" s="10"/>
      <c r="M2" s="10"/>
      <c r="N2" s="9" t="s">
        <v>9</v>
      </c>
      <c r="O2" s="9"/>
      <c r="P2" s="9"/>
      <c r="Q2" s="9" t="s">
        <v>8</v>
      </c>
      <c r="R2" s="9"/>
      <c r="S2" s="9"/>
    </row>
    <row r="3" spans="1:119" s="3" customFormat="1" x14ac:dyDescent="0.25">
      <c r="A3" s="3" t="s">
        <v>7</v>
      </c>
      <c r="B3" s="4" t="s">
        <v>6</v>
      </c>
      <c r="C3" s="3" t="s">
        <v>5</v>
      </c>
      <c r="D3" s="3" t="s">
        <v>4</v>
      </c>
      <c r="E3" s="3" t="s">
        <v>3</v>
      </c>
      <c r="F3" s="8" t="s">
        <v>2</v>
      </c>
      <c r="G3" s="3" t="s">
        <v>4</v>
      </c>
      <c r="H3" s="3" t="s">
        <v>3</v>
      </c>
      <c r="I3" s="7" t="s">
        <v>2</v>
      </c>
      <c r="J3" s="3" t="s">
        <v>12</v>
      </c>
      <c r="K3" s="3" t="s">
        <v>13</v>
      </c>
      <c r="L3" s="7"/>
      <c r="M3" s="3" t="s">
        <v>5</v>
      </c>
      <c r="N3" s="3" t="s">
        <v>4</v>
      </c>
      <c r="O3" s="3" t="s">
        <v>3</v>
      </c>
      <c r="P3" s="3" t="s">
        <v>2</v>
      </c>
      <c r="Q3" s="3" t="s">
        <v>4</v>
      </c>
      <c r="R3" s="3" t="s">
        <v>3</v>
      </c>
      <c r="S3" s="3" t="s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</row>
    <row r="4" spans="1:119" s="25" customFormat="1" x14ac:dyDescent="0.25">
      <c r="A4" s="12">
        <v>1</v>
      </c>
      <c r="B4" s="12">
        <v>1</v>
      </c>
      <c r="C4" s="22">
        <f>E4+H4</f>
        <v>1521</v>
      </c>
      <c r="D4" s="23">
        <v>504</v>
      </c>
      <c r="E4" s="23">
        <v>864</v>
      </c>
      <c r="F4" s="24">
        <f>D4/E4</f>
        <v>0.58333333333333337</v>
      </c>
      <c r="G4" s="23">
        <v>297</v>
      </c>
      <c r="H4" s="23">
        <v>657</v>
      </c>
      <c r="I4" s="24">
        <f>G4/H4</f>
        <v>0.45205479452054792</v>
      </c>
      <c r="J4" s="28">
        <v>1</v>
      </c>
      <c r="K4" s="28">
        <v>0</v>
      </c>
      <c r="L4" s="24"/>
      <c r="M4" s="22">
        <f>O4+R4</f>
        <v>749</v>
      </c>
      <c r="N4" s="23">
        <v>369</v>
      </c>
      <c r="O4" s="25">
        <v>482</v>
      </c>
      <c r="P4" s="24">
        <f>N4/O4</f>
        <v>0.76556016597510368</v>
      </c>
      <c r="Q4" s="25">
        <v>197</v>
      </c>
      <c r="R4" s="25">
        <v>267</v>
      </c>
      <c r="S4" s="24">
        <f>Q4/R4</f>
        <v>0.73782771535580527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</row>
    <row r="5" spans="1:119" s="21" customFormat="1" x14ac:dyDescent="0.25">
      <c r="A5" s="11">
        <v>2</v>
      </c>
      <c r="B5" s="11">
        <v>2</v>
      </c>
      <c r="C5" s="18">
        <f>E5+H5</f>
        <v>1472</v>
      </c>
      <c r="D5" s="19">
        <v>298</v>
      </c>
      <c r="E5" s="19">
        <v>608</v>
      </c>
      <c r="F5" s="20">
        <f>D5/E5</f>
        <v>0.49013157894736842</v>
      </c>
      <c r="G5" s="19">
        <v>553</v>
      </c>
      <c r="H5" s="19">
        <v>864</v>
      </c>
      <c r="I5" s="20">
        <f>G5/H5</f>
        <v>0.64004629629629628</v>
      </c>
      <c r="J5" s="28">
        <v>1</v>
      </c>
      <c r="K5" s="28">
        <v>1</v>
      </c>
      <c r="L5" s="20"/>
      <c r="M5" s="18">
        <f>O5+R5</f>
        <v>797</v>
      </c>
      <c r="N5" s="19">
        <v>180</v>
      </c>
      <c r="O5" s="21">
        <v>276</v>
      </c>
      <c r="P5" s="20">
        <f>N5/O5</f>
        <v>0.65217391304347827</v>
      </c>
      <c r="Q5" s="21">
        <v>416</v>
      </c>
      <c r="R5" s="21">
        <v>521</v>
      </c>
      <c r="S5" s="20">
        <f>Q5/R5</f>
        <v>0.79846449136276387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</row>
    <row r="6" spans="1:119" s="17" customFormat="1" x14ac:dyDescent="0.25">
      <c r="A6" s="13">
        <v>3</v>
      </c>
      <c r="B6" s="13">
        <v>3</v>
      </c>
      <c r="C6" s="14">
        <f>E6+H6</f>
        <v>1605</v>
      </c>
      <c r="D6" s="15">
        <v>403</v>
      </c>
      <c r="E6" s="15">
        <v>707</v>
      </c>
      <c r="F6" s="16">
        <f>D6/E6</f>
        <v>0.57001414427157004</v>
      </c>
      <c r="G6" s="15">
        <v>595</v>
      </c>
      <c r="H6" s="15">
        <v>898</v>
      </c>
      <c r="I6" s="16">
        <f>G6/H6</f>
        <v>0.66258351893095768</v>
      </c>
      <c r="J6" s="28">
        <v>0</v>
      </c>
      <c r="K6" s="28">
        <v>2</v>
      </c>
      <c r="L6" s="16"/>
      <c r="M6" s="14">
        <f>O6+R6</f>
        <v>982</v>
      </c>
      <c r="N6" s="15">
        <v>324</v>
      </c>
      <c r="O6" s="17">
        <v>419</v>
      </c>
      <c r="P6" s="16">
        <f>N6/O6</f>
        <v>0.77326968973747012</v>
      </c>
      <c r="Q6" s="17">
        <v>471</v>
      </c>
      <c r="R6" s="17">
        <v>563</v>
      </c>
      <c r="S6" s="16">
        <f>Q6/R6</f>
        <v>0.83658969804618122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</row>
    <row r="7" spans="1:119" s="17" customFormat="1" x14ac:dyDescent="0.25">
      <c r="A7" s="13">
        <v>4</v>
      </c>
      <c r="B7" s="13">
        <v>4</v>
      </c>
      <c r="C7" s="14">
        <f>E7+H7</f>
        <v>1621</v>
      </c>
      <c r="D7" s="15">
        <v>437</v>
      </c>
      <c r="E7" s="15">
        <v>782</v>
      </c>
      <c r="F7" s="16">
        <f>D7/E7</f>
        <v>0.55882352941176472</v>
      </c>
      <c r="G7" s="15">
        <v>494</v>
      </c>
      <c r="H7" s="15">
        <v>839</v>
      </c>
      <c r="I7" s="16">
        <f>G7/H7</f>
        <v>0.58879618593563765</v>
      </c>
      <c r="J7" s="28">
        <v>0</v>
      </c>
      <c r="K7" s="28">
        <v>3</v>
      </c>
      <c r="L7" s="16"/>
      <c r="M7" s="14">
        <f>O7+R7</f>
        <v>901</v>
      </c>
      <c r="N7" s="15">
        <v>354</v>
      </c>
      <c r="O7" s="17">
        <v>446</v>
      </c>
      <c r="P7" s="16">
        <f>N7/O7</f>
        <v>0.79372197309417036</v>
      </c>
      <c r="Q7" s="17">
        <v>345</v>
      </c>
      <c r="R7" s="17">
        <v>455</v>
      </c>
      <c r="S7" s="16">
        <f>Q7/R7</f>
        <v>0.75824175824175821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</row>
    <row r="8" spans="1:119" s="17" customFormat="1" x14ac:dyDescent="0.25">
      <c r="A8" s="13">
        <v>5</v>
      </c>
      <c r="B8" s="13">
        <v>5</v>
      </c>
      <c r="C8" s="14">
        <f>E8+H8</f>
        <v>1608</v>
      </c>
      <c r="D8" s="15">
        <v>504</v>
      </c>
      <c r="E8" s="15">
        <v>801</v>
      </c>
      <c r="F8" s="16">
        <f>D8/E8</f>
        <v>0.6292134831460674</v>
      </c>
      <c r="G8" s="15">
        <v>510</v>
      </c>
      <c r="H8" s="15">
        <v>807</v>
      </c>
      <c r="I8" s="16">
        <f>G8/H8</f>
        <v>0.63197026022304836</v>
      </c>
      <c r="J8" s="28">
        <v>0</v>
      </c>
      <c r="K8" s="28">
        <v>4</v>
      </c>
      <c r="L8" s="16"/>
      <c r="M8" s="14">
        <f>O8+R8</f>
        <v>937</v>
      </c>
      <c r="N8" s="15">
        <v>382</v>
      </c>
      <c r="O8" s="17">
        <v>469</v>
      </c>
      <c r="P8" s="16">
        <f>N8/O8</f>
        <v>0.81449893390191896</v>
      </c>
      <c r="Q8" s="17">
        <v>373</v>
      </c>
      <c r="R8" s="17">
        <v>468</v>
      </c>
      <c r="S8" s="16">
        <f>Q8/R8</f>
        <v>0.79700854700854706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</row>
    <row r="9" spans="1:119" s="25" customFormat="1" x14ac:dyDescent="0.25">
      <c r="A9" s="12">
        <v>6</v>
      </c>
      <c r="B9" s="12">
        <v>6</v>
      </c>
      <c r="C9" s="22">
        <f>E9+H9</f>
        <v>1546</v>
      </c>
      <c r="D9" s="23">
        <v>438</v>
      </c>
      <c r="E9" s="23">
        <v>780</v>
      </c>
      <c r="F9" s="24">
        <f>D9/E9</f>
        <v>0.56153846153846154</v>
      </c>
      <c r="G9" s="23">
        <v>423</v>
      </c>
      <c r="H9" s="23">
        <v>766</v>
      </c>
      <c r="I9" s="24">
        <f>G9/H9</f>
        <v>0.5522193211488251</v>
      </c>
      <c r="J9" s="28">
        <v>2</v>
      </c>
      <c r="K9" s="28">
        <v>1</v>
      </c>
      <c r="L9" s="24"/>
      <c r="M9" s="22">
        <f>O9+R9</f>
        <v>811</v>
      </c>
      <c r="N9" s="23">
        <v>318</v>
      </c>
      <c r="O9" s="25">
        <v>414</v>
      </c>
      <c r="P9" s="24">
        <f>N9/O9</f>
        <v>0.76811594202898548</v>
      </c>
      <c r="Q9" s="25">
        <v>294</v>
      </c>
      <c r="R9" s="25">
        <v>397</v>
      </c>
      <c r="S9" s="24">
        <f>Q9/R9</f>
        <v>0.74055415617128462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</row>
    <row r="10" spans="1:119" s="17" customFormat="1" x14ac:dyDescent="0.25">
      <c r="A10" s="13">
        <v>7</v>
      </c>
      <c r="B10" s="13">
        <v>7</v>
      </c>
      <c r="C10" s="14">
        <f>E10+H10</f>
        <v>1532</v>
      </c>
      <c r="D10" s="15">
        <v>555</v>
      </c>
      <c r="E10" s="15">
        <v>905</v>
      </c>
      <c r="F10" s="16">
        <f>D10/E10</f>
        <v>0.61325966850828728</v>
      </c>
      <c r="G10" s="15">
        <v>277</v>
      </c>
      <c r="H10" s="15">
        <v>627</v>
      </c>
      <c r="I10" s="16">
        <f>G10/H10</f>
        <v>0.44178628389154706</v>
      </c>
      <c r="J10" s="28">
        <v>0</v>
      </c>
      <c r="K10" s="28">
        <v>1</v>
      </c>
      <c r="L10" s="16"/>
      <c r="M10" s="14">
        <f>O10+R10</f>
        <v>782</v>
      </c>
      <c r="N10" s="15">
        <v>384</v>
      </c>
      <c r="O10" s="17">
        <v>501</v>
      </c>
      <c r="P10" s="16">
        <f>N10/O10</f>
        <v>0.76646706586826352</v>
      </c>
      <c r="Q10" s="17">
        <v>179</v>
      </c>
      <c r="R10" s="17">
        <v>281</v>
      </c>
      <c r="S10" s="16">
        <f>Q10/R10</f>
        <v>0.63701067615658358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</row>
    <row r="11" spans="1:119" s="21" customFormat="1" x14ac:dyDescent="0.25">
      <c r="A11" s="11">
        <v>8</v>
      </c>
      <c r="B11" s="11">
        <v>8</v>
      </c>
      <c r="C11" s="18">
        <f>E11+H11</f>
        <v>1562</v>
      </c>
      <c r="D11" s="19">
        <v>429</v>
      </c>
      <c r="E11" s="19">
        <v>793</v>
      </c>
      <c r="F11" s="20">
        <f>D11/E11</f>
        <v>0.54098360655737709</v>
      </c>
      <c r="G11" s="19">
        <v>405</v>
      </c>
      <c r="H11" s="19">
        <v>769</v>
      </c>
      <c r="I11" s="20">
        <f>G11/H11</f>
        <v>0.52665799739921981</v>
      </c>
      <c r="J11" s="28">
        <v>1</v>
      </c>
      <c r="K11" s="28">
        <v>1</v>
      </c>
      <c r="L11" s="20"/>
      <c r="M11" s="18">
        <f>O11+R11</f>
        <v>803</v>
      </c>
      <c r="N11" s="19">
        <v>295</v>
      </c>
      <c r="O11" s="21">
        <v>424</v>
      </c>
      <c r="P11" s="20">
        <f>N11/O11</f>
        <v>0.69575471698113212</v>
      </c>
      <c r="Q11" s="21">
        <v>277</v>
      </c>
      <c r="R11" s="21">
        <v>379</v>
      </c>
      <c r="S11" s="20">
        <f>Q11/R11</f>
        <v>0.73087071240105539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</row>
    <row r="12" spans="1:119" s="25" customFormat="1" x14ac:dyDescent="0.25">
      <c r="A12" s="13">
        <v>9</v>
      </c>
      <c r="B12" s="13">
        <v>9</v>
      </c>
      <c r="C12" s="14">
        <f>E12+H12</f>
        <v>1556</v>
      </c>
      <c r="D12" s="15">
        <v>275</v>
      </c>
      <c r="E12" s="15">
        <v>598</v>
      </c>
      <c r="F12" s="16">
        <f>D12/E12</f>
        <v>0.45986622073578598</v>
      </c>
      <c r="G12" s="15">
        <v>634</v>
      </c>
      <c r="H12" s="15">
        <v>958</v>
      </c>
      <c r="I12" s="16">
        <f>G12/H12</f>
        <v>0.66179540709812112</v>
      </c>
      <c r="J12" s="28">
        <v>2</v>
      </c>
      <c r="K12" s="28">
        <v>5</v>
      </c>
      <c r="L12" s="16"/>
      <c r="M12" s="14">
        <f>O12+R12</f>
        <v>870</v>
      </c>
      <c r="N12" s="15">
        <v>168</v>
      </c>
      <c r="O12" s="17">
        <v>267</v>
      </c>
      <c r="P12" s="16">
        <f>N12/O12</f>
        <v>0.6292134831460674</v>
      </c>
      <c r="Q12" s="17">
        <v>501</v>
      </c>
      <c r="R12" s="17">
        <v>603</v>
      </c>
      <c r="S12" s="16">
        <f>Q12/R12</f>
        <v>0.8308457711442786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</row>
    <row r="13" spans="1:119" s="25" customFormat="1" x14ac:dyDescent="0.25">
      <c r="A13" s="13">
        <v>10</v>
      </c>
      <c r="B13" s="13">
        <v>10</v>
      </c>
      <c r="C13" s="14">
        <f>E13+H13</f>
        <v>1549</v>
      </c>
      <c r="D13" s="15">
        <v>502</v>
      </c>
      <c r="E13" s="15">
        <v>852</v>
      </c>
      <c r="F13" s="16">
        <f>D13/E13</f>
        <v>0.58920187793427226</v>
      </c>
      <c r="G13" s="15">
        <v>347</v>
      </c>
      <c r="H13" s="15">
        <v>697</v>
      </c>
      <c r="I13" s="16">
        <f>G13/H13</f>
        <v>0.49784791965566716</v>
      </c>
      <c r="J13" s="28">
        <v>0</v>
      </c>
      <c r="K13" s="28">
        <v>2</v>
      </c>
      <c r="L13" s="16"/>
      <c r="M13" s="14">
        <f>O13+R13</f>
        <v>754</v>
      </c>
      <c r="N13" s="15">
        <v>359</v>
      </c>
      <c r="O13" s="17">
        <v>456</v>
      </c>
      <c r="P13" s="16">
        <f>N13/O13</f>
        <v>0.78728070175438591</v>
      </c>
      <c r="Q13" s="17">
        <v>214</v>
      </c>
      <c r="R13" s="17">
        <v>298</v>
      </c>
      <c r="S13" s="16">
        <f>Q13/R13</f>
        <v>0.71812080536912748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</row>
    <row r="14" spans="1:119" s="17" customFormat="1" x14ac:dyDescent="0.25">
      <c r="A14" s="12">
        <v>11</v>
      </c>
      <c r="B14" s="12">
        <v>11</v>
      </c>
      <c r="C14" s="22">
        <f>E14+H14</f>
        <v>1570</v>
      </c>
      <c r="D14" s="23">
        <v>298</v>
      </c>
      <c r="E14" s="23">
        <v>697</v>
      </c>
      <c r="F14" s="24">
        <f>D14/E14</f>
        <v>0.42754662840746055</v>
      </c>
      <c r="G14" s="23">
        <v>473</v>
      </c>
      <c r="H14" s="23">
        <v>873</v>
      </c>
      <c r="I14" s="24">
        <f>G14/H14</f>
        <v>0.54180985108820157</v>
      </c>
      <c r="J14" s="28">
        <v>3</v>
      </c>
      <c r="K14" s="28">
        <v>2</v>
      </c>
      <c r="L14" s="24"/>
      <c r="M14" s="22">
        <f>O14+R14</f>
        <v>727</v>
      </c>
      <c r="N14" s="23">
        <v>183</v>
      </c>
      <c r="O14" s="25">
        <v>285</v>
      </c>
      <c r="P14" s="24">
        <f>N14/O14</f>
        <v>0.64210526315789473</v>
      </c>
      <c r="Q14" s="25">
        <v>317</v>
      </c>
      <c r="R14" s="25">
        <v>442</v>
      </c>
      <c r="S14" s="24">
        <f>Q14/R14</f>
        <v>0.71719457013574661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</row>
    <row r="15" spans="1:119" s="21" customFormat="1" x14ac:dyDescent="0.25">
      <c r="A15" s="11">
        <v>12</v>
      </c>
      <c r="B15" s="11">
        <v>12</v>
      </c>
      <c r="C15" s="18">
        <f>E15+H15</f>
        <v>1555</v>
      </c>
      <c r="D15" s="19">
        <v>268</v>
      </c>
      <c r="E15" s="19">
        <v>644</v>
      </c>
      <c r="F15" s="20">
        <f>D15/E15</f>
        <v>0.41614906832298137</v>
      </c>
      <c r="G15" s="19">
        <v>536</v>
      </c>
      <c r="H15" s="19">
        <v>911</v>
      </c>
      <c r="I15" s="20">
        <f>G15/H15</f>
        <v>0.58836443468715693</v>
      </c>
      <c r="J15" s="28">
        <v>2</v>
      </c>
      <c r="K15" s="28">
        <v>2</v>
      </c>
      <c r="L15" s="20"/>
      <c r="M15" s="18">
        <f>O15+R15</f>
        <v>750</v>
      </c>
      <c r="N15" s="19">
        <v>132</v>
      </c>
      <c r="O15" s="21">
        <v>240</v>
      </c>
      <c r="P15" s="20">
        <f>N15/O15</f>
        <v>0.55000000000000004</v>
      </c>
      <c r="Q15" s="21">
        <v>426</v>
      </c>
      <c r="R15" s="21">
        <v>510</v>
      </c>
      <c r="S15" s="20">
        <f>Q15/R15</f>
        <v>0.83529411764705885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</row>
    <row r="16" spans="1:119" s="25" customFormat="1" x14ac:dyDescent="0.25">
      <c r="A16" s="13">
        <v>13</v>
      </c>
      <c r="B16" s="13">
        <v>13</v>
      </c>
      <c r="C16" s="14">
        <f>E16+H16</f>
        <v>1717</v>
      </c>
      <c r="D16" s="15">
        <v>329</v>
      </c>
      <c r="E16" s="15">
        <v>660</v>
      </c>
      <c r="F16" s="16">
        <f>D16/E16</f>
        <v>0.49848484848484848</v>
      </c>
      <c r="G16" s="15">
        <v>725</v>
      </c>
      <c r="H16" s="15">
        <v>1057</v>
      </c>
      <c r="I16" s="16">
        <f>G16/H16</f>
        <v>0.68590350047303694</v>
      </c>
      <c r="J16" s="28">
        <v>1</v>
      </c>
      <c r="K16" s="28">
        <v>4</v>
      </c>
      <c r="L16" s="16"/>
      <c r="M16" s="14">
        <f>O16+R16</f>
        <v>960</v>
      </c>
      <c r="N16" s="15">
        <v>247</v>
      </c>
      <c r="O16" s="17">
        <v>303</v>
      </c>
      <c r="P16" s="16">
        <f>N16/O16</f>
        <v>0.81518151815181517</v>
      </c>
      <c r="Q16" s="17">
        <v>504</v>
      </c>
      <c r="R16" s="17">
        <v>657</v>
      </c>
      <c r="S16" s="16">
        <f>Q16/R16</f>
        <v>0.76712328767123283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</row>
    <row r="17" spans="1:119" s="17" customFormat="1" x14ac:dyDescent="0.25">
      <c r="A17" s="12">
        <v>14</v>
      </c>
      <c r="B17" s="12">
        <v>14</v>
      </c>
      <c r="C17" s="22">
        <f>E17+H17</f>
        <v>1643</v>
      </c>
      <c r="D17" s="23">
        <v>460</v>
      </c>
      <c r="E17" s="23">
        <v>813</v>
      </c>
      <c r="F17" s="24">
        <f>D17/E17</f>
        <v>0.56580565805658056</v>
      </c>
      <c r="G17" s="23">
        <v>477</v>
      </c>
      <c r="H17" s="23">
        <v>830</v>
      </c>
      <c r="I17" s="24">
        <f>G17/H17</f>
        <v>0.57469879518072287</v>
      </c>
      <c r="J17" s="28">
        <v>4</v>
      </c>
      <c r="K17" s="28">
        <v>0</v>
      </c>
      <c r="L17" s="24"/>
      <c r="M17" s="22">
        <f>O17+R17</f>
        <v>898</v>
      </c>
      <c r="N17" s="23">
        <v>347</v>
      </c>
      <c r="O17" s="25">
        <v>412</v>
      </c>
      <c r="P17" s="24">
        <f>N17/O17</f>
        <v>0.84223300970873782</v>
      </c>
      <c r="Q17" s="25">
        <v>347</v>
      </c>
      <c r="R17" s="25">
        <v>486</v>
      </c>
      <c r="S17" s="24">
        <f>Q17/R17</f>
        <v>0.71399176954732513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</row>
    <row r="18" spans="1:119" s="17" customFormat="1" x14ac:dyDescent="0.25">
      <c r="A18" s="12">
        <v>15</v>
      </c>
      <c r="B18" s="12">
        <v>15</v>
      </c>
      <c r="C18" s="22">
        <f>E18+H18</f>
        <v>1469</v>
      </c>
      <c r="D18" s="23">
        <v>420</v>
      </c>
      <c r="E18" s="23">
        <v>766</v>
      </c>
      <c r="F18" s="24">
        <f>D18/E18</f>
        <v>0.54830287206266315</v>
      </c>
      <c r="G18" s="23">
        <v>356</v>
      </c>
      <c r="H18" s="23">
        <v>703</v>
      </c>
      <c r="I18" s="24">
        <f>G18/H18</f>
        <v>0.50640113798008535</v>
      </c>
      <c r="J18" s="28">
        <v>2</v>
      </c>
      <c r="K18" s="28">
        <v>0</v>
      </c>
      <c r="L18" s="24"/>
      <c r="M18" s="22">
        <f>O18+R18</f>
        <v>724</v>
      </c>
      <c r="N18" s="23">
        <v>271</v>
      </c>
      <c r="O18" s="25">
        <v>346</v>
      </c>
      <c r="P18" s="24">
        <f>N18/O18</f>
        <v>0.7832369942196532</v>
      </c>
      <c r="Q18" s="25">
        <v>224</v>
      </c>
      <c r="R18" s="25">
        <v>378</v>
      </c>
      <c r="S18" s="24">
        <f>Q18/R18</f>
        <v>0.59259259259259256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</row>
    <row r="19" spans="1:119" s="21" customFormat="1" x14ac:dyDescent="0.25">
      <c r="A19" s="11">
        <v>16</v>
      </c>
      <c r="B19" s="11">
        <v>16</v>
      </c>
      <c r="C19" s="18">
        <f>E19+H19</f>
        <v>1605</v>
      </c>
      <c r="D19" s="19">
        <v>173</v>
      </c>
      <c r="E19" s="19">
        <v>512</v>
      </c>
      <c r="F19" s="20">
        <f>D19/E19</f>
        <v>0.337890625</v>
      </c>
      <c r="G19" s="19">
        <v>754</v>
      </c>
      <c r="H19" s="19">
        <v>1093</v>
      </c>
      <c r="I19" s="20">
        <f>G19/H19</f>
        <v>0.68984446477584627</v>
      </c>
      <c r="J19" s="28">
        <v>1</v>
      </c>
      <c r="K19" s="28">
        <v>1</v>
      </c>
      <c r="L19" s="20"/>
      <c r="M19" s="18">
        <f>O19+R19</f>
        <v>887</v>
      </c>
      <c r="N19" s="19">
        <v>80</v>
      </c>
      <c r="O19" s="21">
        <v>159</v>
      </c>
      <c r="P19" s="20">
        <f>N19/O19</f>
        <v>0.50314465408805031</v>
      </c>
      <c r="Q19" s="21">
        <v>605</v>
      </c>
      <c r="R19" s="21">
        <v>728</v>
      </c>
      <c r="S19" s="20">
        <f>Q19/R19</f>
        <v>0.83104395604395609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</row>
    <row r="20" spans="1:119" s="17" customFormat="1" x14ac:dyDescent="0.25">
      <c r="A20" s="12">
        <v>17</v>
      </c>
      <c r="B20" s="12">
        <v>17</v>
      </c>
      <c r="C20" s="22">
        <f>E20+H20</f>
        <v>1623</v>
      </c>
      <c r="D20" s="23">
        <v>435</v>
      </c>
      <c r="E20" s="23">
        <v>777</v>
      </c>
      <c r="F20" s="24">
        <f>D20/E20</f>
        <v>0.55984555984555984</v>
      </c>
      <c r="G20" s="23">
        <v>504</v>
      </c>
      <c r="H20" s="23">
        <v>846</v>
      </c>
      <c r="I20" s="24">
        <f>G20/H20</f>
        <v>0.5957446808510638</v>
      </c>
      <c r="J20" s="28">
        <v>1</v>
      </c>
      <c r="K20" s="28">
        <v>0</v>
      </c>
      <c r="L20" s="24"/>
      <c r="M20" s="22">
        <f>O20+R20</f>
        <v>857</v>
      </c>
      <c r="N20" s="23">
        <v>304</v>
      </c>
      <c r="O20" s="25">
        <v>406</v>
      </c>
      <c r="P20" s="24">
        <f>N20/O20</f>
        <v>0.74876847290640391</v>
      </c>
      <c r="Q20" s="25">
        <v>362</v>
      </c>
      <c r="R20" s="25">
        <v>451</v>
      </c>
      <c r="S20" s="24">
        <f>Q20/R20</f>
        <v>0.80266075388026603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</row>
    <row r="21" spans="1:119" s="17" customFormat="1" x14ac:dyDescent="0.25">
      <c r="A21" s="12">
        <v>18</v>
      </c>
      <c r="B21" s="12">
        <v>18</v>
      </c>
      <c r="C21" s="22">
        <f>E21+H21</f>
        <v>1446</v>
      </c>
      <c r="D21" s="23">
        <v>438</v>
      </c>
      <c r="E21" s="23">
        <v>738</v>
      </c>
      <c r="F21" s="24">
        <f>D21/E21</f>
        <v>0.5934959349593496</v>
      </c>
      <c r="G21" s="23">
        <v>407</v>
      </c>
      <c r="H21" s="23">
        <v>708</v>
      </c>
      <c r="I21" s="24">
        <f>G21/H21</f>
        <v>0.57485875706214684</v>
      </c>
      <c r="J21" s="28">
        <v>3</v>
      </c>
      <c r="K21" s="28">
        <v>1</v>
      </c>
      <c r="L21" s="24"/>
      <c r="M21" s="22">
        <f>O21+R21</f>
        <v>805</v>
      </c>
      <c r="N21" s="23">
        <v>312</v>
      </c>
      <c r="O21" s="25">
        <v>415</v>
      </c>
      <c r="P21" s="24">
        <f>N21/O21</f>
        <v>0.75180722891566265</v>
      </c>
      <c r="Q21" s="25">
        <v>302</v>
      </c>
      <c r="R21" s="25">
        <v>390</v>
      </c>
      <c r="S21" s="24">
        <f>Q21/R21</f>
        <v>0.77435897435897438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</row>
    <row r="22" spans="1:119" s="21" customFormat="1" x14ac:dyDescent="0.25">
      <c r="A22" s="18">
        <v>19</v>
      </c>
      <c r="B22" s="11">
        <v>3</v>
      </c>
      <c r="C22" s="18">
        <f>E22+H22</f>
        <v>1716</v>
      </c>
      <c r="D22" s="19">
        <v>354</v>
      </c>
      <c r="E22" s="19">
        <v>713</v>
      </c>
      <c r="F22" s="20">
        <f>D22/E22</f>
        <v>0.49649368863955118</v>
      </c>
      <c r="G22" s="19">
        <v>645</v>
      </c>
      <c r="H22" s="19">
        <v>1003</v>
      </c>
      <c r="I22" s="20">
        <f>G22/H22</f>
        <v>0.64307078763708869</v>
      </c>
      <c r="J22" s="28">
        <v>0</v>
      </c>
      <c r="K22" s="28">
        <v>0</v>
      </c>
      <c r="L22" s="20"/>
      <c r="M22" s="18">
        <f>O22+R22</f>
        <v>998</v>
      </c>
      <c r="N22" s="19">
        <v>248</v>
      </c>
      <c r="O22" s="21">
        <v>320</v>
      </c>
      <c r="P22" s="20">
        <f>N22/O22</f>
        <v>0.77500000000000002</v>
      </c>
      <c r="Q22" s="21">
        <v>498</v>
      </c>
      <c r="R22" s="21">
        <v>678</v>
      </c>
      <c r="S22" s="20">
        <f>Q22/R22</f>
        <v>0.73451327433628322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</row>
    <row r="23" spans="1:119" s="21" customFormat="1" x14ac:dyDescent="0.25">
      <c r="A23" s="18">
        <v>20</v>
      </c>
      <c r="B23" s="11">
        <v>19</v>
      </c>
      <c r="C23" s="18">
        <f>E23+H23</f>
        <v>1447</v>
      </c>
      <c r="D23" s="19">
        <v>376</v>
      </c>
      <c r="E23" s="19">
        <v>734</v>
      </c>
      <c r="F23" s="20">
        <f>D23/E23</f>
        <v>0.5122615803814714</v>
      </c>
      <c r="G23" s="19">
        <v>355</v>
      </c>
      <c r="H23" s="19">
        <v>713</v>
      </c>
      <c r="I23" s="20">
        <f>G23/H23</f>
        <v>0.49789621318373073</v>
      </c>
      <c r="J23" s="28">
        <v>0</v>
      </c>
      <c r="K23" s="28">
        <v>0</v>
      </c>
      <c r="L23" s="20"/>
      <c r="M23" s="18">
        <f>O23+R23</f>
        <v>688</v>
      </c>
      <c r="N23" s="19">
        <v>230</v>
      </c>
      <c r="O23" s="21">
        <v>324</v>
      </c>
      <c r="P23" s="20">
        <f>N23/O23</f>
        <v>0.70987654320987659</v>
      </c>
      <c r="Q23" s="21">
        <v>230</v>
      </c>
      <c r="R23" s="21">
        <v>364</v>
      </c>
      <c r="S23" s="20">
        <f>Q23/R23</f>
        <v>0.63186813186813184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</row>
    <row r="24" spans="1:119" s="25" customFormat="1" x14ac:dyDescent="0.25">
      <c r="A24" s="14">
        <v>21</v>
      </c>
      <c r="B24" s="13">
        <v>6</v>
      </c>
      <c r="C24" s="14">
        <f>E24+H24</f>
        <v>1601</v>
      </c>
      <c r="D24" s="15">
        <v>451</v>
      </c>
      <c r="E24" s="15">
        <v>858</v>
      </c>
      <c r="F24" s="16">
        <f>D24/E24</f>
        <v>0.52564102564102566</v>
      </c>
      <c r="G24" s="15">
        <v>335</v>
      </c>
      <c r="H24" s="15">
        <v>743</v>
      </c>
      <c r="I24" s="16">
        <f>G24/H24</f>
        <v>0.45087483176312249</v>
      </c>
      <c r="J24" s="28">
        <v>1</v>
      </c>
      <c r="K24" s="28">
        <v>2</v>
      </c>
      <c r="L24" s="16"/>
      <c r="M24" s="14">
        <f>O24+R24</f>
        <v>845</v>
      </c>
      <c r="N24" s="15">
        <v>366</v>
      </c>
      <c r="O24" s="17">
        <v>461</v>
      </c>
      <c r="P24" s="16">
        <f>N24/O24</f>
        <v>0.79392624728850325</v>
      </c>
      <c r="Q24" s="17">
        <v>204</v>
      </c>
      <c r="R24" s="17">
        <v>384</v>
      </c>
      <c r="S24" s="16">
        <f>Q24/R24</f>
        <v>0.53125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</row>
    <row r="25" spans="1:119" s="25" customFormat="1" x14ac:dyDescent="0.25">
      <c r="A25" s="14">
        <v>22</v>
      </c>
      <c r="B25" s="13">
        <v>5</v>
      </c>
      <c r="C25" s="14">
        <f>E25+H25</f>
        <v>1658</v>
      </c>
      <c r="D25" s="15">
        <v>380</v>
      </c>
      <c r="E25" s="15">
        <v>715</v>
      </c>
      <c r="F25" s="16">
        <f>D25/E25</f>
        <v>0.53146853146853146</v>
      </c>
      <c r="G25" s="15">
        <v>607</v>
      </c>
      <c r="H25" s="15">
        <v>943</v>
      </c>
      <c r="I25" s="16">
        <f>G25/H25</f>
        <v>0.64369034994697771</v>
      </c>
      <c r="J25" s="28">
        <v>0</v>
      </c>
      <c r="K25" s="28">
        <v>2</v>
      </c>
      <c r="L25" s="16"/>
      <c r="M25" s="14">
        <f>O25+R25</f>
        <v>915</v>
      </c>
      <c r="N25" s="15">
        <v>239</v>
      </c>
      <c r="O25" s="17">
        <v>353</v>
      </c>
      <c r="P25" s="16">
        <f>N25/O25</f>
        <v>0.67705382436260619</v>
      </c>
      <c r="Q25" s="17">
        <v>476</v>
      </c>
      <c r="R25" s="17">
        <v>562</v>
      </c>
      <c r="S25" s="16">
        <f>Q25/R25</f>
        <v>0.84697508896797158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</row>
    <row r="26" spans="1:119" s="25" customFormat="1" x14ac:dyDescent="0.25">
      <c r="A26" s="14">
        <v>23</v>
      </c>
      <c r="B26" s="13">
        <v>4</v>
      </c>
      <c r="C26" s="14">
        <f>E26+H26</f>
        <v>1667</v>
      </c>
      <c r="D26" s="15">
        <v>377</v>
      </c>
      <c r="E26" s="15">
        <v>724</v>
      </c>
      <c r="F26" s="16">
        <f>D26/E26</f>
        <v>0.52071823204419887</v>
      </c>
      <c r="G26" s="15">
        <v>596</v>
      </c>
      <c r="H26" s="15">
        <v>943</v>
      </c>
      <c r="I26" s="16">
        <f>G26/H26</f>
        <v>0.6320254506892895</v>
      </c>
      <c r="J26" s="28">
        <v>0</v>
      </c>
      <c r="K26" s="28">
        <v>4</v>
      </c>
      <c r="L26" s="16"/>
      <c r="M26" s="14">
        <f>O26+R26</f>
        <v>892</v>
      </c>
      <c r="N26" s="15">
        <v>236</v>
      </c>
      <c r="O26" s="17">
        <v>343</v>
      </c>
      <c r="P26" s="16">
        <f>N26/O26</f>
        <v>0.68804664723032072</v>
      </c>
      <c r="Q26" s="17">
        <v>473</v>
      </c>
      <c r="R26" s="17">
        <v>549</v>
      </c>
      <c r="S26" s="16">
        <f>Q26/R26</f>
        <v>0.86156648451730422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</row>
    <row r="27" spans="1:119" s="21" customFormat="1" x14ac:dyDescent="0.25">
      <c r="A27" s="18">
        <v>24</v>
      </c>
      <c r="B27" s="11">
        <v>19</v>
      </c>
      <c r="C27" s="18">
        <f>E27+H27</f>
        <v>1666</v>
      </c>
      <c r="D27" s="19">
        <v>498</v>
      </c>
      <c r="E27" s="19">
        <v>923</v>
      </c>
      <c r="F27" s="20">
        <f>D27/E27</f>
        <v>0.53954496208017333</v>
      </c>
      <c r="G27" s="19">
        <v>318</v>
      </c>
      <c r="H27" s="19">
        <v>743</v>
      </c>
      <c r="I27" s="20">
        <f>G27/H27</f>
        <v>0.42799461641991926</v>
      </c>
      <c r="J27" s="28">
        <v>1</v>
      </c>
      <c r="K27" s="28">
        <v>1</v>
      </c>
      <c r="L27" s="20"/>
      <c r="M27" s="18">
        <f>O27+R27</f>
        <v>779</v>
      </c>
      <c r="N27" s="19">
        <v>320</v>
      </c>
      <c r="O27" s="21">
        <v>462</v>
      </c>
      <c r="P27" s="20">
        <f>N27/O27</f>
        <v>0.69264069264069261</v>
      </c>
      <c r="Q27" s="21">
        <v>186</v>
      </c>
      <c r="R27" s="21">
        <v>317</v>
      </c>
      <c r="S27" s="20">
        <f>Q27/R27</f>
        <v>0.58675078864353314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</row>
    <row r="28" spans="1:119" s="17" customFormat="1" x14ac:dyDescent="0.25">
      <c r="A28" s="22">
        <v>25</v>
      </c>
      <c r="B28" s="12">
        <v>10</v>
      </c>
      <c r="C28" s="22">
        <f>E28+H28</f>
        <v>1465</v>
      </c>
      <c r="D28" s="23">
        <v>374</v>
      </c>
      <c r="E28" s="23">
        <v>717</v>
      </c>
      <c r="F28" s="24">
        <f>D28/E28</f>
        <v>0.52161785216178524</v>
      </c>
      <c r="G28" s="23">
        <v>405</v>
      </c>
      <c r="H28" s="23">
        <v>748</v>
      </c>
      <c r="I28" s="24">
        <f>G28/H28</f>
        <v>0.54144385026737973</v>
      </c>
      <c r="J28" s="28">
        <v>2</v>
      </c>
      <c r="K28" s="28">
        <v>1</v>
      </c>
      <c r="L28" s="24"/>
      <c r="M28" s="22">
        <f>O28+R28</f>
        <v>762</v>
      </c>
      <c r="N28" s="23">
        <v>249</v>
      </c>
      <c r="O28" s="25">
        <v>331</v>
      </c>
      <c r="P28" s="24">
        <f>N28/O28</f>
        <v>0.75226586102719029</v>
      </c>
      <c r="Q28" s="25">
        <v>273</v>
      </c>
      <c r="R28" s="25">
        <v>431</v>
      </c>
      <c r="S28" s="24">
        <f>Q28/R28</f>
        <v>0.63341067285382835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</row>
    <row r="29" spans="1:119" x14ac:dyDescent="0.25">
      <c r="A29" s="14">
        <v>26</v>
      </c>
      <c r="B29" s="13">
        <v>9</v>
      </c>
      <c r="C29" s="14">
        <f>E29+H29</f>
        <v>1558</v>
      </c>
      <c r="D29" s="15">
        <v>386</v>
      </c>
      <c r="E29" s="15">
        <v>693</v>
      </c>
      <c r="F29" s="16">
        <f>D29/E29</f>
        <v>0.55699855699855705</v>
      </c>
      <c r="G29" s="15">
        <v>558</v>
      </c>
      <c r="H29" s="15">
        <v>865</v>
      </c>
      <c r="I29" s="16">
        <f>G29/H29</f>
        <v>0.64508670520231215</v>
      </c>
      <c r="J29" s="28">
        <v>1</v>
      </c>
      <c r="K29" s="28">
        <v>5</v>
      </c>
      <c r="L29" s="16"/>
      <c r="M29" s="14">
        <f>O29+R29</f>
        <v>878</v>
      </c>
      <c r="N29" s="15">
        <v>287</v>
      </c>
      <c r="O29" s="17">
        <v>355</v>
      </c>
      <c r="P29" s="16">
        <f>N29/O29</f>
        <v>0.80845070422535215</v>
      </c>
      <c r="Q29" s="17">
        <v>423</v>
      </c>
      <c r="R29" s="17">
        <v>523</v>
      </c>
      <c r="S29" s="16">
        <f>Q29/R29</f>
        <v>0.80879541108986619</v>
      </c>
    </row>
    <row r="30" spans="1:119" x14ac:dyDescent="0.25">
      <c r="A30" s="22">
        <v>27</v>
      </c>
      <c r="B30" s="12">
        <v>12</v>
      </c>
      <c r="C30" s="22">
        <f>E30+H30</f>
        <v>1418</v>
      </c>
      <c r="D30" s="23">
        <v>389</v>
      </c>
      <c r="E30" s="23">
        <v>726</v>
      </c>
      <c r="F30" s="24">
        <f>D30/E30</f>
        <v>0.53581267217630857</v>
      </c>
      <c r="G30" s="23">
        <v>355</v>
      </c>
      <c r="H30" s="23">
        <v>692</v>
      </c>
      <c r="I30" s="24">
        <f>G30/H30</f>
        <v>0.51300578034682076</v>
      </c>
      <c r="J30" s="28">
        <v>3</v>
      </c>
      <c r="K30" s="28">
        <v>1</v>
      </c>
      <c r="L30" s="24"/>
      <c r="M30" s="22">
        <f>O30+R30</f>
        <v>690</v>
      </c>
      <c r="N30" s="23">
        <v>283</v>
      </c>
      <c r="O30" s="25">
        <v>373</v>
      </c>
      <c r="P30" s="24">
        <f>N30/O30</f>
        <v>0.75871313672922247</v>
      </c>
      <c r="Q30" s="25">
        <v>220</v>
      </c>
      <c r="R30" s="25">
        <v>317</v>
      </c>
      <c r="S30" s="24">
        <f>Q30/R30</f>
        <v>0.694006309148265</v>
      </c>
    </row>
    <row r="31" spans="1:119" x14ac:dyDescent="0.25">
      <c r="A31" s="14">
        <v>28</v>
      </c>
      <c r="B31" s="13">
        <v>11</v>
      </c>
      <c r="C31" s="14">
        <f>E31+H31</f>
        <v>1562</v>
      </c>
      <c r="D31" s="15">
        <v>373</v>
      </c>
      <c r="E31" s="15">
        <v>769</v>
      </c>
      <c r="F31" s="16">
        <f>D31/E31</f>
        <v>0.48504551365409621</v>
      </c>
      <c r="G31" s="15">
        <v>397</v>
      </c>
      <c r="H31" s="15">
        <v>793</v>
      </c>
      <c r="I31" s="16">
        <f>G31/H31</f>
        <v>0.50063051702395966</v>
      </c>
      <c r="J31" s="28">
        <v>0</v>
      </c>
      <c r="K31" s="28">
        <v>1</v>
      </c>
      <c r="L31" s="16"/>
      <c r="M31" s="14">
        <f>O31+R31</f>
        <v>726</v>
      </c>
      <c r="N31" s="15">
        <v>238</v>
      </c>
      <c r="O31" s="17">
        <v>334</v>
      </c>
      <c r="P31" s="16">
        <f>N31/O31</f>
        <v>0.71257485029940115</v>
      </c>
      <c r="Q31" s="17">
        <v>260</v>
      </c>
      <c r="R31" s="17">
        <v>392</v>
      </c>
      <c r="S31" s="16">
        <f>Q31/R31</f>
        <v>0.66326530612244894</v>
      </c>
    </row>
    <row r="32" spans="1:119" x14ac:dyDescent="0.25">
      <c r="A32" s="14">
        <v>29</v>
      </c>
      <c r="B32" s="13">
        <v>7</v>
      </c>
      <c r="C32" s="14">
        <f>E32+H32</f>
        <v>1531</v>
      </c>
      <c r="D32" s="15">
        <v>350</v>
      </c>
      <c r="E32" s="15">
        <v>748</v>
      </c>
      <c r="F32" s="16">
        <f>D32/E32</f>
        <v>0.46791443850267378</v>
      </c>
      <c r="G32" s="15">
        <v>384</v>
      </c>
      <c r="H32" s="15">
        <v>783</v>
      </c>
      <c r="I32" s="16">
        <f>G32/H32</f>
        <v>0.49042145593869729</v>
      </c>
      <c r="J32" s="28">
        <v>1</v>
      </c>
      <c r="K32" s="28">
        <v>2</v>
      </c>
      <c r="L32" s="16"/>
      <c r="M32" s="14">
        <f>O32+R32</f>
        <v>720</v>
      </c>
      <c r="N32" s="15">
        <v>220</v>
      </c>
      <c r="O32" s="17">
        <v>325</v>
      </c>
      <c r="P32" s="16">
        <f>N32/O32</f>
        <v>0.67692307692307696</v>
      </c>
      <c r="Q32" s="17">
        <v>255</v>
      </c>
      <c r="R32" s="17">
        <v>395</v>
      </c>
      <c r="S32" s="16">
        <f>Q32/R32</f>
        <v>0.64556962025316456</v>
      </c>
    </row>
    <row r="33" spans="1:19" x14ac:dyDescent="0.25">
      <c r="A33" s="22">
        <v>30</v>
      </c>
      <c r="B33" s="12">
        <v>8</v>
      </c>
      <c r="C33" s="22">
        <f>E33+H33</f>
        <v>1418</v>
      </c>
      <c r="D33" s="23">
        <v>442</v>
      </c>
      <c r="E33" s="23">
        <v>786</v>
      </c>
      <c r="F33" s="24">
        <f>D33/E33</f>
        <v>0.56234096692111957</v>
      </c>
      <c r="G33" s="23">
        <v>288</v>
      </c>
      <c r="H33" s="23">
        <v>632</v>
      </c>
      <c r="I33" s="24">
        <f>G33/H33</f>
        <v>0.45569620253164556</v>
      </c>
      <c r="J33" s="28">
        <v>2</v>
      </c>
      <c r="K33" s="28">
        <v>0</v>
      </c>
      <c r="L33" s="24"/>
      <c r="M33" s="22">
        <f>O33+R33</f>
        <v>685</v>
      </c>
      <c r="N33" s="23">
        <v>312</v>
      </c>
      <c r="O33" s="25">
        <v>404</v>
      </c>
      <c r="P33" s="24">
        <f>N33/O33</f>
        <v>0.7722772277227723</v>
      </c>
      <c r="Q33" s="25">
        <v>172</v>
      </c>
      <c r="R33" s="25">
        <v>281</v>
      </c>
      <c r="S33" s="24">
        <f>Q33/R33</f>
        <v>0.61209964412811391</v>
      </c>
    </row>
    <row r="34" spans="1:19" x14ac:dyDescent="0.25">
      <c r="A34" s="22">
        <v>31</v>
      </c>
      <c r="B34" s="12">
        <v>1</v>
      </c>
      <c r="C34" s="22">
        <f>E34+H34</f>
        <v>1394</v>
      </c>
      <c r="D34" s="23">
        <v>452</v>
      </c>
      <c r="E34" s="23">
        <v>768</v>
      </c>
      <c r="F34" s="24">
        <f>D34/E34</f>
        <v>0.58854166666666663</v>
      </c>
      <c r="G34" s="23">
        <v>309</v>
      </c>
      <c r="H34" s="23">
        <v>626</v>
      </c>
      <c r="I34" s="24">
        <f>G34/H34</f>
        <v>0.4936102236421725</v>
      </c>
      <c r="J34" s="28">
        <v>2</v>
      </c>
      <c r="K34" s="28">
        <v>1</v>
      </c>
      <c r="L34" s="24"/>
      <c r="M34" s="22">
        <f>O34+R34</f>
        <v>731</v>
      </c>
      <c r="N34" s="23">
        <v>329</v>
      </c>
      <c r="O34" s="25">
        <v>430</v>
      </c>
      <c r="P34" s="24">
        <f>N34/O34</f>
        <v>0.76511627906976742</v>
      </c>
      <c r="Q34" s="25">
        <v>215</v>
      </c>
      <c r="R34" s="25">
        <v>301</v>
      </c>
      <c r="S34" s="24">
        <f>Q34/R34</f>
        <v>0.7142857142857143</v>
      </c>
    </row>
    <row r="35" spans="1:19" x14ac:dyDescent="0.25">
      <c r="A35" s="14">
        <v>32</v>
      </c>
      <c r="B35" s="13">
        <v>2</v>
      </c>
      <c r="C35" s="14">
        <f>E35+H35</f>
        <v>1689</v>
      </c>
      <c r="D35" s="15">
        <v>176</v>
      </c>
      <c r="E35" s="15">
        <v>419</v>
      </c>
      <c r="F35" s="16">
        <f>D35/E35</f>
        <v>0.42004773269689738</v>
      </c>
      <c r="G35" s="15">
        <v>1027</v>
      </c>
      <c r="H35" s="15">
        <v>1270</v>
      </c>
      <c r="I35" s="16">
        <f>G35/H35</f>
        <v>0.8086614173228347</v>
      </c>
      <c r="J35" s="28">
        <v>1</v>
      </c>
      <c r="K35" s="28">
        <v>3</v>
      </c>
      <c r="L35" s="16"/>
      <c r="M35" s="14">
        <f>O35+R35</f>
        <v>1122</v>
      </c>
      <c r="N35" s="15">
        <v>109</v>
      </c>
      <c r="O35" s="17">
        <v>182</v>
      </c>
      <c r="P35" s="16">
        <f>N35/O35</f>
        <v>0.59890109890109888</v>
      </c>
      <c r="Q35" s="17">
        <v>877</v>
      </c>
      <c r="R35" s="17">
        <v>940</v>
      </c>
      <c r="S35" s="16">
        <f>Q35/R35</f>
        <v>0.93297872340425536</v>
      </c>
    </row>
    <row r="36" spans="1:19" x14ac:dyDescent="0.25">
      <c r="A36" s="18">
        <v>33</v>
      </c>
      <c r="B36" s="11">
        <v>16</v>
      </c>
      <c r="C36" s="18">
        <f>E36+H36</f>
        <v>1620</v>
      </c>
      <c r="D36" s="19">
        <v>359</v>
      </c>
      <c r="E36" s="19">
        <v>712</v>
      </c>
      <c r="F36" s="20">
        <f>D36/E36</f>
        <v>0.5042134831460674</v>
      </c>
      <c r="G36" s="19">
        <v>555</v>
      </c>
      <c r="H36" s="19">
        <v>908</v>
      </c>
      <c r="I36" s="20">
        <f>G36/H36</f>
        <v>0.61123348017621149</v>
      </c>
      <c r="J36" s="28">
        <v>0</v>
      </c>
      <c r="K36" s="28">
        <v>0</v>
      </c>
      <c r="L36" s="20"/>
      <c r="M36" s="18">
        <f>O36+R36</f>
        <v>858</v>
      </c>
      <c r="N36" s="19">
        <v>207</v>
      </c>
      <c r="O36" s="21">
        <v>315</v>
      </c>
      <c r="P36" s="20">
        <f>N36/O36</f>
        <v>0.65714285714285714</v>
      </c>
      <c r="Q36" s="21">
        <v>446</v>
      </c>
      <c r="R36" s="21">
        <v>543</v>
      </c>
      <c r="S36" s="20">
        <f>Q36/R36</f>
        <v>0.82136279926335176</v>
      </c>
    </row>
    <row r="37" spans="1:19" x14ac:dyDescent="0.25">
      <c r="A37" s="18">
        <v>34</v>
      </c>
      <c r="B37" s="11">
        <v>18</v>
      </c>
      <c r="C37" s="18">
        <f>E37+H37</f>
        <v>1555</v>
      </c>
      <c r="D37" s="19">
        <v>416</v>
      </c>
      <c r="E37" s="19">
        <v>766</v>
      </c>
      <c r="F37" s="20">
        <f>D37/E37</f>
        <v>0.54308093994778073</v>
      </c>
      <c r="G37" s="19">
        <v>439</v>
      </c>
      <c r="H37" s="19">
        <v>789</v>
      </c>
      <c r="I37" s="20">
        <f>G37/H37</f>
        <v>0.5564005069708492</v>
      </c>
      <c r="J37" s="28">
        <v>1</v>
      </c>
      <c r="K37" s="28">
        <v>1</v>
      </c>
      <c r="L37" s="20"/>
      <c r="M37" s="18">
        <f>O37+R37</f>
        <v>835</v>
      </c>
      <c r="N37" s="19">
        <v>336</v>
      </c>
      <c r="O37" s="21">
        <v>405</v>
      </c>
      <c r="P37" s="20">
        <f>N37/O37</f>
        <v>0.82962962962962961</v>
      </c>
      <c r="Q37" s="21">
        <v>293</v>
      </c>
      <c r="R37" s="21">
        <v>430</v>
      </c>
      <c r="S37" s="20">
        <f>Q37/R37</f>
        <v>0.68139534883720931</v>
      </c>
    </row>
    <row r="38" spans="1:19" x14ac:dyDescent="0.25">
      <c r="A38" s="22">
        <v>35</v>
      </c>
      <c r="B38" s="12">
        <v>17</v>
      </c>
      <c r="C38" s="22">
        <f>E38+H38</f>
        <v>1645</v>
      </c>
      <c r="D38" s="23">
        <v>472</v>
      </c>
      <c r="E38" s="23">
        <v>865</v>
      </c>
      <c r="F38" s="24">
        <f>D38/E38</f>
        <v>0.54566473988439301</v>
      </c>
      <c r="G38" s="23">
        <v>386</v>
      </c>
      <c r="H38" s="23">
        <v>780</v>
      </c>
      <c r="I38" s="24">
        <f>G38/H38</f>
        <v>0.49487179487179489</v>
      </c>
      <c r="J38" s="28">
        <v>1</v>
      </c>
      <c r="K38" s="28">
        <v>0</v>
      </c>
      <c r="L38" s="24"/>
      <c r="M38" s="22">
        <f>O38+R38</f>
        <v>829</v>
      </c>
      <c r="N38" s="23">
        <v>347</v>
      </c>
      <c r="O38" s="25">
        <v>469</v>
      </c>
      <c r="P38" s="24">
        <f>N38/O38</f>
        <v>0.73987206823027718</v>
      </c>
      <c r="Q38" s="25">
        <v>240</v>
      </c>
      <c r="R38" s="25">
        <v>360</v>
      </c>
      <c r="S38" s="24">
        <f>Q38/R38</f>
        <v>0.66666666666666663</v>
      </c>
    </row>
    <row r="39" spans="1:19" x14ac:dyDescent="0.25">
      <c r="A39" s="22">
        <v>36</v>
      </c>
      <c r="B39" s="12">
        <v>15</v>
      </c>
      <c r="C39" s="22">
        <f>E39+H39</f>
        <v>1607</v>
      </c>
      <c r="D39" s="23">
        <v>421</v>
      </c>
      <c r="E39" s="23">
        <v>786</v>
      </c>
      <c r="F39" s="24">
        <f>D39/E39</f>
        <v>0.53562340966921118</v>
      </c>
      <c r="G39" s="23">
        <v>457</v>
      </c>
      <c r="H39" s="23">
        <v>821</v>
      </c>
      <c r="I39" s="24">
        <f>G39/H39</f>
        <v>0.55663824604141288</v>
      </c>
      <c r="J39" s="28">
        <v>2</v>
      </c>
      <c r="K39" s="28">
        <v>0</v>
      </c>
      <c r="L39" s="24"/>
      <c r="M39" s="22">
        <f>O39+R39</f>
        <v>860</v>
      </c>
      <c r="N39" s="23">
        <v>302</v>
      </c>
      <c r="O39" s="25">
        <v>408</v>
      </c>
      <c r="P39" s="24">
        <f>N39/O39</f>
        <v>0.74019607843137258</v>
      </c>
      <c r="Q39" s="25">
        <v>298</v>
      </c>
      <c r="R39" s="25">
        <v>452</v>
      </c>
      <c r="S39" s="24">
        <f>Q39/R39</f>
        <v>0.65929203539823011</v>
      </c>
    </row>
    <row r="40" spans="1:19" x14ac:dyDescent="0.25">
      <c r="A40" s="18">
        <v>37</v>
      </c>
      <c r="B40" s="11">
        <v>13</v>
      </c>
      <c r="C40" s="18">
        <f>E40+H40</f>
        <v>1489</v>
      </c>
      <c r="D40" s="19">
        <v>461</v>
      </c>
      <c r="E40" s="19">
        <v>804</v>
      </c>
      <c r="F40" s="20">
        <f>D40/E40</f>
        <v>0.5733830845771144</v>
      </c>
      <c r="G40" s="19">
        <v>341</v>
      </c>
      <c r="H40" s="19">
        <v>685</v>
      </c>
      <c r="I40" s="20">
        <f>G40/H40</f>
        <v>0.49781021897810218</v>
      </c>
      <c r="J40" s="28">
        <v>1</v>
      </c>
      <c r="K40" s="28">
        <v>1</v>
      </c>
      <c r="L40" s="20"/>
      <c r="M40" s="18">
        <f>O40+R40</f>
        <v>719</v>
      </c>
      <c r="N40" s="19">
        <v>293</v>
      </c>
      <c r="O40" s="21">
        <v>388</v>
      </c>
      <c r="P40" s="20">
        <f>N40/O40</f>
        <v>0.75515463917525771</v>
      </c>
      <c r="Q40" s="21">
        <v>246</v>
      </c>
      <c r="R40" s="21">
        <v>331</v>
      </c>
      <c r="S40" s="20">
        <f>Q40/R40</f>
        <v>0.74320241691842903</v>
      </c>
    </row>
    <row r="41" spans="1:19" x14ac:dyDescent="0.25">
      <c r="A41" s="14">
        <v>38</v>
      </c>
      <c r="B41" s="13">
        <v>14</v>
      </c>
      <c r="C41" s="14">
        <f>E41+H41</f>
        <v>1365</v>
      </c>
      <c r="D41" s="15">
        <v>344</v>
      </c>
      <c r="E41" s="15">
        <v>616</v>
      </c>
      <c r="F41" s="16">
        <f>D41/E41</f>
        <v>0.55844155844155841</v>
      </c>
      <c r="G41" s="15">
        <v>476</v>
      </c>
      <c r="H41" s="15">
        <v>749</v>
      </c>
      <c r="I41" s="16">
        <f>G41/H41</f>
        <v>0.63551401869158874</v>
      </c>
      <c r="J41" s="28">
        <v>1</v>
      </c>
      <c r="K41" s="28">
        <v>3</v>
      </c>
      <c r="L41" s="16"/>
      <c r="M41" s="14">
        <f>O41+R41</f>
        <v>789</v>
      </c>
      <c r="N41" s="15">
        <v>275</v>
      </c>
      <c r="O41" s="17">
        <v>341</v>
      </c>
      <c r="P41" s="16">
        <f>N41/O41</f>
        <v>0.80645161290322576</v>
      </c>
      <c r="Q41" s="17">
        <v>355</v>
      </c>
      <c r="R41" s="17">
        <v>448</v>
      </c>
      <c r="S41" s="16">
        <f>Q41/R41</f>
        <v>0.7924107142857143</v>
      </c>
    </row>
    <row r="42" spans="1:19" x14ac:dyDescent="0.25">
      <c r="A42" s="6" t="s">
        <v>1</v>
      </c>
      <c r="B42" s="6"/>
      <c r="D42" s="2">
        <f>SUM(D4:D41)</f>
        <v>15017</v>
      </c>
      <c r="E42" s="2">
        <f>SUM(E4:E41)</f>
        <v>28139</v>
      </c>
      <c r="F42" s="5">
        <f>D42/E42</f>
        <v>0.53367212765201322</v>
      </c>
      <c r="G42" s="2">
        <f>SUM(G4:G41)</f>
        <v>18000</v>
      </c>
      <c r="H42" s="2">
        <f>SUM(H4:H41)</f>
        <v>31132</v>
      </c>
      <c r="I42" s="5">
        <f>G42/H42</f>
        <v>0.57818321983810872</v>
      </c>
      <c r="L42" s="5"/>
      <c r="N42" s="2">
        <f>SUM(N4:N41)</f>
        <v>10435</v>
      </c>
      <c r="O42" s="1">
        <f>SUM(O4:O41)</f>
        <v>14043</v>
      </c>
      <c r="P42" s="5">
        <f>N42/O42</f>
        <v>0.74307484155807169</v>
      </c>
      <c r="Q42" s="1">
        <f>SUM(Q4:Q41)</f>
        <v>12994</v>
      </c>
      <c r="R42" s="1">
        <f>SUM(R4:R41)</f>
        <v>17272</v>
      </c>
      <c r="S42" s="5">
        <f>Q42/R42</f>
        <v>0.75231588698471519</v>
      </c>
    </row>
    <row r="43" spans="1:19" x14ac:dyDescent="0.25">
      <c r="E43" s="2" t="s">
        <v>0</v>
      </c>
      <c r="F43" s="5">
        <f>AVERAGE(F4:F41)</f>
        <v>0.52812478250586614</v>
      </c>
      <c r="H43" s="2" t="s">
        <v>0</v>
      </c>
      <c r="I43" s="5">
        <f>AVERAGE(I4:I41)</f>
        <v>0.56605158618010609</v>
      </c>
      <c r="L43" s="5"/>
      <c r="O43" s="1" t="s">
        <v>0</v>
      </c>
      <c r="P43" s="5">
        <f>AVERAGE(P4:P41)</f>
        <v>0.73138807373214976</v>
      </c>
      <c r="R43" s="1" t="s">
        <v>0</v>
      </c>
      <c r="S43" s="5">
        <f>AVERAGE(S4:S41)</f>
        <v>0.73372261852955334</v>
      </c>
    </row>
  </sheetData>
  <mergeCells count="7">
    <mergeCell ref="A42:B42"/>
    <mergeCell ref="D2:F2"/>
    <mergeCell ref="G2:I2"/>
    <mergeCell ref="N2:P2"/>
    <mergeCell ref="Q2:S2"/>
    <mergeCell ref="C1:I1"/>
    <mergeCell ref="M1:S1"/>
  </mergeCells>
  <phoneticPr fontId="2" type="noConversion"/>
  <pageMargins left="0.7" right="0.7" top="0.75" bottom="0.75" header="0.3" footer="0.3"/>
  <ignoredErrors>
    <ignoredError sqref="F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2020-02-15T19:31:08Z</dcterms:modified>
</cp:coreProperties>
</file>